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2" documentId="8_{842E1F21-5088-A646-8B02-4834EA11FC54}" xr6:coauthVersionLast="47" xr6:coauthVersionMax="47" xr10:uidLastSave="{2D8BA10A-7367-4441-9242-DE798C275A08}"/>
  <bookViews>
    <workbookView xWindow="640" yWindow="1260" windowWidth="29720" windowHeight="20420" xr2:uid="{F2CCF7A1-151C-0440-82FE-AB7052F3BA9C}"/>
  </bookViews>
  <sheets>
    <sheet name="1999"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2" i="1"/>
  <c r="S2" i="1" l="1"/>
  <c r="U2" i="1"/>
  <c r="AM2" i="1" s="1"/>
  <c r="S3" i="1"/>
  <c r="U3" i="1"/>
  <c r="AM3" i="1"/>
  <c r="AW3" i="1"/>
  <c r="AU3" i="1"/>
  <c r="S4" i="1"/>
  <c r="U4" i="1"/>
  <c r="AM4" i="1"/>
  <c r="S5" i="1"/>
  <c r="U5" i="1"/>
  <c r="AM5" i="1" s="1"/>
  <c r="S6" i="1"/>
  <c r="U6" i="1"/>
  <c r="AM6" i="1" s="1"/>
  <c r="S7" i="1"/>
  <c r="U7" i="1"/>
  <c r="AM7" i="1" s="1"/>
  <c r="S8" i="1"/>
  <c r="U8" i="1"/>
  <c r="AM8" i="1"/>
  <c r="S9" i="1"/>
  <c r="U9" i="1"/>
  <c r="AM9" i="1" s="1"/>
  <c r="S10" i="1"/>
  <c r="U10" i="1"/>
  <c r="AM10" i="1" s="1"/>
  <c r="AW10" i="1" s="1"/>
  <c r="S11" i="1"/>
  <c r="U11" i="1"/>
  <c r="AM11" i="1" s="1"/>
  <c r="S12" i="1"/>
  <c r="U12" i="1"/>
  <c r="AM12" i="1" s="1"/>
  <c r="S13" i="1"/>
  <c r="U13" i="1"/>
  <c r="AM13" i="1"/>
  <c r="S14" i="1"/>
  <c r="U14" i="1"/>
  <c r="AM14" i="1" s="1"/>
  <c r="S15" i="1"/>
  <c r="U15" i="1"/>
  <c r="AM15" i="1"/>
  <c r="S16" i="1"/>
  <c r="U16" i="1"/>
  <c r="AM16" i="1" s="1"/>
  <c r="S17" i="1"/>
  <c r="U17" i="1"/>
  <c r="AM17" i="1" s="1"/>
  <c r="S18" i="1"/>
  <c r="U18" i="1"/>
  <c r="AM18" i="1" s="1"/>
  <c r="AU18" i="1" s="1"/>
  <c r="S19" i="1"/>
  <c r="U19" i="1"/>
  <c r="AM19" i="1" s="1"/>
  <c r="S20" i="1"/>
  <c r="U20" i="1"/>
  <c r="AM20" i="1" s="1"/>
  <c r="S21" i="1"/>
  <c r="U21" i="1"/>
  <c r="AM21" i="1" s="1"/>
  <c r="AU21" i="1" s="1"/>
  <c r="S22" i="1"/>
  <c r="U22" i="1"/>
  <c r="AM22" i="1" s="1"/>
  <c r="S23" i="1"/>
  <c r="U23" i="1"/>
  <c r="AM23" i="1" s="1"/>
  <c r="S24" i="1"/>
  <c r="U24" i="1"/>
  <c r="AM24" i="1" s="1"/>
  <c r="S25" i="1"/>
  <c r="U25" i="1"/>
  <c r="AM25" i="1"/>
  <c r="AU25" i="1"/>
  <c r="S26" i="1"/>
  <c r="U26" i="1"/>
  <c r="AM26" i="1"/>
  <c r="S27" i="1"/>
  <c r="U27" i="1"/>
  <c r="AM27" i="1" s="1"/>
  <c r="S28" i="1"/>
  <c r="U28" i="1"/>
  <c r="AM28" i="1"/>
  <c r="S29" i="1"/>
  <c r="U29" i="1"/>
  <c r="AM29" i="1" s="1"/>
  <c r="S30" i="1"/>
  <c r="U30" i="1"/>
  <c r="AM30" i="1"/>
  <c r="S31" i="1"/>
  <c r="U31" i="1"/>
  <c r="AM31" i="1" s="1"/>
  <c r="S32" i="1"/>
  <c r="U32" i="1"/>
  <c r="AM32" i="1" s="1"/>
  <c r="S33" i="1"/>
  <c r="U33" i="1"/>
  <c r="AM33" i="1"/>
  <c r="AU33" i="1" s="1"/>
  <c r="S34" i="1"/>
  <c r="U34" i="1"/>
  <c r="AM34" i="1" s="1"/>
  <c r="S35" i="1"/>
  <c r="U35" i="1"/>
  <c r="AM35" i="1" s="1"/>
  <c r="S36" i="1"/>
  <c r="U36" i="1"/>
  <c r="AM36" i="1" s="1"/>
  <c r="S37" i="1"/>
  <c r="U37" i="1"/>
  <c r="AM37" i="1" s="1"/>
  <c r="AV37" i="1"/>
  <c r="S38" i="1"/>
  <c r="U38" i="1"/>
  <c r="AM38" i="1"/>
  <c r="S39" i="1"/>
  <c r="U39" i="1"/>
  <c r="AM39" i="1" s="1"/>
  <c r="AU39" i="1"/>
  <c r="S40" i="1"/>
  <c r="U40" i="1"/>
  <c r="AM40" i="1" s="1"/>
  <c r="S41" i="1"/>
  <c r="U41" i="1"/>
  <c r="AM41" i="1" s="1"/>
  <c r="S42" i="1"/>
  <c r="U42" i="1"/>
  <c r="AM42" i="1" s="1"/>
  <c r="S43" i="1"/>
  <c r="U43" i="1"/>
  <c r="AM43" i="1" s="1"/>
  <c r="S44" i="1"/>
  <c r="U44" i="1"/>
  <c r="AM44" i="1"/>
  <c r="S45" i="1"/>
  <c r="U45" i="1"/>
  <c r="AM45" i="1" s="1"/>
  <c r="S46" i="1"/>
  <c r="U46" i="1"/>
  <c r="AM46" i="1" s="1"/>
  <c r="S47" i="1"/>
  <c r="U47" i="1"/>
  <c r="AM47" i="1" s="1"/>
  <c r="AV47" i="1"/>
  <c r="S48" i="1"/>
  <c r="U48" i="1"/>
  <c r="AM48" i="1" s="1"/>
  <c r="S49" i="1"/>
  <c r="U49" i="1"/>
  <c r="AM49" i="1" s="1"/>
  <c r="S50" i="1"/>
  <c r="U50" i="1"/>
  <c r="AM50" i="1" s="1"/>
  <c r="AW50" i="1" s="1"/>
  <c r="S51" i="1"/>
  <c r="U51" i="1"/>
  <c r="AM51" i="1" s="1"/>
  <c r="S52" i="1"/>
  <c r="U52" i="1"/>
  <c r="AM52" i="1" s="1"/>
  <c r="AV52" i="1"/>
  <c r="S53" i="1"/>
  <c r="U53" i="1"/>
  <c r="AM53" i="1" s="1"/>
  <c r="S54" i="1"/>
  <c r="U54" i="1"/>
  <c r="AM54" i="1" s="1"/>
  <c r="S55" i="1"/>
  <c r="U55" i="1"/>
  <c r="AM55" i="1"/>
  <c r="AU55" i="1"/>
  <c r="AV55" i="1"/>
  <c r="AW55" i="1"/>
  <c r="S56" i="1"/>
  <c r="U56" i="1"/>
  <c r="AM56" i="1" s="1"/>
  <c r="S57" i="1"/>
  <c r="U57" i="1"/>
  <c r="AM57" i="1" s="1"/>
  <c r="AV57" i="1"/>
  <c r="S58" i="1"/>
  <c r="U58" i="1"/>
  <c r="AM58" i="1" s="1"/>
  <c r="S59" i="1"/>
  <c r="U59" i="1"/>
  <c r="AM59" i="1" s="1"/>
  <c r="S60" i="1"/>
  <c r="U60" i="1"/>
  <c r="AM60" i="1"/>
  <c r="AU60" i="1"/>
  <c r="AV60" i="1"/>
  <c r="AW60" i="1"/>
  <c r="S61" i="1"/>
  <c r="U61" i="1"/>
  <c r="AM61" i="1" s="1"/>
  <c r="S62" i="1"/>
  <c r="U62" i="1"/>
  <c r="AM62" i="1" s="1"/>
  <c r="S63" i="1"/>
  <c r="U63" i="1"/>
  <c r="AM63" i="1" s="1"/>
  <c r="AU63" i="1" s="1"/>
  <c r="AV63" i="1"/>
  <c r="S64" i="1"/>
  <c r="U64" i="1"/>
  <c r="AM64" i="1" s="1"/>
  <c r="S65" i="1"/>
  <c r="U65" i="1"/>
  <c r="AM65" i="1"/>
  <c r="S66" i="1"/>
  <c r="U66" i="1"/>
  <c r="AM66" i="1" s="1"/>
  <c r="AU66" i="1" s="1"/>
  <c r="S67" i="1"/>
  <c r="U67" i="1"/>
  <c r="AM67" i="1" s="1"/>
  <c r="S68" i="1"/>
  <c r="U68" i="1"/>
  <c r="AM68" i="1" s="1"/>
  <c r="S69" i="1"/>
  <c r="U69" i="1"/>
  <c r="AM69" i="1"/>
  <c r="S70" i="1"/>
  <c r="U70" i="1"/>
  <c r="AM70" i="1" s="1"/>
  <c r="S71" i="1"/>
  <c r="U71" i="1"/>
  <c r="AM71" i="1" s="1"/>
  <c r="S72" i="1"/>
  <c r="U72" i="1"/>
  <c r="AM72" i="1"/>
  <c r="S73" i="1"/>
  <c r="U73" i="1"/>
  <c r="AM73" i="1" s="1"/>
  <c r="S74" i="1"/>
  <c r="U74" i="1"/>
  <c r="AM74" i="1" s="1"/>
  <c r="S75" i="1"/>
  <c r="U75" i="1"/>
  <c r="AM75" i="1" s="1"/>
  <c r="S76" i="1"/>
  <c r="U76" i="1"/>
  <c r="AM76" i="1" s="1"/>
  <c r="S77" i="1"/>
  <c r="U77" i="1"/>
  <c r="AM77" i="1" s="1"/>
  <c r="S78" i="1"/>
  <c r="U78" i="1"/>
  <c r="AM78" i="1" s="1"/>
  <c r="S79" i="1"/>
  <c r="U79" i="1"/>
  <c r="AM79" i="1" s="1"/>
  <c r="S80" i="1"/>
  <c r="U80" i="1"/>
  <c r="AM80" i="1" s="1"/>
  <c r="AV80" i="1" s="1"/>
  <c r="S81" i="1"/>
  <c r="U81" i="1"/>
  <c r="AM81" i="1" s="1"/>
  <c r="AW81" i="1" s="1"/>
  <c r="S82" i="1"/>
  <c r="U82" i="1"/>
  <c r="AM82" i="1" s="1"/>
  <c r="S83" i="1"/>
  <c r="U83" i="1"/>
  <c r="AM83" i="1" s="1"/>
  <c r="S84" i="1"/>
  <c r="U84" i="1"/>
  <c r="AM84" i="1" s="1"/>
  <c r="S85" i="1"/>
  <c r="U85" i="1"/>
  <c r="AM85" i="1" s="1"/>
  <c r="S86" i="1"/>
  <c r="U86" i="1"/>
  <c r="AM86" i="1" s="1"/>
  <c r="S87" i="1"/>
  <c r="U87" i="1"/>
  <c r="AM87" i="1" s="1"/>
  <c r="S88" i="1"/>
  <c r="U88" i="1"/>
  <c r="AM88" i="1" s="1"/>
  <c r="S89" i="1"/>
  <c r="U89" i="1"/>
  <c r="AM89" i="1" s="1"/>
  <c r="AW89" i="1"/>
  <c r="S90" i="1"/>
  <c r="U90" i="1"/>
  <c r="AM90" i="1" s="1"/>
  <c r="S91" i="1"/>
  <c r="U91" i="1"/>
  <c r="AM91" i="1" s="1"/>
  <c r="S92" i="1"/>
  <c r="U92" i="1"/>
  <c r="AM92" i="1" s="1"/>
  <c r="S93" i="1"/>
  <c r="U93" i="1"/>
  <c r="AM93" i="1" s="1"/>
  <c r="AU93" i="1"/>
  <c r="S94" i="1"/>
  <c r="U94" i="1"/>
  <c r="AM94" i="1" s="1"/>
  <c r="S95" i="1"/>
  <c r="U95" i="1"/>
  <c r="AM95" i="1"/>
  <c r="AU95" i="1" s="1"/>
  <c r="S96" i="1"/>
  <c r="U96" i="1"/>
  <c r="AM96" i="1" s="1"/>
  <c r="S97" i="1"/>
  <c r="U97" i="1"/>
  <c r="AV97" i="1"/>
  <c r="AM97" i="1"/>
  <c r="AW97" i="1" s="1"/>
  <c r="S98" i="1"/>
  <c r="U98" i="1"/>
  <c r="AM98" i="1" s="1"/>
  <c r="S99" i="1"/>
  <c r="U99" i="1"/>
  <c r="AM99" i="1" s="1"/>
  <c r="S100" i="1"/>
  <c r="U100" i="1"/>
  <c r="AM100" i="1"/>
  <c r="AW100" i="1" s="1"/>
  <c r="S101" i="1"/>
  <c r="U101" i="1"/>
  <c r="AM101" i="1"/>
  <c r="AV101" i="1" s="1"/>
  <c r="S102" i="1"/>
  <c r="U102" i="1"/>
  <c r="AM102" i="1" s="1"/>
  <c r="S103" i="1"/>
  <c r="U103" i="1"/>
  <c r="AM103" i="1" s="1"/>
  <c r="AV103" i="1" s="1"/>
  <c r="S104" i="1"/>
  <c r="U104" i="1"/>
  <c r="AM104" i="1" s="1"/>
  <c r="S105" i="1"/>
  <c r="U105" i="1"/>
  <c r="AM105" i="1" s="1"/>
  <c r="S106" i="1"/>
  <c r="U106" i="1"/>
  <c r="AM106" i="1" s="1"/>
  <c r="S107" i="1"/>
  <c r="U107" i="1"/>
  <c r="AM107" i="1" s="1"/>
  <c r="S108" i="1"/>
  <c r="U108" i="1"/>
  <c r="AM108" i="1"/>
  <c r="S109" i="1"/>
  <c r="U109" i="1"/>
  <c r="AM109" i="1" s="1"/>
  <c r="S110" i="1"/>
  <c r="U110" i="1"/>
  <c r="AM110" i="1" s="1"/>
  <c r="S111" i="1"/>
  <c r="U111" i="1"/>
  <c r="AM111" i="1" s="1"/>
  <c r="AU111" i="1"/>
  <c r="S112" i="1"/>
  <c r="U112" i="1"/>
  <c r="AM112" i="1" s="1"/>
  <c r="S113" i="1"/>
  <c r="U113" i="1"/>
  <c r="AM113" i="1"/>
  <c r="AV113" i="1" s="1"/>
  <c r="S114" i="1"/>
  <c r="U114" i="1"/>
  <c r="AM114" i="1" s="1"/>
  <c r="S115" i="1"/>
  <c r="U115" i="1"/>
  <c r="AM115" i="1"/>
  <c r="S116" i="1"/>
  <c r="U116" i="1"/>
  <c r="AM116" i="1" s="1"/>
  <c r="AU116" i="1"/>
  <c r="AV116" i="1"/>
  <c r="S117" i="1"/>
  <c r="U117" i="1"/>
  <c r="AM117" i="1" s="1"/>
  <c r="S118" i="1"/>
  <c r="U118" i="1"/>
  <c r="AM118" i="1" s="1"/>
  <c r="S119" i="1"/>
  <c r="U119" i="1"/>
  <c r="AM119" i="1" s="1"/>
  <c r="S120" i="1"/>
  <c r="U120" i="1"/>
  <c r="AM120" i="1" s="1"/>
  <c r="S121" i="1"/>
  <c r="U121" i="1"/>
  <c r="AM121" i="1" s="1"/>
  <c r="S122" i="1"/>
  <c r="U122" i="1"/>
  <c r="AM122" i="1" s="1"/>
  <c r="S123" i="1"/>
  <c r="U123" i="1"/>
  <c r="AM123" i="1" s="1"/>
  <c r="S124" i="1"/>
  <c r="U124" i="1"/>
  <c r="AM124" i="1" s="1"/>
  <c r="S125" i="1"/>
  <c r="U125" i="1"/>
  <c r="AM125" i="1"/>
  <c r="AU125" i="1" s="1"/>
  <c r="S126" i="1"/>
  <c r="U126" i="1"/>
  <c r="AM126" i="1" s="1"/>
  <c r="S127" i="1"/>
  <c r="U127" i="1"/>
  <c r="AM127" i="1" s="1"/>
  <c r="S128" i="1"/>
  <c r="U128" i="1"/>
  <c r="AM128" i="1" s="1"/>
  <c r="S129" i="1"/>
  <c r="U129" i="1"/>
  <c r="AM129" i="1" s="1"/>
  <c r="S130" i="1"/>
  <c r="U130" i="1"/>
  <c r="AM130" i="1"/>
  <c r="S131" i="1"/>
  <c r="U131" i="1"/>
  <c r="AM131" i="1" s="1"/>
  <c r="S132" i="1"/>
  <c r="U132" i="1"/>
  <c r="AM132" i="1" s="1"/>
  <c r="S133" i="1"/>
  <c r="U133" i="1"/>
  <c r="AM133" i="1"/>
  <c r="AV133" i="1" s="1"/>
  <c r="S134" i="1"/>
  <c r="U134" i="1"/>
  <c r="AM134" i="1" s="1"/>
  <c r="S135" i="1"/>
  <c r="U135" i="1"/>
  <c r="AM135" i="1" s="1"/>
  <c r="S136" i="1"/>
  <c r="U136" i="1"/>
  <c r="AM136" i="1" s="1"/>
  <c r="S137" i="1"/>
  <c r="U137" i="1"/>
  <c r="AM137" i="1" s="1"/>
  <c r="S138" i="1"/>
  <c r="U138" i="1"/>
  <c r="AM138" i="1" s="1"/>
  <c r="AV138" i="1" s="1"/>
  <c r="S139" i="1"/>
  <c r="U139" i="1"/>
  <c r="AM139" i="1" s="1"/>
  <c r="S140" i="1"/>
  <c r="U140" i="1"/>
  <c r="AM140" i="1"/>
  <c r="AU140" i="1"/>
  <c r="AV140" i="1"/>
  <c r="S141" i="1"/>
  <c r="U141" i="1"/>
  <c r="AM141" i="1" s="1"/>
  <c r="S142" i="1"/>
  <c r="U142" i="1"/>
  <c r="AM142" i="1" s="1"/>
  <c r="S143" i="1"/>
  <c r="U143" i="1"/>
  <c r="AM143" i="1" s="1"/>
  <c r="AV143" i="1" s="1"/>
  <c r="S144" i="1"/>
  <c r="U144" i="1"/>
  <c r="AM144" i="1" s="1"/>
  <c r="S145" i="1"/>
  <c r="U145" i="1"/>
  <c r="AM145" i="1" s="1"/>
  <c r="S146" i="1"/>
  <c r="U146" i="1"/>
  <c r="AM146" i="1" s="1"/>
  <c r="S147" i="1"/>
  <c r="U147" i="1"/>
  <c r="AM147" i="1" s="1"/>
  <c r="S148" i="1"/>
  <c r="U148" i="1"/>
  <c r="AM148" i="1"/>
  <c r="S149" i="1"/>
  <c r="U149" i="1"/>
  <c r="AM149" i="1"/>
  <c r="S150" i="1"/>
  <c r="U150" i="1"/>
  <c r="AM150" i="1" s="1"/>
  <c r="S151" i="1"/>
  <c r="U151" i="1"/>
  <c r="AM151" i="1"/>
  <c r="AU151" i="1"/>
  <c r="S152" i="1"/>
  <c r="U152" i="1"/>
  <c r="AM152" i="1" s="1"/>
  <c r="S153" i="1"/>
  <c r="U153" i="1"/>
  <c r="AM153" i="1" s="1"/>
  <c r="AV153" i="1" s="1"/>
  <c r="S154" i="1"/>
  <c r="U154" i="1"/>
  <c r="AM154" i="1" s="1"/>
  <c r="S155" i="1"/>
  <c r="U155" i="1"/>
  <c r="AM155" i="1" s="1"/>
  <c r="AU155" i="1" s="1"/>
  <c r="S156" i="1"/>
  <c r="U156" i="1"/>
  <c r="AM156" i="1"/>
  <c r="S157" i="1"/>
  <c r="U157" i="1"/>
  <c r="AM157" i="1" s="1"/>
  <c r="S158" i="1"/>
  <c r="U158" i="1"/>
  <c r="AM158" i="1" s="1"/>
  <c r="S159" i="1"/>
  <c r="U159" i="1"/>
  <c r="AM159" i="1" s="1"/>
  <c r="S160" i="1"/>
  <c r="U160" i="1"/>
  <c r="AM160" i="1" s="1"/>
  <c r="S161" i="1"/>
  <c r="U161" i="1"/>
  <c r="AM161" i="1" s="1"/>
  <c r="S162" i="1"/>
  <c r="U162" i="1"/>
  <c r="AM162" i="1" s="1"/>
  <c r="S163" i="1"/>
  <c r="U163" i="1"/>
  <c r="AM163" i="1" s="1"/>
  <c r="AV163" i="1"/>
  <c r="S164" i="1"/>
  <c r="U164" i="1"/>
  <c r="AM164" i="1" s="1"/>
  <c r="S165" i="1"/>
  <c r="U165" i="1"/>
  <c r="AM165" i="1"/>
  <c r="AU165" i="1"/>
  <c r="S166" i="1"/>
  <c r="U166" i="1"/>
  <c r="AM166" i="1"/>
  <c r="S167" i="1"/>
  <c r="U167" i="1"/>
  <c r="AM167" i="1" s="1"/>
  <c r="S168" i="1"/>
  <c r="U168" i="1"/>
  <c r="AM168" i="1"/>
  <c r="AU168" i="1"/>
  <c r="S169" i="1"/>
  <c r="U169" i="1"/>
  <c r="AM169" i="1"/>
  <c r="S170" i="1"/>
  <c r="U170" i="1"/>
  <c r="AM170" i="1"/>
  <c r="S171" i="1"/>
  <c r="U171" i="1"/>
  <c r="AM171" i="1" s="1"/>
  <c r="S172" i="1"/>
  <c r="U172" i="1"/>
  <c r="AM172" i="1" s="1"/>
  <c r="S173" i="1"/>
  <c r="U173" i="1"/>
  <c r="AM173" i="1"/>
  <c r="S174" i="1"/>
  <c r="U174" i="1"/>
  <c r="AM174" i="1" s="1"/>
  <c r="S175" i="1"/>
  <c r="U175" i="1"/>
  <c r="AM175" i="1"/>
  <c r="AU175" i="1" s="1"/>
  <c r="S176" i="1"/>
  <c r="U176" i="1"/>
  <c r="AM176" i="1"/>
  <c r="S177" i="1"/>
  <c r="U177" i="1"/>
  <c r="AM177" i="1" s="1"/>
  <c r="AW177" i="1"/>
  <c r="S178" i="1"/>
  <c r="U178" i="1"/>
  <c r="AM178" i="1" s="1"/>
  <c r="S179" i="1"/>
  <c r="U179" i="1"/>
  <c r="AM179" i="1" s="1"/>
  <c r="S180" i="1"/>
  <c r="U180" i="1"/>
  <c r="AM180" i="1" s="1"/>
  <c r="S181" i="1"/>
  <c r="U181" i="1"/>
  <c r="AM181" i="1"/>
  <c r="S182" i="1"/>
  <c r="U182" i="1"/>
  <c r="AM182" i="1" s="1"/>
  <c r="S183" i="1"/>
  <c r="U183" i="1"/>
  <c r="AM183" i="1"/>
  <c r="S184" i="1"/>
  <c r="U184" i="1"/>
  <c r="AM184" i="1"/>
  <c r="S185" i="1"/>
  <c r="U185" i="1"/>
  <c r="AM185" i="1" s="1"/>
  <c r="S186" i="1"/>
  <c r="U186" i="1"/>
  <c r="AM186" i="1" s="1"/>
  <c r="S187" i="1"/>
  <c r="U187" i="1"/>
  <c r="AM187" i="1" s="1"/>
  <c r="AW187" i="1"/>
  <c r="S188" i="1"/>
  <c r="U188" i="1"/>
  <c r="AM188" i="1"/>
  <c r="S189" i="1"/>
  <c r="U189" i="1"/>
  <c r="AM189" i="1" s="1"/>
  <c r="S190" i="1"/>
  <c r="U190" i="1"/>
  <c r="AM190" i="1" s="1"/>
  <c r="AU190" i="1" s="1"/>
  <c r="AW190" i="1"/>
  <c r="S191" i="1"/>
  <c r="U191" i="1"/>
  <c r="AM191" i="1" s="1"/>
  <c r="S192" i="1"/>
  <c r="U192" i="1"/>
  <c r="AM192" i="1" s="1"/>
  <c r="AV192" i="1"/>
  <c r="AW192" i="1"/>
  <c r="S193" i="1"/>
  <c r="U193" i="1"/>
  <c r="AM193" i="1"/>
  <c r="AU193" i="1" s="1"/>
  <c r="S194" i="1"/>
  <c r="U194" i="1"/>
  <c r="AM194" i="1"/>
  <c r="S195" i="1"/>
  <c r="U195" i="1"/>
  <c r="AM195" i="1" s="1"/>
  <c r="S196" i="1"/>
  <c r="U196" i="1"/>
  <c r="AM196" i="1" s="1"/>
  <c r="S197" i="1"/>
  <c r="U197" i="1"/>
  <c r="AM197" i="1" s="1"/>
  <c r="S198" i="1"/>
  <c r="U198" i="1"/>
  <c r="AW198" i="1"/>
  <c r="AM198" i="1"/>
  <c r="S199" i="1"/>
  <c r="U199" i="1"/>
  <c r="AM199" i="1" s="1"/>
  <c r="S200" i="1"/>
  <c r="U200" i="1"/>
  <c r="AM200" i="1"/>
  <c r="S201" i="1"/>
  <c r="U201" i="1"/>
  <c r="AM201" i="1" s="1"/>
  <c r="S202" i="1"/>
  <c r="U202" i="1"/>
  <c r="AM202" i="1" s="1"/>
  <c r="AW202" i="1"/>
  <c r="S203" i="1"/>
  <c r="U203" i="1"/>
  <c r="AM203" i="1" s="1"/>
  <c r="S204" i="1"/>
  <c r="U204" i="1"/>
  <c r="AM204" i="1" s="1"/>
  <c r="S205" i="1"/>
  <c r="U205" i="1"/>
  <c r="AM205" i="1"/>
  <c r="AV205" i="1"/>
  <c r="S206" i="1"/>
  <c r="U206" i="1"/>
  <c r="AM206" i="1" s="1"/>
  <c r="S207" i="1"/>
  <c r="U207" i="1"/>
  <c r="AM207" i="1" s="1"/>
  <c r="AU207" i="1"/>
  <c r="S208" i="1"/>
  <c r="U208" i="1"/>
  <c r="AM208" i="1"/>
  <c r="S209" i="1"/>
  <c r="U209" i="1"/>
  <c r="AM209" i="1"/>
  <c r="S210" i="1"/>
  <c r="U210" i="1"/>
  <c r="AM210" i="1" s="1"/>
  <c r="S211" i="1"/>
  <c r="U211" i="1"/>
  <c r="AM211" i="1" s="1"/>
  <c r="S212" i="1"/>
  <c r="U212" i="1"/>
  <c r="AM212" i="1" s="1"/>
  <c r="AU212" i="1"/>
  <c r="S213" i="1"/>
  <c r="U213" i="1"/>
  <c r="AM213" i="1"/>
  <c r="S214" i="1"/>
  <c r="U214" i="1"/>
  <c r="AM214" i="1" s="1"/>
  <c r="S215" i="1"/>
  <c r="U215" i="1"/>
  <c r="AM215" i="1"/>
  <c r="S216" i="1"/>
  <c r="U216" i="1"/>
  <c r="AM216" i="1" s="1"/>
  <c r="AV216" i="1" s="1"/>
  <c r="S217" i="1"/>
  <c r="U217" i="1"/>
  <c r="AM217" i="1" s="1"/>
  <c r="S218" i="1"/>
  <c r="U218" i="1"/>
  <c r="AM218" i="1" s="1"/>
  <c r="S219" i="1"/>
  <c r="U219" i="1"/>
  <c r="AM219" i="1" s="1"/>
  <c r="S220" i="1"/>
  <c r="U220" i="1"/>
  <c r="AM220" i="1" s="1"/>
  <c r="S221" i="1"/>
  <c r="U221" i="1"/>
  <c r="AM221" i="1"/>
  <c r="S222" i="1"/>
  <c r="U222" i="1"/>
  <c r="AM222" i="1" s="1"/>
  <c r="S223" i="1"/>
  <c r="U223" i="1"/>
  <c r="AM223" i="1"/>
  <c r="AW223" i="1"/>
  <c r="S224" i="1"/>
  <c r="U224" i="1"/>
  <c r="AM224" i="1" s="1"/>
  <c r="S225" i="1"/>
  <c r="U225" i="1"/>
  <c r="AM225" i="1" s="1"/>
  <c r="S226" i="1"/>
  <c r="U226" i="1"/>
  <c r="AM226" i="1"/>
  <c r="S227" i="1"/>
  <c r="U227" i="1"/>
  <c r="AM227" i="1" s="1"/>
  <c r="S228" i="1"/>
  <c r="U228" i="1"/>
  <c r="AM228" i="1" s="1"/>
  <c r="S229" i="1"/>
  <c r="U229" i="1"/>
  <c r="AM229" i="1"/>
  <c r="S230" i="1"/>
  <c r="U230" i="1"/>
  <c r="AM230" i="1" s="1"/>
  <c r="S231" i="1"/>
  <c r="U231" i="1"/>
  <c r="AM231" i="1" s="1"/>
  <c r="S232" i="1"/>
  <c r="U232" i="1"/>
  <c r="AM232" i="1" s="1"/>
  <c r="S233" i="1"/>
  <c r="U233" i="1"/>
  <c r="AM233" i="1" s="1"/>
  <c r="AU233" i="1" s="1"/>
  <c r="S234" i="1"/>
  <c r="U234" i="1"/>
  <c r="AM234" i="1" s="1"/>
  <c r="S235" i="1"/>
  <c r="U235" i="1"/>
  <c r="AM235" i="1"/>
  <c r="S236" i="1"/>
  <c r="U236" i="1"/>
  <c r="AM236" i="1" s="1"/>
  <c r="S237" i="1"/>
  <c r="U237" i="1"/>
  <c r="AM237" i="1" s="1"/>
  <c r="AW237" i="1"/>
  <c r="AU237" i="1"/>
  <c r="AV237" i="1"/>
  <c r="S238" i="1"/>
  <c r="U238" i="1"/>
  <c r="AM238" i="1"/>
  <c r="S239" i="1"/>
  <c r="U239" i="1"/>
  <c r="AM239" i="1" s="1"/>
  <c r="S240" i="1"/>
  <c r="U240" i="1"/>
  <c r="AM240" i="1"/>
  <c r="S241" i="1"/>
  <c r="U241" i="1"/>
  <c r="AM241" i="1" s="1"/>
  <c r="S242" i="1"/>
  <c r="U242" i="1"/>
  <c r="AM242" i="1" s="1"/>
  <c r="S243" i="1"/>
  <c r="U243" i="1"/>
  <c r="AM243" i="1" s="1"/>
  <c r="S244" i="1"/>
  <c r="U244" i="1"/>
  <c r="AM244" i="1" s="1"/>
  <c r="S245" i="1"/>
  <c r="U245" i="1"/>
  <c r="AM245" i="1"/>
  <c r="S246" i="1"/>
  <c r="U246" i="1"/>
  <c r="AM246" i="1" s="1"/>
  <c r="S247" i="1"/>
  <c r="U247" i="1"/>
  <c r="AM247" i="1" s="1"/>
  <c r="S248" i="1"/>
  <c r="U248" i="1"/>
  <c r="AM248" i="1" s="1"/>
  <c r="S249" i="1"/>
  <c r="U249" i="1"/>
  <c r="AW249" i="1"/>
  <c r="AM249" i="1"/>
  <c r="S250" i="1"/>
  <c r="U250" i="1"/>
  <c r="AM250" i="1" s="1"/>
  <c r="S251" i="1"/>
  <c r="U251" i="1"/>
  <c r="AM251" i="1"/>
  <c r="S252" i="1"/>
  <c r="U252" i="1"/>
  <c r="AM252" i="1" s="1"/>
  <c r="S253" i="1"/>
  <c r="U253" i="1"/>
  <c r="AM253" i="1" s="1"/>
  <c r="S254" i="1"/>
  <c r="U254" i="1"/>
  <c r="AM254" i="1"/>
  <c r="S255" i="1"/>
  <c r="U255" i="1"/>
  <c r="AM255" i="1"/>
  <c r="S256" i="1"/>
  <c r="U256" i="1"/>
  <c r="AM256" i="1" s="1"/>
  <c r="S257" i="1"/>
  <c r="U257" i="1"/>
  <c r="AM257" i="1" s="1"/>
  <c r="S258" i="1"/>
  <c r="U258" i="1"/>
  <c r="AM258" i="1" s="1"/>
  <c r="S259" i="1"/>
  <c r="U259" i="1"/>
  <c r="AM259" i="1" s="1"/>
  <c r="S260" i="1"/>
  <c r="U260" i="1"/>
  <c r="AM260" i="1"/>
  <c r="AV260" i="1"/>
  <c r="S261" i="1"/>
  <c r="U261" i="1"/>
  <c r="AM261" i="1" s="1"/>
  <c r="S262" i="1"/>
  <c r="U262" i="1"/>
  <c r="AM262" i="1" s="1"/>
  <c r="S263" i="1"/>
  <c r="U263" i="1"/>
  <c r="AM263" i="1" s="1"/>
  <c r="S264" i="1"/>
  <c r="U264" i="1"/>
  <c r="AM264" i="1" s="1"/>
  <c r="S265" i="1"/>
  <c r="U265" i="1"/>
  <c r="AM265" i="1"/>
  <c r="S266" i="1"/>
  <c r="U266" i="1"/>
  <c r="AM266" i="1"/>
  <c r="S267" i="1"/>
  <c r="U267" i="1"/>
  <c r="AM267" i="1" s="1"/>
  <c r="S268" i="1"/>
  <c r="U268" i="1"/>
  <c r="AM268" i="1" s="1"/>
  <c r="S269" i="1"/>
  <c r="U269" i="1"/>
  <c r="AM269" i="1" s="1"/>
  <c r="S270" i="1"/>
  <c r="U270" i="1"/>
  <c r="AM270" i="1"/>
  <c r="AU270" i="1" s="1"/>
  <c r="S271" i="1"/>
  <c r="U271" i="1"/>
  <c r="AM271" i="1"/>
  <c r="AW271" i="1" s="1"/>
  <c r="S272" i="1"/>
  <c r="U272" i="1"/>
  <c r="AM272" i="1" s="1"/>
  <c r="AU272" i="1"/>
  <c r="S273" i="1"/>
  <c r="U273" i="1"/>
  <c r="AM273" i="1" s="1"/>
  <c r="AV273" i="1" s="1"/>
  <c r="S274" i="1"/>
  <c r="U274" i="1"/>
  <c r="AM274" i="1" s="1"/>
  <c r="S275" i="1"/>
  <c r="U275" i="1"/>
  <c r="AM275" i="1"/>
  <c r="AW275" i="1" s="1"/>
  <c r="S276" i="1"/>
  <c r="U276" i="1"/>
  <c r="AM276" i="1"/>
  <c r="AV276" i="1"/>
  <c r="S277" i="1"/>
  <c r="U277" i="1"/>
  <c r="AM277" i="1" s="1"/>
  <c r="S278" i="1"/>
  <c r="U278" i="1"/>
  <c r="AM278" i="1" s="1"/>
  <c r="AW278" i="1" s="1"/>
  <c r="AV278" i="1"/>
  <c r="S279" i="1"/>
  <c r="U279" i="1"/>
  <c r="AM279" i="1"/>
  <c r="S280" i="1"/>
  <c r="U280" i="1"/>
  <c r="AM280" i="1" s="1"/>
  <c r="S281" i="1"/>
  <c r="U281" i="1"/>
  <c r="AM281" i="1" s="1"/>
  <c r="S282" i="1"/>
  <c r="U282" i="1"/>
  <c r="AM282" i="1" s="1"/>
  <c r="AU282" i="1"/>
  <c r="S283" i="1"/>
  <c r="U283" i="1"/>
  <c r="AM283" i="1" s="1"/>
  <c r="AV283" i="1"/>
  <c r="S284" i="1"/>
  <c r="U284" i="1"/>
  <c r="AM284" i="1"/>
  <c r="S285" i="1"/>
  <c r="U285" i="1"/>
  <c r="AM285" i="1" s="1"/>
  <c r="S286" i="1"/>
  <c r="U286" i="1"/>
  <c r="AM286" i="1"/>
  <c r="AV286" i="1" s="1"/>
  <c r="S287" i="1"/>
  <c r="U287" i="1"/>
  <c r="AM287" i="1" s="1"/>
  <c r="S288" i="1"/>
  <c r="U288" i="1"/>
  <c r="AM288" i="1" s="1"/>
  <c r="S289" i="1"/>
  <c r="U289" i="1"/>
  <c r="AM289" i="1"/>
  <c r="S290" i="1"/>
  <c r="U290" i="1"/>
  <c r="AM290" i="1" s="1"/>
  <c r="S291" i="1"/>
  <c r="U291" i="1"/>
  <c r="AM291" i="1"/>
  <c r="S292" i="1"/>
  <c r="U292" i="1"/>
  <c r="AM292" i="1" s="1"/>
  <c r="S293" i="1"/>
  <c r="U293" i="1"/>
  <c r="AM293" i="1" s="1"/>
  <c r="AV293" i="1" s="1"/>
  <c r="S294" i="1"/>
  <c r="U294" i="1"/>
  <c r="AM294" i="1" s="1"/>
  <c r="S295" i="1"/>
  <c r="U295" i="1"/>
  <c r="AU295" i="1"/>
  <c r="AM295" i="1"/>
  <c r="AW295" i="1"/>
  <c r="S296" i="1"/>
  <c r="U296" i="1"/>
  <c r="AM296" i="1" s="1"/>
  <c r="S297" i="1"/>
  <c r="U297" i="1"/>
  <c r="AM297" i="1" s="1"/>
  <c r="S298" i="1"/>
  <c r="U298" i="1"/>
  <c r="AM298" i="1" s="1"/>
  <c r="AV298" i="1" s="1"/>
  <c r="S299" i="1"/>
  <c r="U299" i="1"/>
  <c r="AM299" i="1" s="1"/>
  <c r="S300" i="1"/>
  <c r="U300" i="1"/>
  <c r="AM300" i="1"/>
  <c r="S301" i="1"/>
  <c r="U301" i="1"/>
  <c r="AM301" i="1"/>
  <c r="AW301" i="1"/>
  <c r="S302" i="1"/>
  <c r="U302" i="1"/>
  <c r="AM302" i="1" s="1"/>
  <c r="AU302" i="1"/>
  <c r="S303" i="1"/>
  <c r="U303" i="1"/>
  <c r="AM303" i="1" s="1"/>
  <c r="AU303" i="1"/>
  <c r="S304" i="1"/>
  <c r="U304" i="1"/>
  <c r="AM304" i="1"/>
  <c r="S305" i="1"/>
  <c r="U305" i="1"/>
  <c r="AM305" i="1" s="1"/>
  <c r="S306" i="1"/>
  <c r="U306" i="1"/>
  <c r="AM306" i="1" s="1"/>
  <c r="AV306" i="1" s="1"/>
  <c r="S307" i="1"/>
  <c r="U307" i="1"/>
  <c r="AM307" i="1" s="1"/>
  <c r="S308" i="1"/>
  <c r="U308" i="1"/>
  <c r="AM308" i="1" s="1"/>
  <c r="S309" i="1"/>
  <c r="U309" i="1"/>
  <c r="AM309" i="1" s="1"/>
  <c r="S310" i="1"/>
  <c r="U310" i="1"/>
  <c r="AM310" i="1"/>
  <c r="AU310" i="1"/>
  <c r="S311" i="1"/>
  <c r="U311" i="1"/>
  <c r="AM311" i="1"/>
  <c r="S312" i="1"/>
  <c r="U312" i="1"/>
  <c r="AM312" i="1" s="1"/>
  <c r="S313" i="1"/>
  <c r="U313" i="1"/>
  <c r="AM313" i="1" s="1"/>
  <c r="S314" i="1"/>
  <c r="U314" i="1"/>
  <c r="AM314" i="1"/>
  <c r="S315" i="1"/>
  <c r="U315" i="1"/>
  <c r="AM315" i="1"/>
  <c r="AU315" i="1" s="1"/>
  <c r="S316" i="1"/>
  <c r="U316" i="1"/>
  <c r="AM316" i="1"/>
  <c r="S317" i="1"/>
  <c r="U317" i="1"/>
  <c r="AM317" i="1" s="1"/>
  <c r="S318" i="1"/>
  <c r="U318" i="1"/>
  <c r="AM318" i="1" s="1"/>
  <c r="S319" i="1"/>
  <c r="U319" i="1"/>
  <c r="AM319" i="1"/>
  <c r="S320" i="1"/>
  <c r="U320" i="1"/>
  <c r="AM320" i="1" s="1"/>
  <c r="S321" i="1"/>
  <c r="U321" i="1"/>
  <c r="AM321" i="1" s="1"/>
  <c r="S322" i="1"/>
  <c r="U322" i="1"/>
  <c r="AM322" i="1" s="1"/>
  <c r="AU322" i="1"/>
  <c r="S323" i="1"/>
  <c r="U323" i="1"/>
  <c r="AM323" i="1" s="1"/>
  <c r="S324" i="1"/>
  <c r="U324" i="1"/>
  <c r="AM324" i="1" s="1"/>
  <c r="S325" i="1"/>
  <c r="U325" i="1"/>
  <c r="AM325" i="1" s="1"/>
  <c r="S326" i="1"/>
  <c r="U326" i="1"/>
  <c r="AM326" i="1" s="1"/>
  <c r="S327" i="1"/>
  <c r="U327" i="1"/>
  <c r="AM327" i="1" s="1"/>
  <c r="AU327" i="1"/>
  <c r="S328" i="1"/>
  <c r="U328" i="1"/>
  <c r="AM328" i="1" s="1"/>
  <c r="S329" i="1"/>
  <c r="U329" i="1"/>
  <c r="AM329" i="1" s="1"/>
  <c r="AV329" i="1" s="1"/>
  <c r="S330" i="1"/>
  <c r="U330" i="1"/>
  <c r="AM330" i="1" s="1"/>
  <c r="S331" i="1"/>
  <c r="U331" i="1"/>
  <c r="AM331" i="1" s="1"/>
  <c r="S332" i="1"/>
  <c r="U332" i="1"/>
  <c r="AM332" i="1" s="1"/>
  <c r="S333" i="1"/>
  <c r="U333" i="1"/>
  <c r="AM333" i="1" s="1"/>
  <c r="S334" i="1"/>
  <c r="U334" i="1"/>
  <c r="AM334" i="1" s="1"/>
  <c r="AV334" i="1" s="1"/>
  <c r="S335" i="1"/>
  <c r="U335" i="1"/>
  <c r="AM335" i="1" s="1"/>
  <c r="S336" i="1"/>
  <c r="U336" i="1"/>
  <c r="AM336" i="1" s="1"/>
  <c r="S337" i="1"/>
  <c r="U337" i="1"/>
  <c r="AM337" i="1" s="1"/>
  <c r="S338" i="1"/>
  <c r="U338" i="1"/>
  <c r="AM338" i="1" s="1"/>
  <c r="S339" i="1"/>
  <c r="U339" i="1"/>
  <c r="AM339" i="1" s="1"/>
  <c r="S340" i="1"/>
  <c r="U340" i="1"/>
  <c r="AM340" i="1" s="1"/>
  <c r="S341" i="1"/>
  <c r="U341" i="1"/>
  <c r="AM341" i="1" s="1"/>
  <c r="S342" i="1"/>
  <c r="U342" i="1"/>
  <c r="AM342" i="1" s="1"/>
  <c r="S343" i="1"/>
  <c r="U343" i="1"/>
  <c r="AM343" i="1"/>
  <c r="S344" i="1"/>
  <c r="U344" i="1"/>
  <c r="AM344" i="1"/>
  <c r="S345" i="1"/>
  <c r="U345" i="1"/>
  <c r="AM345" i="1" s="1"/>
  <c r="S346" i="1"/>
  <c r="U346" i="1"/>
  <c r="AM346" i="1"/>
  <c r="AV346" i="1" s="1"/>
  <c r="S347" i="1"/>
  <c r="U347" i="1"/>
  <c r="AM347" i="1" s="1"/>
  <c r="AU347" i="1"/>
  <c r="S348" i="1"/>
  <c r="U348" i="1"/>
  <c r="AM348" i="1" s="1"/>
  <c r="AV348" i="1" s="1"/>
  <c r="S349" i="1"/>
  <c r="U349" i="1"/>
  <c r="AM349" i="1"/>
  <c r="S350" i="1"/>
  <c r="U350" i="1"/>
  <c r="AM350" i="1" s="1"/>
  <c r="S351" i="1"/>
  <c r="U351" i="1"/>
  <c r="AM351" i="1"/>
  <c r="AV351" i="1"/>
  <c r="S352" i="1"/>
  <c r="U352" i="1"/>
  <c r="AM352" i="1" s="1"/>
  <c r="S353" i="1"/>
  <c r="U353" i="1"/>
  <c r="AM353" i="1" s="1"/>
  <c r="S354" i="1"/>
  <c r="U354" i="1"/>
  <c r="AM354" i="1" s="1"/>
  <c r="S355" i="1"/>
  <c r="U355" i="1"/>
  <c r="AM355" i="1" s="1"/>
  <c r="S356" i="1"/>
  <c r="U356" i="1"/>
  <c r="AM356" i="1" s="1"/>
  <c r="AV356" i="1"/>
  <c r="S357" i="1"/>
  <c r="U357" i="1"/>
  <c r="AM357" i="1" s="1"/>
  <c r="AU357" i="1"/>
  <c r="S358" i="1"/>
  <c r="U358" i="1"/>
  <c r="AM358" i="1" s="1"/>
  <c r="S359" i="1"/>
  <c r="U359" i="1"/>
  <c r="AM359" i="1" s="1"/>
  <c r="S360" i="1"/>
  <c r="U360" i="1"/>
  <c r="AM360" i="1" s="1"/>
  <c r="S361" i="1"/>
  <c r="U361" i="1"/>
  <c r="AM361" i="1" s="1"/>
  <c r="AV361" i="1" s="1"/>
  <c r="S362" i="1"/>
  <c r="U362" i="1"/>
  <c r="AM362" i="1" s="1"/>
  <c r="S363" i="1"/>
  <c r="U363" i="1"/>
  <c r="AM363" i="1" s="1"/>
  <c r="AU363" i="1"/>
  <c r="S364" i="1"/>
  <c r="U364" i="1"/>
  <c r="AM364" i="1" s="1"/>
  <c r="S365" i="1"/>
  <c r="U365" i="1"/>
  <c r="AM365" i="1" s="1"/>
  <c r="S366" i="1"/>
  <c r="U366" i="1"/>
  <c r="AM366" i="1" s="1"/>
  <c r="S367" i="1"/>
  <c r="U367" i="1"/>
  <c r="AM367" i="1" s="1"/>
  <c r="S368" i="1"/>
  <c r="U368" i="1"/>
  <c r="AM368" i="1" s="1"/>
  <c r="S369" i="1"/>
  <c r="U369" i="1"/>
  <c r="AM369" i="1"/>
  <c r="S370" i="1"/>
  <c r="U370" i="1"/>
  <c r="AM370" i="1" s="1"/>
  <c r="S371" i="1"/>
  <c r="U371" i="1"/>
  <c r="AM371" i="1"/>
  <c r="S372" i="1"/>
  <c r="U372" i="1"/>
  <c r="AM372" i="1" s="1"/>
  <c r="S373" i="1"/>
  <c r="U373" i="1"/>
  <c r="AM373" i="1" s="1"/>
  <c r="AU373" i="1"/>
  <c r="S374" i="1"/>
  <c r="U374" i="1"/>
  <c r="AM374" i="1"/>
  <c r="S375" i="1"/>
  <c r="U375" i="1"/>
  <c r="AM375" i="1" s="1"/>
  <c r="S376" i="1"/>
  <c r="U376" i="1"/>
  <c r="AM376" i="1"/>
  <c r="S377" i="1"/>
  <c r="U377" i="1"/>
  <c r="AM377" i="1" s="1"/>
  <c r="AU377" i="1"/>
  <c r="S378" i="1"/>
  <c r="U378" i="1"/>
  <c r="AM378" i="1"/>
  <c r="AV378" i="1" s="1"/>
  <c r="S379" i="1"/>
  <c r="U379" i="1"/>
  <c r="AM379" i="1" s="1"/>
  <c r="AW379" i="1"/>
  <c r="S380" i="1"/>
  <c r="U380" i="1"/>
  <c r="AM380" i="1" s="1"/>
  <c r="AU380" i="1" s="1"/>
  <c r="S381" i="1"/>
  <c r="U381" i="1"/>
  <c r="AM381" i="1" s="1"/>
  <c r="S382" i="1"/>
  <c r="U382" i="1"/>
  <c r="AM382" i="1" s="1"/>
  <c r="S383" i="1"/>
  <c r="U383" i="1"/>
  <c r="AM383" i="1" s="1"/>
  <c r="AV383" i="1" s="1"/>
  <c r="S384" i="1"/>
  <c r="U384" i="1"/>
  <c r="AM384" i="1" s="1"/>
  <c r="S385" i="1"/>
  <c r="U385" i="1"/>
  <c r="AM385" i="1" s="1"/>
  <c r="AV385" i="1" s="1"/>
  <c r="S386" i="1"/>
  <c r="U386" i="1"/>
  <c r="AM386" i="1" s="1"/>
  <c r="S387" i="1"/>
  <c r="U387" i="1"/>
  <c r="AM387" i="1" s="1"/>
  <c r="S388" i="1"/>
  <c r="U388" i="1"/>
  <c r="AM388" i="1" s="1"/>
  <c r="S389" i="1"/>
  <c r="U389" i="1"/>
  <c r="AM389" i="1"/>
  <c r="S390" i="1"/>
  <c r="U390" i="1"/>
  <c r="AM390" i="1" s="1"/>
  <c r="S391" i="1"/>
  <c r="U391" i="1"/>
  <c r="AM391" i="1" s="1"/>
  <c r="S392" i="1"/>
  <c r="U392" i="1"/>
  <c r="AM392" i="1" s="1"/>
  <c r="S393" i="1"/>
  <c r="U393" i="1"/>
  <c r="AM393" i="1"/>
  <c r="AV393" i="1"/>
  <c r="S394" i="1"/>
  <c r="U394" i="1"/>
  <c r="AM394" i="1" s="1"/>
  <c r="S395" i="1"/>
  <c r="U395" i="1"/>
  <c r="AM395" i="1" s="1"/>
  <c r="S396" i="1"/>
  <c r="U396" i="1"/>
  <c r="AM396" i="1"/>
  <c r="S397" i="1"/>
  <c r="U397" i="1"/>
  <c r="AM397" i="1" s="1"/>
  <c r="S398" i="1"/>
  <c r="U398" i="1"/>
  <c r="AM398" i="1" s="1"/>
  <c r="S399" i="1"/>
  <c r="U399" i="1"/>
  <c r="AM399" i="1" s="1"/>
  <c r="S400" i="1"/>
  <c r="U400" i="1"/>
  <c r="AM400" i="1" s="1"/>
  <c r="S401" i="1"/>
  <c r="U401" i="1"/>
  <c r="AM401" i="1" s="1"/>
  <c r="S402" i="1"/>
  <c r="U402" i="1"/>
  <c r="AM402" i="1" s="1"/>
  <c r="S403" i="1"/>
  <c r="U403" i="1"/>
  <c r="AM403" i="1" s="1"/>
  <c r="S404" i="1"/>
  <c r="U404" i="1"/>
  <c r="AM404" i="1" s="1"/>
  <c r="S405" i="1"/>
  <c r="U405" i="1"/>
  <c r="AM405" i="1" s="1"/>
  <c r="S406" i="1"/>
  <c r="U406" i="1"/>
  <c r="AM406" i="1"/>
  <c r="S407" i="1"/>
  <c r="U407" i="1"/>
  <c r="AM407" i="1" s="1"/>
  <c r="S408" i="1"/>
  <c r="U408" i="1"/>
  <c r="AM408" i="1" s="1"/>
  <c r="AU408" i="1"/>
  <c r="S409" i="1"/>
  <c r="U409" i="1"/>
  <c r="AM409" i="1" s="1"/>
  <c r="S410" i="1"/>
  <c r="U410" i="1"/>
  <c r="AM410" i="1" s="1"/>
  <c r="S411" i="1"/>
  <c r="U411" i="1"/>
  <c r="AM411" i="1" s="1"/>
  <c r="AV411" i="1" s="1"/>
  <c r="S412" i="1"/>
  <c r="U412" i="1"/>
  <c r="AM412" i="1" s="1"/>
  <c r="S413" i="1"/>
  <c r="U413" i="1"/>
  <c r="AM413" i="1" s="1"/>
  <c r="AU413" i="1"/>
  <c r="S414" i="1"/>
  <c r="U414" i="1"/>
  <c r="AM414" i="1" s="1"/>
  <c r="S415" i="1"/>
  <c r="U415" i="1"/>
  <c r="AM415" i="1" s="1"/>
  <c r="S416" i="1"/>
  <c r="U416" i="1"/>
  <c r="AV416" i="1"/>
  <c r="AM416" i="1"/>
  <c r="S417" i="1"/>
  <c r="U417" i="1"/>
  <c r="AM417" i="1" s="1"/>
  <c r="S418" i="1"/>
  <c r="U418" i="1"/>
  <c r="AM418" i="1" s="1"/>
  <c r="S419" i="1"/>
  <c r="U419" i="1"/>
  <c r="AM419" i="1" s="1"/>
  <c r="AV419" i="1"/>
  <c r="S420" i="1"/>
  <c r="U420" i="1"/>
  <c r="AM420" i="1" s="1"/>
  <c r="S421" i="1"/>
  <c r="U421" i="1"/>
  <c r="AM421" i="1" s="1"/>
  <c r="S422" i="1"/>
  <c r="U422" i="1"/>
  <c r="AM422" i="1" s="1"/>
  <c r="S423" i="1"/>
  <c r="U423" i="1"/>
  <c r="AM423" i="1" s="1"/>
  <c r="S424" i="1"/>
  <c r="U424" i="1"/>
  <c r="AM424" i="1" s="1"/>
  <c r="S425" i="1"/>
  <c r="U425" i="1"/>
  <c r="AM425" i="1" s="1"/>
  <c r="S426" i="1"/>
  <c r="U426" i="1"/>
  <c r="AM426" i="1" s="1"/>
  <c r="S427" i="1"/>
  <c r="U427" i="1"/>
  <c r="AM427" i="1" s="1"/>
  <c r="S428" i="1"/>
  <c r="U428" i="1"/>
  <c r="AM428" i="1" s="1"/>
  <c r="AU428" i="1"/>
  <c r="S429" i="1"/>
  <c r="U429" i="1"/>
  <c r="AM429" i="1"/>
  <c r="AV429" i="1" s="1"/>
  <c r="S430" i="1"/>
  <c r="U430" i="1"/>
  <c r="AM430" i="1" s="1"/>
  <c r="S431" i="1"/>
  <c r="U431" i="1"/>
  <c r="AM431" i="1" s="1"/>
  <c r="AV431" i="1" s="1"/>
  <c r="S432" i="1"/>
  <c r="U432" i="1"/>
  <c r="AM432" i="1" s="1"/>
  <c r="S433" i="1"/>
  <c r="U433" i="1"/>
  <c r="AM433" i="1" s="1"/>
  <c r="S434" i="1"/>
  <c r="U434" i="1"/>
  <c r="AM434" i="1"/>
  <c r="S435" i="1"/>
  <c r="U435" i="1"/>
  <c r="AM435" i="1" s="1"/>
  <c r="S436" i="1"/>
  <c r="U436" i="1"/>
  <c r="AM436" i="1"/>
  <c r="S437" i="1"/>
  <c r="U437" i="1"/>
  <c r="AM437" i="1" s="1"/>
  <c r="S438" i="1"/>
  <c r="U438" i="1"/>
  <c r="AM438" i="1" s="1"/>
  <c r="S439" i="1"/>
  <c r="U439" i="1"/>
  <c r="AM439" i="1" s="1"/>
  <c r="S440" i="1"/>
  <c r="U440" i="1"/>
  <c r="AM440" i="1" s="1"/>
  <c r="S441" i="1"/>
  <c r="U441" i="1"/>
  <c r="AM441" i="1"/>
  <c r="S442" i="1"/>
  <c r="U442" i="1"/>
  <c r="AM442" i="1" s="1"/>
  <c r="S443" i="1"/>
  <c r="U443" i="1"/>
  <c r="AM443" i="1" s="1"/>
  <c r="S444" i="1"/>
  <c r="U444" i="1"/>
  <c r="AM444" i="1"/>
  <c r="S445" i="1"/>
  <c r="U445" i="1"/>
  <c r="AM445" i="1" s="1"/>
  <c r="AU445" i="1" s="1"/>
  <c r="AV445" i="1"/>
  <c r="S446" i="1"/>
  <c r="U446" i="1"/>
  <c r="AM446" i="1"/>
  <c r="AV446" i="1"/>
  <c r="S447" i="1"/>
  <c r="U447" i="1"/>
  <c r="AM447" i="1" s="1"/>
  <c r="S448" i="1"/>
  <c r="U448" i="1"/>
  <c r="AM448" i="1" s="1"/>
  <c r="S449" i="1"/>
  <c r="U449" i="1"/>
  <c r="AM449" i="1" s="1"/>
  <c r="S450" i="1"/>
  <c r="U450" i="1"/>
  <c r="AM450" i="1" s="1"/>
  <c r="S451" i="1"/>
  <c r="U451" i="1"/>
  <c r="AM451" i="1" s="1"/>
  <c r="S452" i="1"/>
  <c r="U452" i="1"/>
  <c r="AM452" i="1" s="1"/>
  <c r="S453" i="1"/>
  <c r="U453" i="1"/>
  <c r="AM453" i="1" s="1"/>
  <c r="S454" i="1"/>
  <c r="U454" i="1"/>
  <c r="AM454" i="1" s="1"/>
  <c r="AU454" i="1" s="1"/>
  <c r="S455" i="1"/>
  <c r="U455" i="1"/>
  <c r="AM455" i="1"/>
  <c r="AW455" i="1"/>
  <c r="AU455" i="1"/>
  <c r="S456" i="1"/>
  <c r="U456" i="1"/>
  <c r="AM456" i="1" s="1"/>
  <c r="AV456" i="1"/>
  <c r="S457" i="1"/>
  <c r="U457" i="1"/>
  <c r="AM457" i="1" s="1"/>
  <c r="S458" i="1"/>
  <c r="U458" i="1"/>
  <c r="AM458" i="1" s="1"/>
  <c r="AV458" i="1"/>
  <c r="S459" i="1"/>
  <c r="U459" i="1"/>
  <c r="AM459" i="1"/>
  <c r="AU459" i="1" s="1"/>
  <c r="S460" i="1"/>
  <c r="U460" i="1"/>
  <c r="AM460" i="1" s="1"/>
  <c r="S461" i="1"/>
  <c r="U461" i="1"/>
  <c r="AM461" i="1"/>
  <c r="S462" i="1"/>
  <c r="U462" i="1"/>
  <c r="AM462" i="1" s="1"/>
  <c r="S463" i="1"/>
  <c r="U463" i="1"/>
  <c r="AM463" i="1" s="1"/>
  <c r="S464" i="1"/>
  <c r="U464" i="1"/>
  <c r="AM464" i="1" s="1"/>
  <c r="S465" i="1"/>
  <c r="U465" i="1"/>
  <c r="AM465" i="1" s="1"/>
  <c r="AV465" i="1" s="1"/>
  <c r="S466" i="1"/>
  <c r="U466" i="1"/>
  <c r="AM466" i="1" s="1"/>
  <c r="S467" i="1"/>
  <c r="U467" i="1"/>
  <c r="AM467" i="1" s="1"/>
  <c r="S468" i="1"/>
  <c r="U468" i="1"/>
  <c r="AM468" i="1" s="1"/>
  <c r="AV468" i="1"/>
  <c r="S469" i="1"/>
  <c r="U469" i="1"/>
  <c r="AM469" i="1"/>
  <c r="S470" i="1"/>
  <c r="U470" i="1"/>
  <c r="AM470" i="1" s="1"/>
  <c r="S471" i="1"/>
  <c r="U471" i="1"/>
  <c r="AM471" i="1" s="1"/>
  <c r="AU471" i="1"/>
  <c r="AV471" i="1"/>
  <c r="AW471" i="1"/>
  <c r="S472" i="1"/>
  <c r="U472" i="1"/>
  <c r="AM472" i="1" s="1"/>
  <c r="S473" i="1"/>
  <c r="U473" i="1"/>
  <c r="AM473" i="1"/>
  <c r="AV473" i="1" s="1"/>
  <c r="S474" i="1"/>
  <c r="U474" i="1"/>
  <c r="AM474" i="1" s="1"/>
  <c r="S475" i="1"/>
  <c r="U475" i="1"/>
  <c r="AM475" i="1" s="1"/>
  <c r="S476" i="1"/>
  <c r="U476" i="1"/>
  <c r="AM476" i="1"/>
  <c r="AU476" i="1" s="1"/>
  <c r="S477" i="1"/>
  <c r="U477" i="1"/>
  <c r="AM477" i="1" s="1"/>
  <c r="S478" i="1"/>
  <c r="U478" i="1"/>
  <c r="AM478" i="1" s="1"/>
  <c r="AV478" i="1"/>
  <c r="S479" i="1"/>
  <c r="U479" i="1"/>
  <c r="AM479" i="1" s="1"/>
  <c r="S480" i="1"/>
  <c r="U480" i="1"/>
  <c r="AM480" i="1" s="1"/>
  <c r="S481" i="1"/>
  <c r="U481" i="1"/>
  <c r="AM481" i="1" s="1"/>
  <c r="S482" i="1"/>
  <c r="U482" i="1"/>
  <c r="AM482" i="1" s="1"/>
  <c r="S483" i="1"/>
  <c r="U483" i="1"/>
  <c r="AM483" i="1" s="1"/>
  <c r="AV483" i="1" s="1"/>
  <c r="S484" i="1"/>
  <c r="U484" i="1"/>
  <c r="AM484" i="1" s="1"/>
  <c r="S485" i="1"/>
  <c r="U485" i="1"/>
  <c r="AM485" i="1" s="1"/>
  <c r="S486" i="1"/>
  <c r="U486" i="1"/>
  <c r="AM486" i="1" s="1"/>
  <c r="AV486" i="1" s="1"/>
  <c r="S487" i="1"/>
  <c r="U487" i="1"/>
  <c r="AM487" i="1" s="1"/>
  <c r="S488" i="1"/>
  <c r="U488" i="1"/>
  <c r="AM488" i="1" s="1"/>
  <c r="S489" i="1"/>
  <c r="U489" i="1"/>
  <c r="AM489" i="1" s="1"/>
  <c r="AV489" i="1"/>
  <c r="S490" i="1"/>
  <c r="U490" i="1"/>
  <c r="AM490" i="1" s="1"/>
  <c r="S491" i="1"/>
  <c r="U491" i="1"/>
  <c r="AM491" i="1" s="1"/>
  <c r="S492" i="1"/>
  <c r="U492" i="1"/>
  <c r="AM492" i="1" s="1"/>
  <c r="S493" i="1"/>
  <c r="U493" i="1"/>
  <c r="AM493" i="1"/>
  <c r="AU493" i="1"/>
  <c r="S494" i="1"/>
  <c r="U494" i="1"/>
  <c r="AM494" i="1" s="1"/>
  <c r="S495" i="1"/>
  <c r="U495" i="1"/>
  <c r="AM495" i="1" s="1"/>
  <c r="S496" i="1"/>
  <c r="U496" i="1"/>
  <c r="AM496" i="1" s="1"/>
  <c r="S497" i="1"/>
  <c r="U497" i="1"/>
  <c r="AM497" i="1" s="1"/>
  <c r="S498" i="1"/>
  <c r="U498" i="1"/>
  <c r="AM498" i="1" s="1"/>
  <c r="S499" i="1"/>
  <c r="U499" i="1"/>
  <c r="AM499" i="1" s="1"/>
  <c r="S500" i="1"/>
  <c r="U500" i="1"/>
  <c r="AM500" i="1" s="1"/>
  <c r="S501" i="1"/>
  <c r="U501" i="1"/>
  <c r="AM501" i="1" s="1"/>
  <c r="S502" i="1"/>
  <c r="U502" i="1"/>
  <c r="AM502" i="1"/>
  <c r="S503" i="1"/>
  <c r="U503" i="1"/>
  <c r="AM503" i="1" s="1"/>
  <c r="AU503" i="1" s="1"/>
  <c r="S504" i="1"/>
  <c r="U504" i="1"/>
  <c r="AM504" i="1" s="1"/>
  <c r="S505" i="1"/>
  <c r="U505" i="1"/>
  <c r="AM505" i="1" s="1"/>
  <c r="S506" i="1"/>
  <c r="U506" i="1"/>
  <c r="AM506" i="1" s="1"/>
  <c r="S507" i="1"/>
  <c r="U507" i="1"/>
  <c r="AM507" i="1" s="1"/>
  <c r="S508" i="1"/>
  <c r="U508" i="1"/>
  <c r="AM508" i="1" s="1"/>
  <c r="AW508" i="1"/>
  <c r="S509" i="1"/>
  <c r="U509" i="1"/>
  <c r="AM509" i="1" s="1"/>
  <c r="S510" i="1"/>
  <c r="U510" i="1"/>
  <c r="AM510" i="1" s="1"/>
  <c r="S511" i="1"/>
  <c r="U511" i="1"/>
  <c r="AM511" i="1" s="1"/>
  <c r="S512" i="1"/>
  <c r="U512" i="1"/>
  <c r="AM512" i="1"/>
  <c r="S513" i="1"/>
  <c r="U513" i="1"/>
  <c r="AV513" i="1"/>
  <c r="AM513" i="1"/>
  <c r="AU513" i="1"/>
  <c r="S514" i="1"/>
  <c r="U514" i="1"/>
  <c r="AM514" i="1" s="1"/>
  <c r="S515" i="1"/>
  <c r="U515" i="1"/>
  <c r="AM515" i="1" s="1"/>
  <c r="S516" i="1"/>
  <c r="U516" i="1"/>
  <c r="AM516" i="1" s="1"/>
  <c r="S517" i="1"/>
  <c r="U517" i="1"/>
  <c r="AM517" i="1" s="1"/>
  <c r="S518" i="1"/>
  <c r="U518" i="1"/>
  <c r="AM518" i="1"/>
  <c r="AU518" i="1"/>
  <c r="S519" i="1"/>
  <c r="U519" i="1"/>
  <c r="AM519" i="1" s="1"/>
  <c r="S520" i="1"/>
  <c r="U520" i="1"/>
  <c r="AM520" i="1" s="1"/>
  <c r="S521" i="1"/>
  <c r="U521" i="1"/>
  <c r="AM521" i="1"/>
  <c r="S522" i="1"/>
  <c r="U522" i="1"/>
  <c r="AM522" i="1" s="1"/>
  <c r="S523" i="1"/>
  <c r="U523" i="1"/>
  <c r="AM523" i="1" s="1"/>
  <c r="AU523" i="1" s="1"/>
  <c r="S524" i="1"/>
  <c r="U524" i="1"/>
  <c r="AM524" i="1" s="1"/>
  <c r="S525" i="1"/>
  <c r="U525" i="1"/>
  <c r="AM525" i="1" s="1"/>
  <c r="S526" i="1"/>
  <c r="U526" i="1"/>
  <c r="AM526" i="1"/>
  <c r="S527" i="1"/>
  <c r="U527" i="1"/>
  <c r="AM527" i="1" s="1"/>
  <c r="AU527" i="1"/>
  <c r="S528" i="1"/>
  <c r="U528" i="1"/>
  <c r="AM528" i="1" s="1"/>
  <c r="S529" i="1"/>
  <c r="U529" i="1"/>
  <c r="AM529" i="1" s="1"/>
  <c r="S530" i="1"/>
  <c r="U530" i="1"/>
  <c r="AM530" i="1" s="1"/>
  <c r="S531" i="1"/>
  <c r="U531" i="1"/>
  <c r="AM531" i="1" s="1"/>
  <c r="AU531" i="1"/>
  <c r="S532" i="1"/>
  <c r="U532" i="1"/>
  <c r="AM532" i="1" s="1"/>
  <c r="S533" i="1"/>
  <c r="U533" i="1"/>
  <c r="AM533" i="1" s="1"/>
  <c r="S534" i="1"/>
  <c r="U534" i="1"/>
  <c r="AM534" i="1" s="1"/>
  <c r="S535" i="1"/>
  <c r="U535" i="1"/>
  <c r="AM535" i="1" s="1"/>
  <c r="S536" i="1"/>
  <c r="U536" i="1"/>
  <c r="AM536" i="1"/>
  <c r="S537" i="1"/>
  <c r="U537" i="1"/>
  <c r="AM537" i="1" s="1"/>
  <c r="S538" i="1"/>
  <c r="U538" i="1"/>
  <c r="AM538" i="1"/>
  <c r="S539" i="1"/>
  <c r="U539" i="1"/>
  <c r="AM539" i="1" s="1"/>
  <c r="S540" i="1"/>
  <c r="U540" i="1"/>
  <c r="AM540" i="1" s="1"/>
  <c r="S541" i="1"/>
  <c r="U541" i="1"/>
  <c r="AM541" i="1" s="1"/>
  <c r="S542" i="1"/>
  <c r="U542" i="1"/>
  <c r="AM542" i="1" s="1"/>
  <c r="S543" i="1"/>
  <c r="U543" i="1"/>
  <c r="AM543" i="1" s="1"/>
  <c r="AU543" i="1" s="1"/>
  <c r="S544" i="1"/>
  <c r="U544" i="1"/>
  <c r="AM544" i="1" s="1"/>
  <c r="S545" i="1"/>
  <c r="U545" i="1"/>
  <c r="AM545" i="1" s="1"/>
  <c r="S546" i="1"/>
  <c r="U546" i="1"/>
  <c r="AM546" i="1" s="1"/>
  <c r="S547" i="1"/>
  <c r="U547" i="1"/>
  <c r="AM547" i="1" s="1"/>
  <c r="S548" i="1"/>
  <c r="U548" i="1"/>
  <c r="AM548" i="1"/>
  <c r="AU548" i="1" s="1"/>
  <c r="S549" i="1"/>
  <c r="U549" i="1"/>
  <c r="AM549" i="1" s="1"/>
  <c r="S550" i="1"/>
  <c r="U550" i="1"/>
  <c r="AM550" i="1" s="1"/>
  <c r="S551" i="1"/>
  <c r="U551" i="1"/>
  <c r="AM551" i="1" s="1"/>
  <c r="S552" i="1"/>
  <c r="U552" i="1"/>
  <c r="AM552" i="1" s="1"/>
  <c r="S553" i="1"/>
  <c r="U553" i="1"/>
  <c r="AM553" i="1" s="1"/>
  <c r="AU553" i="1" s="1"/>
  <c r="S554" i="1"/>
  <c r="U554" i="1"/>
  <c r="AM554" i="1" s="1"/>
  <c r="S555" i="1"/>
  <c r="U555" i="1"/>
  <c r="AM555" i="1" s="1"/>
  <c r="S556" i="1"/>
  <c r="U556" i="1"/>
  <c r="AM556" i="1"/>
  <c r="S557" i="1"/>
  <c r="U557" i="1"/>
  <c r="AM557" i="1" s="1"/>
  <c r="S558" i="1"/>
  <c r="U558" i="1"/>
  <c r="AM558" i="1" s="1"/>
  <c r="S559" i="1"/>
  <c r="U559" i="1"/>
  <c r="AM559" i="1" s="1"/>
  <c r="S560" i="1"/>
  <c r="U560" i="1"/>
  <c r="AM560" i="1" s="1"/>
  <c r="S561" i="1"/>
  <c r="U561" i="1"/>
  <c r="AM561" i="1" s="1"/>
  <c r="S562" i="1"/>
  <c r="U562" i="1"/>
  <c r="AM562" i="1" s="1"/>
  <c r="S563" i="1"/>
  <c r="U563" i="1"/>
  <c r="AM563" i="1" s="1"/>
  <c r="AU563" i="1" s="1"/>
  <c r="S564" i="1"/>
  <c r="U564" i="1"/>
  <c r="AM564" i="1" s="1"/>
  <c r="S565" i="1"/>
  <c r="U565" i="1"/>
  <c r="AM565" i="1" s="1"/>
  <c r="S566" i="1"/>
  <c r="U566" i="1"/>
  <c r="AM566" i="1" s="1"/>
  <c r="S567" i="1"/>
  <c r="U567" i="1"/>
  <c r="AM567" i="1" s="1"/>
  <c r="S568" i="1"/>
  <c r="U568" i="1"/>
  <c r="AM568" i="1" s="1"/>
  <c r="S569" i="1"/>
  <c r="U569" i="1"/>
  <c r="AM569" i="1" s="1"/>
  <c r="S570" i="1"/>
  <c r="U570" i="1"/>
  <c r="AM570" i="1" s="1"/>
  <c r="S571" i="1"/>
  <c r="U571" i="1"/>
  <c r="AM571" i="1" s="1"/>
  <c r="S572" i="1"/>
  <c r="U572" i="1"/>
  <c r="AM572" i="1" s="1"/>
  <c r="S573" i="1"/>
  <c r="U573" i="1"/>
  <c r="AM573" i="1" s="1"/>
  <c r="S574" i="1"/>
  <c r="U574" i="1"/>
  <c r="AM574" i="1" s="1"/>
  <c r="S575" i="1"/>
  <c r="U575" i="1"/>
  <c r="AM575" i="1" s="1"/>
  <c r="S576" i="1"/>
  <c r="U576" i="1"/>
  <c r="AM576" i="1" s="1"/>
  <c r="S577" i="1"/>
  <c r="U577" i="1"/>
  <c r="AM577" i="1" s="1"/>
  <c r="S578" i="1"/>
  <c r="U578" i="1"/>
  <c r="AM578" i="1"/>
  <c r="AU578" i="1" s="1"/>
  <c r="S579" i="1"/>
  <c r="U579" i="1"/>
  <c r="AM579" i="1" s="1"/>
  <c r="S580" i="1"/>
  <c r="U580" i="1"/>
  <c r="AM580" i="1" s="1"/>
  <c r="S581" i="1"/>
  <c r="U581" i="1"/>
  <c r="AM581" i="1" s="1"/>
  <c r="S582" i="1"/>
  <c r="U582" i="1"/>
  <c r="AM582" i="1" s="1"/>
  <c r="S583" i="1"/>
  <c r="U583" i="1"/>
  <c r="AM583" i="1"/>
  <c r="AU583" i="1"/>
  <c r="S584" i="1"/>
  <c r="U584" i="1"/>
  <c r="AM584" i="1" s="1"/>
  <c r="S585" i="1"/>
  <c r="U585" i="1"/>
  <c r="AM585" i="1" s="1"/>
  <c r="S586" i="1"/>
  <c r="U586" i="1"/>
  <c r="AM586" i="1" s="1"/>
  <c r="S587" i="1"/>
  <c r="U587" i="1"/>
  <c r="AM587" i="1" s="1"/>
  <c r="S588" i="1"/>
  <c r="U588" i="1"/>
  <c r="AM588" i="1"/>
  <c r="AU588" i="1" s="1"/>
  <c r="S589" i="1"/>
  <c r="U589" i="1"/>
  <c r="AM589" i="1" s="1"/>
  <c r="S590" i="1"/>
  <c r="U590" i="1"/>
  <c r="AM590" i="1" s="1"/>
  <c r="S591" i="1"/>
  <c r="U591" i="1"/>
  <c r="AM591" i="1" s="1"/>
  <c r="S592" i="1"/>
  <c r="U592" i="1"/>
  <c r="AM592" i="1" s="1"/>
  <c r="S593" i="1"/>
  <c r="U593" i="1"/>
  <c r="AM593" i="1" s="1"/>
  <c r="S594" i="1"/>
  <c r="U594" i="1"/>
  <c r="AM594" i="1" s="1"/>
  <c r="S595" i="1"/>
  <c r="U595" i="1"/>
  <c r="AM595" i="1" s="1"/>
  <c r="S596" i="1"/>
  <c r="U596" i="1"/>
  <c r="AM596" i="1" s="1"/>
  <c r="S597" i="1"/>
  <c r="U597" i="1"/>
  <c r="AM597" i="1" s="1"/>
  <c r="S598" i="1"/>
  <c r="U598" i="1"/>
  <c r="AM598" i="1" s="1"/>
  <c r="S599" i="1"/>
  <c r="U599" i="1"/>
  <c r="AM599" i="1" s="1"/>
  <c r="S600" i="1"/>
  <c r="U600" i="1"/>
  <c r="AM600" i="1" s="1"/>
  <c r="S601" i="1"/>
  <c r="U601" i="1"/>
  <c r="AM601" i="1" s="1"/>
  <c r="S602" i="1"/>
  <c r="U602" i="1"/>
  <c r="AM602" i="1" s="1"/>
  <c r="S603" i="1"/>
  <c r="U603" i="1"/>
  <c r="AM603" i="1" s="1"/>
  <c r="S604" i="1"/>
  <c r="U604" i="1"/>
  <c r="AM604" i="1" s="1"/>
  <c r="S605" i="1"/>
  <c r="U605" i="1"/>
  <c r="AM605" i="1" s="1"/>
  <c r="S606" i="1"/>
  <c r="U606" i="1"/>
  <c r="AM606" i="1" s="1"/>
  <c r="S607" i="1"/>
  <c r="U607" i="1"/>
  <c r="AM607" i="1" s="1"/>
  <c r="S608" i="1"/>
  <c r="U608" i="1"/>
  <c r="AM608" i="1"/>
  <c r="AU608" i="1"/>
  <c r="S609" i="1"/>
  <c r="U609" i="1"/>
  <c r="AM609" i="1" s="1"/>
  <c r="S610" i="1"/>
  <c r="U610" i="1"/>
  <c r="AM610" i="1" s="1"/>
  <c r="S611" i="1"/>
  <c r="U611" i="1"/>
  <c r="AM611" i="1" s="1"/>
  <c r="S612" i="1"/>
  <c r="U612" i="1"/>
  <c r="AM612" i="1" s="1"/>
  <c r="S613" i="1"/>
  <c r="U613" i="1"/>
  <c r="AM613" i="1" s="1"/>
  <c r="S614" i="1"/>
  <c r="U614" i="1"/>
  <c r="AM614" i="1" s="1"/>
  <c r="S615" i="1"/>
  <c r="U615" i="1"/>
  <c r="AM615" i="1" s="1"/>
  <c r="S616" i="1"/>
  <c r="U616" i="1"/>
  <c r="AM616" i="1" s="1"/>
  <c r="S617" i="1"/>
  <c r="U617" i="1"/>
  <c r="AM617" i="1" s="1"/>
  <c r="AU617" i="1"/>
  <c r="S618" i="1"/>
  <c r="U618" i="1"/>
  <c r="AM618" i="1" s="1"/>
  <c r="S619" i="1"/>
  <c r="U619" i="1"/>
  <c r="AM619" i="1" s="1"/>
  <c r="S620" i="1"/>
  <c r="U620" i="1"/>
  <c r="AM620" i="1" s="1"/>
  <c r="S621" i="1"/>
  <c r="U621" i="1"/>
  <c r="AM621" i="1" s="1"/>
  <c r="S622" i="1"/>
  <c r="U622" i="1"/>
  <c r="AM622" i="1" s="1"/>
  <c r="S623" i="1"/>
  <c r="U623" i="1"/>
  <c r="AM623" i="1" s="1"/>
  <c r="S624" i="1"/>
  <c r="U624" i="1"/>
  <c r="AM624" i="1" s="1"/>
  <c r="S625" i="1"/>
  <c r="U625" i="1"/>
  <c r="AM625" i="1" s="1"/>
  <c r="S626" i="1"/>
  <c r="U626" i="1"/>
  <c r="AM626" i="1" s="1"/>
  <c r="S627" i="1"/>
  <c r="U627" i="1"/>
  <c r="AM627" i="1"/>
  <c r="S628" i="1"/>
  <c r="U628" i="1"/>
  <c r="AM628" i="1" s="1"/>
  <c r="AU628" i="1" s="1"/>
  <c r="S629" i="1"/>
  <c r="U629" i="1"/>
  <c r="AM629" i="1" s="1"/>
  <c r="S630" i="1"/>
  <c r="U630" i="1"/>
  <c r="AM630" i="1" s="1"/>
  <c r="S631" i="1"/>
  <c r="U631" i="1"/>
  <c r="AM631" i="1" s="1"/>
  <c r="S632" i="1"/>
  <c r="U632" i="1"/>
  <c r="AM632" i="1" s="1"/>
  <c r="S633" i="1"/>
  <c r="U633" i="1"/>
  <c r="AM633" i="1"/>
  <c r="AU633" i="1" s="1"/>
  <c r="S634" i="1"/>
  <c r="U634" i="1"/>
  <c r="AM634" i="1" s="1"/>
  <c r="S635" i="1"/>
  <c r="U635" i="1"/>
  <c r="AM635" i="1" s="1"/>
  <c r="S636" i="1"/>
  <c r="U636" i="1"/>
  <c r="AM636" i="1" s="1"/>
  <c r="S637" i="1"/>
  <c r="U637" i="1"/>
  <c r="AM637" i="1" s="1"/>
  <c r="S638" i="1"/>
  <c r="U638" i="1"/>
  <c r="AM638" i="1" s="1"/>
  <c r="AV638" i="1" s="1"/>
  <c r="S639" i="1"/>
  <c r="U639" i="1"/>
  <c r="AM639" i="1" s="1"/>
  <c r="S640" i="1"/>
  <c r="U640" i="1"/>
  <c r="AM640" i="1" s="1"/>
  <c r="S641" i="1"/>
  <c r="U641" i="1"/>
  <c r="AM641" i="1" s="1"/>
  <c r="S642" i="1"/>
  <c r="U642" i="1"/>
  <c r="AM642" i="1" s="1"/>
  <c r="S643" i="1"/>
  <c r="U643" i="1"/>
  <c r="AM643" i="1"/>
  <c r="S644" i="1"/>
  <c r="U644" i="1"/>
  <c r="AM644" i="1" s="1"/>
  <c r="S645" i="1"/>
  <c r="U645" i="1"/>
  <c r="AM645" i="1" s="1"/>
  <c r="S646" i="1"/>
  <c r="U646" i="1"/>
  <c r="AM646" i="1" s="1"/>
  <c r="S647" i="1"/>
  <c r="U647" i="1"/>
  <c r="AM647" i="1" s="1"/>
  <c r="S648" i="1"/>
  <c r="U648" i="1"/>
  <c r="AM648" i="1"/>
  <c r="AU648" i="1" s="1"/>
  <c r="S649" i="1"/>
  <c r="U649" i="1"/>
  <c r="AM649" i="1" s="1"/>
  <c r="S650" i="1"/>
  <c r="U650" i="1"/>
  <c r="AM650" i="1" s="1"/>
  <c r="S651" i="1"/>
  <c r="U651" i="1"/>
  <c r="AM651" i="1" s="1"/>
  <c r="S652" i="1"/>
  <c r="U652" i="1"/>
  <c r="AM652" i="1" s="1"/>
  <c r="S653" i="1"/>
  <c r="U653" i="1"/>
  <c r="AM653" i="1" s="1"/>
  <c r="S654" i="1"/>
  <c r="U654" i="1"/>
  <c r="AM654" i="1" s="1"/>
  <c r="S655" i="1"/>
  <c r="U655" i="1"/>
  <c r="AM655" i="1" s="1"/>
  <c r="S656" i="1"/>
  <c r="U656" i="1"/>
  <c r="AM656" i="1" s="1"/>
  <c r="S657" i="1"/>
  <c r="U657" i="1"/>
  <c r="AM657" i="1"/>
  <c r="S658" i="1"/>
  <c r="U658" i="1"/>
  <c r="AM658" i="1" s="1"/>
  <c r="S659" i="1"/>
  <c r="U659" i="1"/>
  <c r="AM659" i="1" s="1"/>
  <c r="S660" i="1"/>
  <c r="U660" i="1"/>
  <c r="AM660" i="1" s="1"/>
  <c r="S661" i="1"/>
  <c r="U661" i="1"/>
  <c r="AM661" i="1" s="1"/>
  <c r="S662" i="1"/>
  <c r="U662" i="1"/>
  <c r="AM662" i="1"/>
  <c r="S663" i="1"/>
  <c r="U663" i="1"/>
  <c r="AM663" i="1"/>
  <c r="AU663" i="1" s="1"/>
  <c r="S664" i="1"/>
  <c r="U664" i="1"/>
  <c r="AM664" i="1" s="1"/>
  <c r="AW664" i="1" s="1"/>
  <c r="AV664" i="1"/>
  <c r="S665" i="1"/>
  <c r="U665" i="1"/>
  <c r="AM665" i="1" s="1"/>
  <c r="S666" i="1"/>
  <c r="U666" i="1"/>
  <c r="AM666" i="1" s="1"/>
  <c r="S667" i="1"/>
  <c r="U667" i="1"/>
  <c r="AM667" i="1" s="1"/>
  <c r="S668" i="1"/>
  <c r="U668" i="1"/>
  <c r="AM668" i="1" s="1"/>
  <c r="S669" i="1"/>
  <c r="U669" i="1"/>
  <c r="AM669" i="1" s="1"/>
  <c r="S670" i="1"/>
  <c r="U670" i="1"/>
  <c r="AM670" i="1" s="1"/>
  <c r="S671" i="1"/>
  <c r="U671" i="1"/>
  <c r="AM671" i="1" s="1"/>
  <c r="S672" i="1"/>
  <c r="U672" i="1"/>
  <c r="AM672" i="1"/>
  <c r="S673" i="1"/>
  <c r="U673" i="1"/>
  <c r="AM673" i="1"/>
  <c r="AV673" i="1" s="1"/>
  <c r="S674" i="1"/>
  <c r="U674" i="1"/>
  <c r="AM674" i="1" s="1"/>
  <c r="AU674" i="1" s="1"/>
  <c r="S675" i="1"/>
  <c r="U675" i="1"/>
  <c r="AM675" i="1" s="1"/>
  <c r="S676" i="1"/>
  <c r="U676" i="1"/>
  <c r="AM676" i="1" s="1"/>
  <c r="S677" i="1"/>
  <c r="U677" i="1"/>
  <c r="AM677" i="1" s="1"/>
  <c r="S678" i="1"/>
  <c r="U678" i="1"/>
  <c r="AM678" i="1"/>
  <c r="S679" i="1"/>
  <c r="U679" i="1"/>
  <c r="AM679" i="1" s="1"/>
  <c r="S680" i="1"/>
  <c r="U680" i="1"/>
  <c r="AM680" i="1" s="1"/>
  <c r="S681" i="1"/>
  <c r="U681" i="1"/>
  <c r="AM681" i="1" s="1"/>
  <c r="S682" i="1"/>
  <c r="U682" i="1"/>
  <c r="AM682" i="1"/>
  <c r="S683" i="1"/>
  <c r="U683" i="1"/>
  <c r="AM683" i="1" s="1"/>
  <c r="S684" i="1"/>
  <c r="U684" i="1"/>
  <c r="AM684" i="1" s="1"/>
  <c r="S685" i="1"/>
  <c r="U685" i="1"/>
  <c r="AM685" i="1" s="1"/>
  <c r="S686" i="1"/>
  <c r="U686" i="1"/>
  <c r="AM686" i="1" s="1"/>
  <c r="AU686" i="1" s="1"/>
  <c r="S687" i="1"/>
  <c r="U687" i="1"/>
  <c r="AM687" i="1" s="1"/>
  <c r="S688" i="1"/>
  <c r="U688" i="1"/>
  <c r="AM688" i="1" s="1"/>
  <c r="AV688" i="1"/>
  <c r="S689" i="1"/>
  <c r="U689" i="1"/>
  <c r="AM689" i="1" s="1"/>
  <c r="AU689" i="1"/>
  <c r="AV689" i="1"/>
  <c r="S690" i="1"/>
  <c r="U690" i="1"/>
  <c r="AM690" i="1" s="1"/>
  <c r="S691" i="1"/>
  <c r="U691" i="1"/>
  <c r="AM691" i="1" s="1"/>
  <c r="AU691" i="1"/>
  <c r="S692" i="1"/>
  <c r="U692" i="1"/>
  <c r="AM692" i="1"/>
  <c r="S693" i="1"/>
  <c r="U693" i="1"/>
  <c r="AM693" i="1" s="1"/>
  <c r="AU693" i="1"/>
  <c r="S694" i="1"/>
  <c r="U694" i="1"/>
  <c r="AM694" i="1" s="1"/>
  <c r="S695" i="1"/>
  <c r="U695" i="1"/>
  <c r="AM695" i="1" s="1"/>
  <c r="S696" i="1"/>
  <c r="U696" i="1"/>
  <c r="AM696" i="1"/>
  <c r="AW696" i="1"/>
  <c r="S697" i="1"/>
  <c r="U697" i="1"/>
  <c r="AM697" i="1" s="1"/>
  <c r="S698" i="1"/>
  <c r="U698" i="1"/>
  <c r="AM698" i="1" s="1"/>
  <c r="AV698" i="1" s="1"/>
  <c r="S699" i="1"/>
  <c r="U699" i="1"/>
  <c r="AM699" i="1" s="1"/>
  <c r="S700" i="1"/>
  <c r="U700" i="1"/>
  <c r="AM700" i="1" s="1"/>
  <c r="S701" i="1"/>
  <c r="U701" i="1"/>
  <c r="AM701" i="1"/>
  <c r="S702" i="1"/>
  <c r="U702" i="1"/>
  <c r="AM702" i="1" s="1"/>
  <c r="S703" i="1"/>
  <c r="U703" i="1"/>
  <c r="AM703" i="1" s="1"/>
  <c r="AV703" i="1" s="1"/>
  <c r="S704" i="1"/>
  <c r="U704" i="1"/>
  <c r="AM704" i="1" s="1"/>
  <c r="AU704" i="1" s="1"/>
  <c r="S705" i="1"/>
  <c r="U705" i="1"/>
  <c r="AM705" i="1" s="1"/>
  <c r="S706" i="1"/>
  <c r="U706" i="1"/>
  <c r="AM706" i="1" s="1"/>
  <c r="S707" i="1"/>
  <c r="U707" i="1"/>
  <c r="AM707" i="1"/>
  <c r="S708" i="1"/>
  <c r="U708" i="1"/>
  <c r="AM708" i="1" s="1"/>
  <c r="S709" i="1"/>
  <c r="U709" i="1"/>
  <c r="AM709" i="1" s="1"/>
  <c r="S710" i="1"/>
  <c r="U710" i="1"/>
  <c r="AM710" i="1" s="1"/>
  <c r="S711" i="1"/>
  <c r="U711" i="1"/>
  <c r="AM711" i="1"/>
  <c r="S712" i="1"/>
  <c r="U712" i="1"/>
  <c r="AM712" i="1" s="1"/>
  <c r="S713" i="1"/>
  <c r="U713" i="1"/>
  <c r="AM713" i="1"/>
  <c r="AV713" i="1" s="1"/>
  <c r="S714" i="1"/>
  <c r="U714" i="1"/>
  <c r="AM714" i="1" s="1"/>
  <c r="S715" i="1"/>
  <c r="U715" i="1"/>
  <c r="AM715" i="1" s="1"/>
  <c r="S716" i="1"/>
  <c r="U716" i="1"/>
  <c r="AM716" i="1" s="1"/>
  <c r="S717" i="1"/>
  <c r="U717" i="1"/>
  <c r="AM717" i="1" s="1"/>
  <c r="S718" i="1"/>
  <c r="U718" i="1"/>
  <c r="AM718" i="1" s="1"/>
  <c r="S719" i="1"/>
  <c r="U719" i="1"/>
  <c r="AM719" i="1" s="1"/>
  <c r="AW719" i="1"/>
  <c r="S720" i="1"/>
  <c r="U720" i="1"/>
  <c r="AM720" i="1" s="1"/>
  <c r="S721" i="1"/>
  <c r="U721" i="1"/>
  <c r="AM721" i="1"/>
  <c r="AU721" i="1" s="1"/>
  <c r="S722" i="1"/>
  <c r="U722" i="1"/>
  <c r="AM722" i="1" s="1"/>
  <c r="S723" i="1"/>
  <c r="U723" i="1"/>
  <c r="AM723" i="1" s="1"/>
  <c r="S724" i="1"/>
  <c r="U724" i="1"/>
  <c r="AM724" i="1" s="1"/>
  <c r="S725" i="1"/>
  <c r="U725" i="1"/>
  <c r="AM725" i="1" s="1"/>
  <c r="AU725" i="1" s="1"/>
  <c r="AW725" i="1"/>
  <c r="S726" i="1"/>
  <c r="U726" i="1"/>
  <c r="AM726" i="1" s="1"/>
  <c r="S727" i="1"/>
  <c r="U727" i="1"/>
  <c r="AM727" i="1" s="1"/>
  <c r="S728" i="1"/>
  <c r="U728" i="1"/>
  <c r="AM728" i="1" s="1"/>
  <c r="S729" i="1"/>
  <c r="U729" i="1"/>
  <c r="AM729" i="1"/>
  <c r="S730" i="1"/>
  <c r="U730" i="1"/>
  <c r="AM730" i="1" s="1"/>
  <c r="AW730" i="1"/>
  <c r="S731" i="1"/>
  <c r="U731" i="1"/>
  <c r="AM731" i="1" s="1"/>
  <c r="AU731" i="1" s="1"/>
  <c r="AV731" i="1"/>
  <c r="AW731" i="1"/>
  <c r="S732" i="1"/>
  <c r="U732" i="1"/>
  <c r="AM732" i="1" s="1"/>
  <c r="S733" i="1"/>
  <c r="U733" i="1"/>
  <c r="AM733" i="1" s="1"/>
  <c r="S734" i="1"/>
  <c r="U734" i="1"/>
  <c r="AM734" i="1" s="1"/>
  <c r="S735" i="1"/>
  <c r="U735" i="1"/>
  <c r="AM735" i="1" s="1"/>
  <c r="AV735" i="1"/>
  <c r="AU735" i="1"/>
  <c r="S736" i="1"/>
  <c r="U736" i="1"/>
  <c r="AM736" i="1" s="1"/>
  <c r="S737" i="1"/>
  <c r="U737" i="1"/>
  <c r="AM737" i="1"/>
  <c r="S738" i="1"/>
  <c r="U738" i="1"/>
  <c r="AM738" i="1" s="1"/>
  <c r="S739" i="1"/>
  <c r="U739" i="1"/>
  <c r="AM739" i="1"/>
  <c r="S740" i="1"/>
  <c r="U740" i="1"/>
  <c r="AM740" i="1" s="1"/>
  <c r="AW740" i="1" s="1"/>
  <c r="S741" i="1"/>
  <c r="U741" i="1"/>
  <c r="AM741" i="1" s="1"/>
  <c r="S742" i="1"/>
  <c r="U742" i="1"/>
  <c r="AM742" i="1" s="1"/>
  <c r="AU742" i="1"/>
  <c r="S743" i="1"/>
  <c r="U743" i="1"/>
  <c r="AM743" i="1" s="1"/>
  <c r="S744" i="1"/>
  <c r="U744" i="1"/>
  <c r="AM744" i="1"/>
  <c r="S745" i="1"/>
  <c r="U745" i="1"/>
  <c r="AM745" i="1" s="1"/>
  <c r="S746" i="1"/>
  <c r="U746" i="1"/>
  <c r="AM746" i="1" s="1"/>
  <c r="S747" i="1"/>
  <c r="U747" i="1"/>
  <c r="AM747" i="1"/>
  <c r="S748" i="1"/>
  <c r="U748" i="1"/>
  <c r="AM748" i="1" s="1"/>
  <c r="S749" i="1"/>
  <c r="U749" i="1"/>
  <c r="AM749" i="1" s="1"/>
  <c r="S750" i="1"/>
  <c r="U750" i="1"/>
  <c r="AM750" i="1" s="1"/>
  <c r="S751" i="1"/>
  <c r="U751" i="1"/>
  <c r="AM751" i="1" s="1"/>
  <c r="S752" i="1"/>
  <c r="U752" i="1"/>
  <c r="AM752" i="1"/>
  <c r="AU752" i="1" s="1"/>
  <c r="S753" i="1"/>
  <c r="U753" i="1"/>
  <c r="AM753" i="1" s="1"/>
  <c r="S754" i="1"/>
  <c r="U754" i="1"/>
  <c r="AM754" i="1" s="1"/>
  <c r="S755" i="1"/>
  <c r="U755" i="1"/>
  <c r="AM755" i="1" s="1"/>
  <c r="AV755" i="1"/>
  <c r="S756" i="1"/>
  <c r="U756" i="1"/>
  <c r="AM756" i="1"/>
  <c r="AU756" i="1" s="1"/>
  <c r="AV756" i="1"/>
  <c r="AW756" i="1"/>
  <c r="S757" i="1"/>
  <c r="U757" i="1"/>
  <c r="AM757" i="1" s="1"/>
  <c r="AU757" i="1"/>
  <c r="S758" i="1"/>
  <c r="U758" i="1"/>
  <c r="AM758" i="1" s="1"/>
  <c r="S759" i="1"/>
  <c r="U759" i="1"/>
  <c r="AM759" i="1"/>
  <c r="AU759" i="1" s="1"/>
  <c r="S760" i="1"/>
  <c r="U760" i="1"/>
  <c r="AM760" i="1" s="1"/>
  <c r="AU760" i="1" s="1"/>
  <c r="S761" i="1"/>
  <c r="U761" i="1"/>
  <c r="AM761" i="1" s="1"/>
  <c r="S762" i="1"/>
  <c r="U762" i="1"/>
  <c r="AM762" i="1" s="1"/>
  <c r="S763" i="1"/>
  <c r="U763" i="1"/>
  <c r="AM763" i="1" s="1"/>
  <c r="S764" i="1"/>
  <c r="U764" i="1"/>
  <c r="AM764" i="1" s="1"/>
  <c r="S765" i="1"/>
  <c r="U765" i="1"/>
  <c r="AM765" i="1" s="1"/>
  <c r="AU765" i="1"/>
  <c r="S766" i="1"/>
  <c r="U766" i="1"/>
  <c r="AM766" i="1"/>
  <c r="S767" i="1"/>
  <c r="U767" i="1"/>
  <c r="AM767" i="1" s="1"/>
  <c r="S768" i="1"/>
  <c r="U768" i="1"/>
  <c r="AM768" i="1"/>
  <c r="S769" i="1"/>
  <c r="U769" i="1"/>
  <c r="AM769" i="1" s="1"/>
  <c r="S770" i="1"/>
  <c r="U770" i="1"/>
  <c r="AM770" i="1" s="1"/>
  <c r="S771" i="1"/>
  <c r="U771" i="1"/>
  <c r="AM771" i="1"/>
  <c r="AW771" i="1" s="1"/>
  <c r="S772" i="1"/>
  <c r="U772" i="1"/>
  <c r="AM772" i="1" s="1"/>
  <c r="S773" i="1"/>
  <c r="U773" i="1"/>
  <c r="AM773" i="1" s="1"/>
  <c r="S774" i="1"/>
  <c r="U774" i="1"/>
  <c r="AM774" i="1" s="1"/>
  <c r="AU774" i="1" s="1"/>
  <c r="AW774" i="1"/>
  <c r="S775" i="1"/>
  <c r="U775" i="1"/>
  <c r="AM775" i="1" s="1"/>
  <c r="S776" i="1"/>
  <c r="U776" i="1"/>
  <c r="AM776" i="1"/>
  <c r="S777" i="1"/>
  <c r="U777" i="1"/>
  <c r="AM777" i="1"/>
  <c r="AU777" i="1" s="1"/>
  <c r="S778" i="1"/>
  <c r="U778" i="1"/>
  <c r="AM778" i="1" s="1"/>
  <c r="AU778" i="1" s="1"/>
  <c r="S779" i="1"/>
  <c r="U779" i="1"/>
  <c r="AM779" i="1" s="1"/>
  <c r="AU779" i="1" s="1"/>
  <c r="S780" i="1"/>
  <c r="U780" i="1"/>
  <c r="AM780" i="1" s="1"/>
  <c r="S781" i="1"/>
  <c r="U781" i="1"/>
  <c r="AM781" i="1" s="1"/>
  <c r="S782" i="1"/>
  <c r="U782" i="1"/>
  <c r="AM782" i="1" s="1"/>
  <c r="S783" i="1"/>
  <c r="U783" i="1"/>
  <c r="AM783" i="1" s="1"/>
  <c r="AU783" i="1"/>
  <c r="S784" i="1"/>
  <c r="U784" i="1"/>
  <c r="AM784" i="1" s="1"/>
  <c r="AW784" i="1" s="1"/>
  <c r="S785" i="1"/>
  <c r="U785" i="1"/>
  <c r="AM785" i="1" s="1"/>
  <c r="S786" i="1"/>
  <c r="U786" i="1"/>
  <c r="AM786" i="1" s="1"/>
  <c r="S787" i="1"/>
  <c r="U787" i="1"/>
  <c r="AM787" i="1" s="1"/>
  <c r="S788" i="1"/>
  <c r="U788" i="1"/>
  <c r="AM788" i="1" s="1"/>
  <c r="S789" i="1"/>
  <c r="U789" i="1"/>
  <c r="AM789" i="1" s="1"/>
  <c r="S790" i="1"/>
  <c r="U790" i="1"/>
  <c r="AM790" i="1"/>
  <c r="S791" i="1"/>
  <c r="U791" i="1"/>
  <c r="AM791" i="1"/>
  <c r="S792" i="1"/>
  <c r="U792" i="1"/>
  <c r="AM792" i="1" s="1"/>
  <c r="AW792" i="1"/>
  <c r="S793" i="1"/>
  <c r="U793" i="1"/>
  <c r="AM793" i="1"/>
  <c r="AU793" i="1"/>
  <c r="S794" i="1"/>
  <c r="U794" i="1"/>
  <c r="AM794" i="1" s="1"/>
  <c r="S795" i="1"/>
  <c r="U795" i="1"/>
  <c r="AM795" i="1"/>
  <c r="AU795" i="1" s="1"/>
  <c r="S796" i="1"/>
  <c r="U796" i="1"/>
  <c r="AM796" i="1" s="1"/>
  <c r="S797" i="1"/>
  <c r="U797" i="1"/>
  <c r="AM797" i="1" s="1"/>
  <c r="S798" i="1"/>
  <c r="U798" i="1"/>
  <c r="AM798" i="1" s="1"/>
  <c r="S799" i="1"/>
  <c r="U799" i="1"/>
  <c r="AM799" i="1" s="1"/>
  <c r="S800" i="1"/>
  <c r="U800" i="1"/>
  <c r="AM800" i="1" s="1"/>
  <c r="S801" i="1"/>
  <c r="U801" i="1"/>
  <c r="AM801" i="1" s="1"/>
  <c r="S802" i="1"/>
  <c r="U802" i="1"/>
  <c r="AM802" i="1" s="1"/>
  <c r="S803" i="1"/>
  <c r="U803" i="1"/>
  <c r="AM803" i="1" s="1"/>
  <c r="S804" i="1"/>
  <c r="U804" i="1"/>
  <c r="AM804" i="1" s="1"/>
  <c r="S805" i="1"/>
  <c r="U805" i="1"/>
  <c r="AM805" i="1"/>
  <c r="S806" i="1"/>
  <c r="U806" i="1"/>
  <c r="AM806" i="1" s="1"/>
  <c r="S807" i="1"/>
  <c r="U807" i="1"/>
  <c r="AM807" i="1"/>
  <c r="AU807" i="1"/>
  <c r="AW807" i="1"/>
  <c r="S808" i="1"/>
  <c r="U808" i="1"/>
  <c r="AM808" i="1" s="1"/>
  <c r="AU808" i="1"/>
  <c r="S809" i="1"/>
  <c r="U809" i="1"/>
  <c r="AM809" i="1" s="1"/>
  <c r="S810" i="1"/>
  <c r="U810" i="1"/>
  <c r="AM810" i="1" s="1"/>
  <c r="S811" i="1"/>
  <c r="U811" i="1"/>
  <c r="AM811" i="1" s="1"/>
  <c r="S812" i="1"/>
  <c r="U812" i="1"/>
  <c r="AM812" i="1" s="1"/>
  <c r="AV812" i="1" s="1"/>
  <c r="S813" i="1"/>
  <c r="U813" i="1"/>
  <c r="AM813" i="1"/>
  <c r="S814" i="1"/>
  <c r="U814" i="1"/>
  <c r="AM814" i="1" s="1"/>
  <c r="S815" i="1"/>
  <c r="U815" i="1"/>
  <c r="AM815" i="1"/>
  <c r="S816" i="1"/>
  <c r="U816" i="1"/>
  <c r="AM816" i="1"/>
  <c r="AU816" i="1" s="1"/>
  <c r="S817" i="1"/>
  <c r="U817" i="1"/>
  <c r="AM817" i="1" s="1"/>
  <c r="AU817" i="1" s="1"/>
  <c r="S818" i="1"/>
  <c r="U818" i="1"/>
  <c r="AM818" i="1"/>
  <c r="S819" i="1"/>
  <c r="U819" i="1"/>
  <c r="AM819" i="1" s="1"/>
  <c r="S820" i="1"/>
  <c r="U820" i="1"/>
  <c r="AM820" i="1"/>
  <c r="AU820" i="1"/>
  <c r="AW820" i="1"/>
  <c r="S821" i="1"/>
  <c r="U821" i="1"/>
  <c r="AM821" i="1" s="1"/>
  <c r="S822" i="1"/>
  <c r="U822" i="1"/>
  <c r="AM822" i="1"/>
  <c r="S823" i="1"/>
  <c r="U823" i="1"/>
  <c r="AM823" i="1" s="1"/>
  <c r="S824" i="1"/>
  <c r="U824" i="1"/>
  <c r="AM824" i="1" s="1"/>
  <c r="S825" i="1"/>
  <c r="U825" i="1"/>
  <c r="AM825" i="1" s="1"/>
  <c r="S826" i="1"/>
  <c r="U826" i="1"/>
  <c r="AM826" i="1"/>
  <c r="AU826" i="1" s="1"/>
  <c r="S827" i="1"/>
  <c r="U827" i="1"/>
  <c r="AM827" i="1" s="1"/>
  <c r="S828" i="1"/>
  <c r="U828" i="1"/>
  <c r="AM828" i="1" s="1"/>
  <c r="S829" i="1"/>
  <c r="U829" i="1"/>
  <c r="AM829" i="1" s="1"/>
  <c r="S830" i="1"/>
  <c r="U830" i="1"/>
  <c r="AM830" i="1" s="1"/>
  <c r="S831" i="1"/>
  <c r="U831" i="1"/>
  <c r="AM831" i="1" s="1"/>
  <c r="S832" i="1"/>
  <c r="U832" i="1"/>
  <c r="AM832" i="1" s="1"/>
  <c r="S833" i="1"/>
  <c r="U833" i="1"/>
  <c r="AM833" i="1" s="1"/>
  <c r="S834" i="1"/>
  <c r="U834" i="1"/>
  <c r="AM834" i="1" s="1"/>
  <c r="S835" i="1"/>
  <c r="U835" i="1"/>
  <c r="AM835" i="1"/>
  <c r="S836" i="1"/>
  <c r="U836" i="1"/>
  <c r="AM836" i="1"/>
  <c r="S837" i="1"/>
  <c r="U837" i="1"/>
  <c r="AM837" i="1" s="1"/>
  <c r="AU837" i="1"/>
  <c r="S838" i="1"/>
  <c r="U838" i="1"/>
  <c r="AM838" i="1"/>
  <c r="S839" i="1"/>
  <c r="U839" i="1"/>
  <c r="AM839" i="1" s="1"/>
  <c r="S840" i="1"/>
  <c r="U840" i="1"/>
  <c r="AM840" i="1" s="1"/>
  <c r="S841" i="1"/>
  <c r="U841" i="1"/>
  <c r="AM841" i="1"/>
  <c r="S842" i="1"/>
  <c r="U842" i="1"/>
  <c r="AM842" i="1" s="1"/>
  <c r="AU842" i="1" s="1"/>
  <c r="S843" i="1"/>
  <c r="U843" i="1"/>
  <c r="AM843" i="1" s="1"/>
  <c r="AV843" i="1" s="1"/>
  <c r="S844" i="1"/>
  <c r="U844" i="1"/>
  <c r="AM844" i="1" s="1"/>
  <c r="S845" i="1"/>
  <c r="U845" i="1"/>
  <c r="AM845" i="1" s="1"/>
  <c r="S846" i="1"/>
  <c r="U846" i="1"/>
  <c r="AM846" i="1" s="1"/>
  <c r="S847" i="1"/>
  <c r="U847" i="1"/>
  <c r="AM847" i="1" s="1"/>
  <c r="AU847" i="1" s="1"/>
  <c r="S848" i="1"/>
  <c r="U848" i="1"/>
  <c r="AM848" i="1"/>
  <c r="S849" i="1"/>
  <c r="U849" i="1"/>
  <c r="AM849" i="1" s="1"/>
  <c r="S850" i="1"/>
  <c r="U850" i="1"/>
  <c r="AM850" i="1" s="1"/>
  <c r="S851" i="1"/>
  <c r="U851" i="1"/>
  <c r="AM851" i="1" s="1"/>
  <c r="AU851" i="1" s="1"/>
  <c r="S852" i="1"/>
  <c r="U852" i="1"/>
  <c r="AM852" i="1" s="1"/>
  <c r="S853" i="1"/>
  <c r="U853" i="1"/>
  <c r="AM853" i="1" s="1"/>
  <c r="S854" i="1"/>
  <c r="U854" i="1"/>
  <c r="AM854" i="1" s="1"/>
  <c r="AV854" i="1" s="1"/>
  <c r="S855" i="1"/>
  <c r="U855" i="1"/>
  <c r="AM855" i="1" s="1"/>
  <c r="S856" i="1"/>
  <c r="U856" i="1"/>
  <c r="AM856" i="1" s="1"/>
  <c r="S857" i="1"/>
  <c r="U857" i="1"/>
  <c r="AM857" i="1" s="1"/>
  <c r="AU857" i="1" s="1"/>
  <c r="S858" i="1"/>
  <c r="U858" i="1"/>
  <c r="AM858" i="1" s="1"/>
  <c r="AU858" i="1"/>
  <c r="S859" i="1"/>
  <c r="U859" i="1"/>
  <c r="AM859" i="1" s="1"/>
  <c r="AV859" i="1"/>
  <c r="S860" i="1"/>
  <c r="U860" i="1"/>
  <c r="AM860" i="1"/>
  <c r="S861" i="1"/>
  <c r="U861" i="1"/>
  <c r="AM861" i="1" s="1"/>
  <c r="AU861" i="1" s="1"/>
  <c r="S862" i="1"/>
  <c r="U862" i="1"/>
  <c r="AM862" i="1" s="1"/>
  <c r="AW862" i="1" s="1"/>
  <c r="S863" i="1"/>
  <c r="U863" i="1"/>
  <c r="AM863" i="1" s="1"/>
  <c r="S864" i="1"/>
  <c r="U864" i="1"/>
  <c r="AM864" i="1" s="1"/>
  <c r="AV864" i="1" s="1"/>
  <c r="S865" i="1"/>
  <c r="U865" i="1"/>
  <c r="AM865" i="1"/>
  <c r="S866" i="1"/>
  <c r="U866" i="1"/>
  <c r="AM866" i="1"/>
  <c r="S867" i="1"/>
  <c r="U867" i="1"/>
  <c r="AM867" i="1" s="1"/>
  <c r="AV867" i="1" s="1"/>
  <c r="S868" i="1"/>
  <c r="U868" i="1"/>
  <c r="AM868" i="1"/>
  <c r="S869" i="1"/>
  <c r="U869" i="1"/>
  <c r="AM869" i="1" s="1"/>
  <c r="AV869" i="1"/>
  <c r="S870" i="1"/>
  <c r="U870" i="1"/>
  <c r="AM870" i="1"/>
  <c r="AV870" i="1"/>
  <c r="S871" i="1"/>
  <c r="U871" i="1"/>
  <c r="AM871" i="1" s="1"/>
  <c r="AU871" i="1" s="1"/>
  <c r="S872" i="1"/>
  <c r="U872" i="1"/>
  <c r="AM872" i="1" s="1"/>
  <c r="S873" i="1"/>
  <c r="U873" i="1"/>
  <c r="AM873" i="1" s="1"/>
  <c r="S874" i="1"/>
  <c r="U874" i="1"/>
  <c r="AM874" i="1" s="1"/>
  <c r="AV874" i="1"/>
  <c r="S875" i="1"/>
  <c r="U875" i="1"/>
  <c r="AM875" i="1"/>
  <c r="S876" i="1"/>
  <c r="U876" i="1"/>
  <c r="AM876" i="1" s="1"/>
  <c r="S877" i="1"/>
  <c r="U877" i="1"/>
  <c r="AM877" i="1" s="1"/>
  <c r="AU877" i="1" s="1"/>
  <c r="S878" i="1"/>
  <c r="U878" i="1"/>
  <c r="AM878" i="1"/>
  <c r="S879" i="1"/>
  <c r="U879" i="1"/>
  <c r="AM879" i="1" s="1"/>
  <c r="S880" i="1"/>
  <c r="U880" i="1"/>
  <c r="AM880" i="1" s="1"/>
  <c r="S881" i="1"/>
  <c r="U881" i="1"/>
  <c r="AM881" i="1"/>
  <c r="S882" i="1"/>
  <c r="U882" i="1"/>
  <c r="AM882" i="1" s="1"/>
  <c r="S883" i="1"/>
  <c r="U883" i="1"/>
  <c r="AM883" i="1" s="1"/>
  <c r="S884" i="1"/>
  <c r="U884" i="1"/>
  <c r="AM884" i="1" s="1"/>
  <c r="S885" i="1"/>
  <c r="U885" i="1"/>
  <c r="AM885" i="1" s="1"/>
  <c r="S886" i="1"/>
  <c r="U886" i="1"/>
  <c r="AM886" i="1"/>
  <c r="S887" i="1"/>
  <c r="U887" i="1"/>
  <c r="AM887" i="1" s="1"/>
  <c r="S888" i="1"/>
  <c r="U888" i="1"/>
  <c r="AM888" i="1" s="1"/>
  <c r="S889" i="1"/>
  <c r="U889" i="1"/>
  <c r="AM889" i="1" s="1"/>
  <c r="AW889" i="1"/>
  <c r="AV889" i="1"/>
  <c r="S890" i="1"/>
  <c r="U890" i="1"/>
  <c r="AM890" i="1" s="1"/>
  <c r="S891" i="1"/>
  <c r="U891" i="1"/>
  <c r="AM891" i="1"/>
  <c r="S892" i="1"/>
  <c r="U892" i="1"/>
  <c r="AM892" i="1" s="1"/>
  <c r="AV892" i="1" s="1"/>
  <c r="S893" i="1"/>
  <c r="U893" i="1"/>
  <c r="AM893" i="1" s="1"/>
  <c r="S894" i="1"/>
  <c r="U894" i="1"/>
  <c r="AM894" i="1" s="1"/>
  <c r="S895" i="1"/>
  <c r="U895" i="1"/>
  <c r="AM895" i="1"/>
  <c r="S896" i="1"/>
  <c r="U896" i="1"/>
  <c r="AM896" i="1" s="1"/>
  <c r="AU896" i="1" s="1"/>
  <c r="S897" i="1"/>
  <c r="U897" i="1"/>
  <c r="AM897" i="1"/>
  <c r="S898" i="1"/>
  <c r="U898" i="1"/>
  <c r="AM898" i="1" s="1"/>
  <c r="S899" i="1"/>
  <c r="U899" i="1"/>
  <c r="AM899" i="1" s="1"/>
  <c r="S900" i="1"/>
  <c r="U900" i="1"/>
  <c r="AM900" i="1"/>
  <c r="S901" i="1"/>
  <c r="U901" i="1"/>
  <c r="AM901" i="1" s="1"/>
  <c r="S902" i="1"/>
  <c r="U902" i="1"/>
  <c r="AM902" i="1"/>
  <c r="S903" i="1"/>
  <c r="U903" i="1"/>
  <c r="AM903" i="1" s="1"/>
  <c r="S904" i="1"/>
  <c r="U904" i="1"/>
  <c r="AM904" i="1" s="1"/>
  <c r="S905" i="1"/>
  <c r="U905" i="1"/>
  <c r="AM905" i="1" s="1"/>
  <c r="S906" i="1"/>
  <c r="U906" i="1"/>
  <c r="AM906" i="1" s="1"/>
  <c r="AU906" i="1" s="1"/>
  <c r="S907" i="1"/>
  <c r="U907" i="1"/>
  <c r="AM907" i="1"/>
  <c r="S908" i="1"/>
  <c r="U908" i="1"/>
  <c r="AM908" i="1" s="1"/>
  <c r="S909" i="1"/>
  <c r="U909" i="1"/>
  <c r="AM909" i="1" s="1"/>
  <c r="AV909" i="1"/>
  <c r="S910" i="1"/>
  <c r="U910" i="1"/>
  <c r="AM910" i="1" s="1"/>
  <c r="S911" i="1"/>
  <c r="U911" i="1"/>
  <c r="AM911" i="1" s="1"/>
  <c r="S912" i="1"/>
  <c r="U912" i="1"/>
  <c r="AM912" i="1" s="1"/>
  <c r="AV912" i="1" s="1"/>
  <c r="S913" i="1"/>
  <c r="U913" i="1"/>
  <c r="AM913" i="1"/>
  <c r="AU913" i="1"/>
  <c r="S914" i="1"/>
  <c r="U914" i="1"/>
  <c r="AM914" i="1" s="1"/>
  <c r="AU914" i="1" s="1"/>
  <c r="AV914" i="1"/>
  <c r="S915" i="1"/>
  <c r="U915" i="1"/>
  <c r="AM915" i="1" s="1"/>
  <c r="S916" i="1"/>
  <c r="U916" i="1"/>
  <c r="AM916" i="1"/>
  <c r="AU916" i="1"/>
  <c r="S917" i="1"/>
  <c r="U917" i="1"/>
  <c r="AM917" i="1" s="1"/>
  <c r="S918" i="1"/>
  <c r="U918" i="1"/>
  <c r="AM918" i="1" s="1"/>
  <c r="S919" i="1"/>
  <c r="U919" i="1"/>
  <c r="AM919" i="1" s="1"/>
  <c r="AU919" i="1" s="1"/>
  <c r="S920" i="1"/>
  <c r="U920" i="1"/>
  <c r="AM920" i="1" s="1"/>
  <c r="S921" i="1"/>
  <c r="U921" i="1"/>
  <c r="AM921" i="1" s="1"/>
  <c r="S922" i="1"/>
  <c r="U922" i="1"/>
  <c r="AM922" i="1" s="1"/>
  <c r="S923" i="1"/>
  <c r="U923" i="1"/>
  <c r="AM923" i="1"/>
  <c r="S924" i="1"/>
  <c r="U924" i="1"/>
  <c r="AM924" i="1" s="1"/>
  <c r="S925" i="1"/>
  <c r="U925" i="1"/>
  <c r="AM925" i="1" s="1"/>
  <c r="S926" i="1"/>
  <c r="U926" i="1"/>
  <c r="AM926" i="1"/>
  <c r="AU926" i="1" s="1"/>
  <c r="S927" i="1"/>
  <c r="U927" i="1"/>
  <c r="AM927" i="1" s="1"/>
  <c r="S928" i="1"/>
  <c r="U928" i="1"/>
  <c r="AM928" i="1"/>
  <c r="S929" i="1"/>
  <c r="U929" i="1"/>
  <c r="AM929" i="1" s="1"/>
  <c r="AU929" i="1"/>
  <c r="S930" i="1"/>
  <c r="U930" i="1"/>
  <c r="AM930" i="1" s="1"/>
  <c r="S931" i="1"/>
  <c r="U931" i="1"/>
  <c r="AM931" i="1" s="1"/>
  <c r="S932" i="1"/>
  <c r="U932" i="1"/>
  <c r="AM932" i="1"/>
  <c r="S933" i="1"/>
  <c r="U933" i="1"/>
  <c r="AM933" i="1" s="1"/>
  <c r="S934" i="1"/>
  <c r="U934" i="1"/>
  <c r="AM934" i="1" s="1"/>
  <c r="S935" i="1"/>
  <c r="U935" i="1"/>
  <c r="AM935" i="1" s="1"/>
  <c r="S936" i="1"/>
  <c r="U936" i="1"/>
  <c r="AM936" i="1" s="1"/>
  <c r="S937" i="1"/>
  <c r="U937" i="1"/>
  <c r="AM937" i="1" s="1"/>
  <c r="S938" i="1"/>
  <c r="U938" i="1"/>
  <c r="AM938" i="1" s="1"/>
  <c r="S939" i="1"/>
  <c r="U939" i="1"/>
  <c r="AM939" i="1" s="1"/>
  <c r="AU939" i="1"/>
  <c r="S940" i="1"/>
  <c r="U940" i="1"/>
  <c r="AM940" i="1" s="1"/>
  <c r="AU940" i="1" s="1"/>
  <c r="S941" i="1"/>
  <c r="U941" i="1"/>
  <c r="AM941" i="1"/>
  <c r="S942" i="1"/>
  <c r="U942" i="1"/>
  <c r="AM942" i="1" s="1"/>
  <c r="S943" i="1"/>
  <c r="U943" i="1"/>
  <c r="AM943" i="1" s="1"/>
  <c r="S944" i="1"/>
  <c r="U944" i="1"/>
  <c r="AM944" i="1" s="1"/>
  <c r="S945" i="1"/>
  <c r="U945" i="1"/>
  <c r="AM945" i="1"/>
  <c r="S946" i="1"/>
  <c r="U946" i="1"/>
  <c r="AM946" i="1" s="1"/>
  <c r="S947" i="1"/>
  <c r="U947" i="1"/>
  <c r="AM947" i="1" s="1"/>
  <c r="S948" i="1"/>
  <c r="U948" i="1"/>
  <c r="AM948" i="1" s="1"/>
  <c r="S949" i="1"/>
  <c r="U949" i="1"/>
  <c r="AM949" i="1" s="1"/>
  <c r="S950" i="1"/>
  <c r="U950" i="1"/>
  <c r="AM950" i="1" s="1"/>
  <c r="S951" i="1"/>
  <c r="U951" i="1"/>
  <c r="AM951" i="1"/>
  <c r="S952" i="1"/>
  <c r="U952" i="1"/>
  <c r="AM952" i="1" s="1"/>
  <c r="S953" i="1"/>
  <c r="U953" i="1"/>
  <c r="AM953" i="1" s="1"/>
  <c r="S954" i="1"/>
  <c r="U954" i="1"/>
  <c r="AM954" i="1"/>
  <c r="S955" i="1"/>
  <c r="U955" i="1"/>
  <c r="AM955" i="1" s="1"/>
  <c r="S956" i="1"/>
  <c r="U956" i="1"/>
  <c r="AM956" i="1" s="1"/>
  <c r="S957" i="1"/>
  <c r="U957" i="1"/>
  <c r="AM957" i="1" s="1"/>
  <c r="S958" i="1"/>
  <c r="U958" i="1"/>
  <c r="AM958" i="1" s="1"/>
  <c r="S959" i="1"/>
  <c r="U959" i="1"/>
  <c r="AM959" i="1"/>
  <c r="S960" i="1"/>
  <c r="U960" i="1"/>
  <c r="AM960" i="1"/>
  <c r="S961" i="1"/>
  <c r="U961" i="1"/>
  <c r="AM961" i="1" s="1"/>
  <c r="S962" i="1"/>
  <c r="U962" i="1"/>
  <c r="AM962" i="1" s="1"/>
  <c r="S963" i="1"/>
  <c r="U963" i="1"/>
  <c r="AM963" i="1" s="1"/>
  <c r="AU963" i="1"/>
  <c r="S964" i="1"/>
  <c r="U964" i="1"/>
  <c r="AM964" i="1" s="1"/>
  <c r="S965" i="1"/>
  <c r="U965" i="1"/>
  <c r="AM965" i="1"/>
  <c r="S966" i="1"/>
  <c r="U966" i="1"/>
  <c r="AM966" i="1" s="1"/>
  <c r="S967" i="1"/>
  <c r="U967" i="1"/>
  <c r="AM967" i="1" s="1"/>
  <c r="S968" i="1"/>
  <c r="U968" i="1"/>
  <c r="AM968" i="1" s="1"/>
  <c r="S969" i="1"/>
  <c r="U969" i="1"/>
  <c r="AM969" i="1"/>
  <c r="S970" i="1"/>
  <c r="U970" i="1"/>
  <c r="AM970" i="1"/>
  <c r="S971" i="1"/>
  <c r="U971" i="1"/>
  <c r="AM971" i="1"/>
  <c r="S972" i="1"/>
  <c r="U972" i="1"/>
  <c r="AM972" i="1" s="1"/>
  <c r="S973" i="1"/>
  <c r="U973" i="1"/>
  <c r="AM973" i="1" s="1"/>
  <c r="AU973" i="1"/>
  <c r="S974" i="1"/>
  <c r="U974" i="1"/>
  <c r="AM974" i="1" s="1"/>
  <c r="S975" i="1"/>
  <c r="U975" i="1"/>
  <c r="AM975" i="1" s="1"/>
  <c r="S976" i="1"/>
  <c r="U976" i="1"/>
  <c r="AM976" i="1"/>
  <c r="S977" i="1"/>
  <c r="U977" i="1"/>
  <c r="AM977" i="1" s="1"/>
  <c r="AW977" i="1" s="1"/>
  <c r="S978" i="1"/>
  <c r="U978" i="1"/>
  <c r="AM978" i="1" s="1"/>
  <c r="S979" i="1"/>
  <c r="U979" i="1"/>
  <c r="AM979" i="1"/>
  <c r="S980" i="1"/>
  <c r="U980" i="1"/>
  <c r="AM980" i="1" s="1"/>
  <c r="S981" i="1"/>
  <c r="U981" i="1"/>
  <c r="AM981" i="1"/>
  <c r="S982" i="1"/>
  <c r="U982" i="1"/>
  <c r="AM982" i="1" s="1"/>
  <c r="S983" i="1"/>
  <c r="U983" i="1"/>
  <c r="AM983" i="1" s="1"/>
  <c r="S984" i="1"/>
  <c r="U984" i="1"/>
  <c r="AM984" i="1"/>
  <c r="S985" i="1"/>
  <c r="U985" i="1"/>
  <c r="AM985" i="1"/>
  <c r="S986" i="1"/>
  <c r="U986" i="1"/>
  <c r="AM986" i="1" s="1"/>
  <c r="S987" i="1"/>
  <c r="U987" i="1"/>
  <c r="AM987" i="1" s="1"/>
  <c r="S988" i="1"/>
  <c r="U988" i="1"/>
  <c r="AM988" i="1" s="1"/>
  <c r="AU988" i="1"/>
  <c r="S989" i="1"/>
  <c r="U989" i="1"/>
  <c r="AM989" i="1" s="1"/>
  <c r="S990" i="1"/>
  <c r="U990" i="1"/>
  <c r="AM990" i="1"/>
  <c r="S991" i="1"/>
  <c r="U991" i="1"/>
  <c r="AM991" i="1"/>
  <c r="S992" i="1"/>
  <c r="U992" i="1"/>
  <c r="AM992" i="1" s="1"/>
  <c r="AW992" i="1" s="1"/>
  <c r="S993" i="1"/>
  <c r="U993" i="1"/>
  <c r="AM993" i="1" s="1"/>
  <c r="S994" i="1"/>
  <c r="U994" i="1"/>
  <c r="AM994" i="1" s="1"/>
  <c r="S995" i="1"/>
  <c r="U995" i="1"/>
  <c r="AM995" i="1"/>
  <c r="S996" i="1"/>
  <c r="U996" i="1"/>
  <c r="AM996" i="1" s="1"/>
  <c r="AU996" i="1" s="1"/>
  <c r="S997" i="1"/>
  <c r="U997" i="1"/>
  <c r="AM997" i="1" s="1"/>
  <c r="S998" i="1"/>
  <c r="U998" i="1"/>
  <c r="AM998" i="1" s="1"/>
  <c r="S999" i="1"/>
  <c r="U999" i="1"/>
  <c r="AM999" i="1"/>
  <c r="S1000" i="1"/>
  <c r="U1000" i="1"/>
  <c r="AM1000" i="1"/>
  <c r="S1001" i="1"/>
  <c r="U1001" i="1"/>
  <c r="AM1001" i="1" s="1"/>
  <c r="AU1001" i="1" s="1"/>
  <c r="S1002" i="1"/>
  <c r="U1002" i="1"/>
  <c r="AM1002" i="1" s="1"/>
  <c r="S1003" i="1"/>
  <c r="U1003" i="1"/>
  <c r="AM1003" i="1" s="1"/>
  <c r="AU1003" i="1"/>
  <c r="S1004" i="1"/>
  <c r="U1004" i="1"/>
  <c r="AM1004" i="1" s="1"/>
  <c r="S1005" i="1"/>
  <c r="U1005" i="1"/>
  <c r="AM1005" i="1"/>
  <c r="S1006" i="1"/>
  <c r="U1006" i="1"/>
  <c r="AM1006" i="1"/>
  <c r="AU1006" i="1" s="1"/>
  <c r="S1007" i="1"/>
  <c r="U1007" i="1"/>
  <c r="AM1007" i="1" s="1"/>
  <c r="AW1007" i="1" s="1"/>
  <c r="S1008" i="1"/>
  <c r="U1008" i="1"/>
  <c r="AM1008" i="1" s="1"/>
  <c r="S1009" i="1"/>
  <c r="U1009" i="1"/>
  <c r="AM1009" i="1"/>
  <c r="S1010" i="1"/>
  <c r="U1010" i="1"/>
  <c r="AM1010" i="1"/>
  <c r="S1011" i="1"/>
  <c r="U1011" i="1"/>
  <c r="AM1011" i="1" s="1"/>
  <c r="AU1011" i="1" s="1"/>
  <c r="S1012" i="1"/>
  <c r="U1012" i="1"/>
  <c r="AM1012" i="1" s="1"/>
  <c r="S1013" i="1"/>
  <c r="U1013" i="1"/>
  <c r="AM1013" i="1" s="1"/>
  <c r="S1014" i="1"/>
  <c r="U1014" i="1"/>
  <c r="AM1014" i="1" s="1"/>
  <c r="S1015" i="1"/>
  <c r="U1015" i="1"/>
  <c r="AM1015" i="1" s="1"/>
  <c r="S1016" i="1"/>
  <c r="U1016" i="1"/>
  <c r="AM1016" i="1" s="1"/>
  <c r="S1017" i="1"/>
  <c r="U1017" i="1"/>
  <c r="AM1017" i="1" s="1"/>
  <c r="AU1017" i="1"/>
  <c r="S1018" i="1"/>
  <c r="U1018" i="1"/>
  <c r="AM1018" i="1" s="1"/>
  <c r="S1019" i="1"/>
  <c r="U1019" i="1"/>
  <c r="AM1019" i="1" s="1"/>
  <c r="S1020" i="1"/>
  <c r="U1020" i="1"/>
  <c r="AM1020" i="1" s="1"/>
  <c r="S1021" i="1"/>
  <c r="U1021" i="1"/>
  <c r="AM1021" i="1"/>
  <c r="AU1021" i="1" s="1"/>
  <c r="S1022" i="1"/>
  <c r="U1022" i="1"/>
  <c r="AM1022" i="1" s="1"/>
  <c r="AW1022" i="1" s="1"/>
  <c r="S1023" i="1"/>
  <c r="U1023" i="1"/>
  <c r="AM1023" i="1" s="1"/>
  <c r="S1024" i="1"/>
  <c r="U1024" i="1"/>
  <c r="AM1024" i="1" s="1"/>
  <c r="S1025" i="1"/>
  <c r="U1025" i="1"/>
  <c r="AM1025" i="1" s="1"/>
  <c r="S1026" i="1"/>
  <c r="U1026" i="1"/>
  <c r="AM1026" i="1" s="1"/>
  <c r="AU1026" i="1" s="1"/>
  <c r="S1027" i="1"/>
  <c r="U1027" i="1"/>
  <c r="AM1027" i="1" s="1"/>
  <c r="AU1027" i="1"/>
  <c r="S1028" i="1"/>
  <c r="U1028" i="1"/>
  <c r="AM1028" i="1" s="1"/>
  <c r="S1029" i="1"/>
  <c r="U1029" i="1"/>
  <c r="AM1029" i="1" s="1"/>
  <c r="S1030" i="1"/>
  <c r="U1030" i="1"/>
  <c r="AM1030" i="1" s="1"/>
  <c r="S1031" i="1"/>
  <c r="U1031" i="1"/>
  <c r="AM1031" i="1"/>
  <c r="S1032" i="1"/>
  <c r="U1032" i="1"/>
  <c r="AM1032" i="1" s="1"/>
  <c r="S1033" i="1"/>
  <c r="U1033" i="1"/>
  <c r="AM1033" i="1" s="1"/>
  <c r="AU1033" i="1"/>
  <c r="S1034" i="1"/>
  <c r="U1034" i="1"/>
  <c r="AM1034" i="1"/>
  <c r="S1035" i="1"/>
  <c r="U1035" i="1"/>
  <c r="AM1035" i="1" s="1"/>
  <c r="S1036" i="1"/>
  <c r="U1036" i="1"/>
  <c r="AM1036" i="1" s="1"/>
  <c r="AV1036" i="1" s="1"/>
  <c r="S1037" i="1"/>
  <c r="U1037" i="1"/>
  <c r="AM1037" i="1" s="1"/>
  <c r="AW1037" i="1" s="1"/>
  <c r="S1038" i="1"/>
  <c r="U1038" i="1"/>
  <c r="AM1038" i="1" s="1"/>
  <c r="S1039" i="1"/>
  <c r="U1039" i="1"/>
  <c r="AM1039" i="1"/>
  <c r="S1040" i="1"/>
  <c r="U1040" i="1"/>
  <c r="AM1040" i="1" s="1"/>
  <c r="S1041" i="1"/>
  <c r="U1041" i="1"/>
  <c r="AM1041" i="1" s="1"/>
  <c r="S1042" i="1"/>
  <c r="U1042" i="1"/>
  <c r="AM1042" i="1" s="1"/>
  <c r="AW1042" i="1" s="1"/>
  <c r="S1043" i="1"/>
  <c r="U1043" i="1"/>
  <c r="AM1043" i="1" s="1"/>
  <c r="S1044" i="1"/>
  <c r="U1044" i="1"/>
  <c r="AM1044" i="1" s="1"/>
  <c r="S1045" i="1"/>
  <c r="U1045" i="1"/>
  <c r="AM1045" i="1" s="1"/>
  <c r="S1046" i="1"/>
  <c r="U1046" i="1"/>
  <c r="AM1046" i="1" s="1"/>
  <c r="AU1046" i="1" s="1"/>
  <c r="S1047" i="1"/>
  <c r="U1047" i="1"/>
  <c r="AM1047" i="1" s="1"/>
  <c r="AW1047" i="1" s="1"/>
  <c r="S1048" i="1"/>
  <c r="U1048" i="1"/>
  <c r="AM1048" i="1" s="1"/>
  <c r="S1049" i="1"/>
  <c r="U1049" i="1"/>
  <c r="AM1049" i="1" s="1"/>
  <c r="S1050" i="1"/>
  <c r="U1050" i="1"/>
  <c r="AM1050" i="1" s="1"/>
  <c r="S1051" i="1"/>
  <c r="U1051" i="1"/>
  <c r="AM1051" i="1" s="1"/>
  <c r="AW1051" i="1"/>
  <c r="S1052" i="1"/>
  <c r="U1052" i="1"/>
  <c r="AM1052" i="1" s="1"/>
  <c r="AW1052" i="1" s="1"/>
  <c r="S1053" i="1"/>
  <c r="U1053" i="1"/>
  <c r="AM1053" i="1" s="1"/>
  <c r="S1054" i="1"/>
  <c r="U1054" i="1"/>
  <c r="AM1054" i="1"/>
  <c r="S1055" i="1"/>
  <c r="U1055" i="1"/>
  <c r="AM1055" i="1" s="1"/>
  <c r="S1056" i="1"/>
  <c r="U1056" i="1"/>
  <c r="AM1056" i="1" s="1"/>
  <c r="AU1056" i="1" s="1"/>
  <c r="S1057" i="1"/>
  <c r="U1057" i="1"/>
  <c r="AM1057" i="1" s="1"/>
  <c r="AW1057" i="1" s="1"/>
  <c r="S1058" i="1"/>
  <c r="U1058" i="1"/>
  <c r="AM1058" i="1" s="1"/>
  <c r="S1059" i="1"/>
  <c r="U1059" i="1"/>
  <c r="AM1059" i="1" s="1"/>
  <c r="S1060" i="1"/>
  <c r="U1060" i="1"/>
  <c r="AM1060" i="1" s="1"/>
  <c r="S1061" i="1"/>
  <c r="U1061" i="1"/>
  <c r="AM1061" i="1" s="1"/>
  <c r="AU1061" i="1" s="1"/>
  <c r="S1062" i="1"/>
  <c r="U1062" i="1"/>
  <c r="AM1062" i="1" s="1"/>
  <c r="AW1062" i="1" s="1"/>
  <c r="S1063" i="1"/>
  <c r="U1063" i="1"/>
  <c r="AM1063" i="1" s="1"/>
  <c r="S1064" i="1"/>
  <c r="U1064" i="1"/>
  <c r="AM1064" i="1"/>
  <c r="S1065" i="1"/>
  <c r="U1065" i="1"/>
  <c r="AM1065" i="1" s="1"/>
  <c r="S1066" i="1"/>
  <c r="U1066" i="1"/>
  <c r="AM1066" i="1" s="1"/>
  <c r="S1067" i="1"/>
  <c r="U1067" i="1"/>
  <c r="AM1067" i="1" s="1"/>
  <c r="AW1067" i="1" s="1"/>
  <c r="S1068" i="1"/>
  <c r="U1068" i="1"/>
  <c r="AM1068" i="1" s="1"/>
  <c r="S1069" i="1"/>
  <c r="U1069" i="1"/>
  <c r="AM1069" i="1" s="1"/>
  <c r="S1070" i="1"/>
  <c r="U1070" i="1"/>
  <c r="AW1070" i="1"/>
  <c r="AM1070" i="1"/>
  <c r="S1071" i="1"/>
  <c r="U1071" i="1"/>
  <c r="AM1071" i="1" s="1"/>
  <c r="AU1071" i="1" s="1"/>
  <c r="S1072" i="1"/>
  <c r="U1072" i="1"/>
  <c r="AM1072" i="1" s="1"/>
  <c r="S1073" i="1"/>
  <c r="U1073" i="1"/>
  <c r="AM1073" i="1" s="1"/>
  <c r="S1074" i="1"/>
  <c r="U1074" i="1"/>
  <c r="AM1074" i="1" s="1"/>
  <c r="S1075" i="1"/>
  <c r="U1075" i="1"/>
  <c r="AM1075" i="1"/>
  <c r="S1076" i="1"/>
  <c r="U1076" i="1"/>
  <c r="AM1076" i="1" s="1"/>
  <c r="AU1076" i="1" s="1"/>
  <c r="S1077" i="1"/>
  <c r="U1077" i="1"/>
  <c r="AM1077" i="1" s="1"/>
  <c r="AW1077" i="1" s="1"/>
  <c r="S1078" i="1"/>
  <c r="U1078" i="1"/>
  <c r="AM1078" i="1" s="1"/>
  <c r="S1079" i="1"/>
  <c r="U1079" i="1"/>
  <c r="AM1079" i="1" s="1"/>
  <c r="S1080" i="1"/>
  <c r="U1080" i="1"/>
  <c r="AM1080" i="1" s="1"/>
  <c r="S1081" i="1"/>
  <c r="U1081" i="1"/>
  <c r="AM1081" i="1" s="1"/>
  <c r="AU1081" i="1" s="1"/>
  <c r="S1082" i="1"/>
  <c r="U1082" i="1"/>
  <c r="AM1082" i="1" s="1"/>
  <c r="S1083" i="1"/>
  <c r="U1083" i="1"/>
  <c r="AM1083" i="1" s="1"/>
  <c r="S1084" i="1"/>
  <c r="U1084" i="1"/>
  <c r="AM1084" i="1"/>
  <c r="S1085" i="1"/>
  <c r="U1085" i="1"/>
  <c r="AM1085" i="1"/>
  <c r="S1086" i="1"/>
  <c r="U1086" i="1"/>
  <c r="AM1086" i="1" s="1"/>
  <c r="AU1086" i="1" s="1"/>
  <c r="S1087" i="1"/>
  <c r="U1087" i="1"/>
  <c r="AM1087" i="1" s="1"/>
  <c r="AW1087" i="1" s="1"/>
  <c r="S1088" i="1"/>
  <c r="U1088" i="1"/>
  <c r="AM1088" i="1" s="1"/>
  <c r="S1089" i="1"/>
  <c r="U1089" i="1"/>
  <c r="AM1089" i="1" s="1"/>
  <c r="S1090" i="1"/>
  <c r="U1090" i="1"/>
  <c r="AW1090" i="1"/>
  <c r="AM1090" i="1"/>
  <c r="S1091" i="1"/>
  <c r="U1091" i="1"/>
  <c r="AM1091" i="1"/>
  <c r="AU1091" i="1" s="1"/>
  <c r="S1092" i="1"/>
  <c r="U1092" i="1"/>
  <c r="AM1092" i="1" s="1"/>
  <c r="S1093" i="1"/>
  <c r="U1093" i="1"/>
  <c r="AM1093" i="1" s="1"/>
  <c r="S1094" i="1"/>
  <c r="U1094" i="1"/>
  <c r="AM1094" i="1"/>
  <c r="S1095" i="1"/>
  <c r="U1095" i="1"/>
  <c r="AM1095" i="1"/>
  <c r="AV1095" i="1" s="1"/>
  <c r="S1096" i="1"/>
  <c r="U1096" i="1"/>
  <c r="AM1096" i="1" s="1"/>
  <c r="S1097" i="1"/>
  <c r="U1097" i="1"/>
  <c r="AM1097" i="1" s="1"/>
  <c r="AW1097" i="1" s="1"/>
  <c r="S1098" i="1"/>
  <c r="U1098" i="1"/>
  <c r="AM1098" i="1" s="1"/>
  <c r="S1099" i="1"/>
  <c r="U1099" i="1"/>
  <c r="AM1099" i="1"/>
  <c r="S1100" i="1"/>
  <c r="U1100" i="1"/>
  <c r="AM1100" i="1" s="1"/>
  <c r="AU1100" i="1" s="1"/>
  <c r="S1101" i="1"/>
  <c r="U1101" i="1"/>
  <c r="AM1101" i="1" s="1"/>
  <c r="S1102" i="1"/>
  <c r="U1102" i="1"/>
  <c r="AM1102" i="1" s="1"/>
  <c r="S1103" i="1"/>
  <c r="U1103" i="1"/>
  <c r="AM1103" i="1" s="1"/>
  <c r="S1104" i="1"/>
  <c r="U1104" i="1"/>
  <c r="AM1104" i="1" s="1"/>
  <c r="AU1104" i="1" s="1"/>
  <c r="S1105" i="1"/>
  <c r="U1105" i="1"/>
  <c r="AM1105" i="1"/>
  <c r="AU1105" i="1"/>
  <c r="AV1105" i="1"/>
  <c r="S1106" i="1"/>
  <c r="U1106" i="1"/>
  <c r="AM1106" i="1"/>
  <c r="S1107" i="1"/>
  <c r="U1107" i="1"/>
  <c r="AM1107" i="1" s="1"/>
  <c r="S1108" i="1"/>
  <c r="U1108" i="1"/>
  <c r="AM1108" i="1" s="1"/>
  <c r="S1109" i="1"/>
  <c r="U1109" i="1"/>
  <c r="AM1109" i="1" s="1"/>
  <c r="AV1109" i="1"/>
  <c r="S1110" i="1"/>
  <c r="U1110" i="1"/>
  <c r="AM1110" i="1"/>
  <c r="AU1110" i="1" s="1"/>
  <c r="S1111" i="1"/>
  <c r="U1111" i="1"/>
  <c r="AM1111" i="1" s="1"/>
  <c r="S1112" i="1"/>
  <c r="U1112" i="1"/>
  <c r="AM1112" i="1" s="1"/>
  <c r="AW1112" i="1"/>
  <c r="S1113" i="1"/>
  <c r="U1113" i="1"/>
  <c r="AM1113" i="1" s="1"/>
  <c r="S1114" i="1"/>
  <c r="U1114" i="1"/>
  <c r="AM1114" i="1" s="1"/>
  <c r="AV1114" i="1" s="1"/>
  <c r="S1115" i="1"/>
  <c r="U1115" i="1"/>
  <c r="AM1115" i="1" s="1"/>
  <c r="AU1115" i="1"/>
  <c r="S1116" i="1"/>
  <c r="U1116" i="1"/>
  <c r="AM1116" i="1" s="1"/>
  <c r="S1117" i="1"/>
  <c r="U1117" i="1"/>
  <c r="AM1117" i="1" s="1"/>
  <c r="AW1117" i="1" s="1"/>
  <c r="S1118" i="1"/>
  <c r="U1118" i="1"/>
  <c r="AM1118" i="1" s="1"/>
  <c r="S1119" i="1"/>
  <c r="U1119" i="1"/>
  <c r="AM1119" i="1" s="1"/>
  <c r="AU1119" i="1"/>
  <c r="AV1119" i="1"/>
  <c r="S1120" i="1"/>
  <c r="U1120" i="1"/>
  <c r="AM1120" i="1" s="1"/>
  <c r="S1121" i="1"/>
  <c r="U1121" i="1"/>
  <c r="AM1121" i="1" s="1"/>
  <c r="S1122" i="1"/>
  <c r="U1122" i="1"/>
  <c r="AM1122" i="1" s="1"/>
  <c r="AW1122" i="1"/>
  <c r="AV1122" i="1"/>
  <c r="S1123" i="1"/>
  <c r="U1123" i="1"/>
  <c r="AM1123" i="1" s="1"/>
  <c r="S1124" i="1"/>
  <c r="U1124" i="1"/>
  <c r="AM1124" i="1" s="1"/>
  <c r="AU1124" i="1" s="1"/>
  <c r="S1125" i="1"/>
  <c r="U1125" i="1"/>
  <c r="AM1125" i="1" s="1"/>
  <c r="S1126" i="1"/>
  <c r="U1126" i="1"/>
  <c r="AM1126" i="1" s="1"/>
  <c r="S1127" i="1"/>
  <c r="U1127" i="1"/>
  <c r="AM1127" i="1"/>
  <c r="S1128" i="1"/>
  <c r="U1128" i="1"/>
  <c r="AM1128" i="1" s="1"/>
  <c r="S1129" i="1"/>
  <c r="U1129" i="1"/>
  <c r="AM1129" i="1" s="1"/>
  <c r="AV1129" i="1"/>
  <c r="S1130" i="1"/>
  <c r="U1130" i="1"/>
  <c r="AM1130" i="1" s="1"/>
  <c r="S1131" i="1"/>
  <c r="U1131" i="1"/>
  <c r="AM1131" i="1" s="1"/>
  <c r="S1132" i="1"/>
  <c r="U1132" i="1"/>
  <c r="AM1132" i="1" s="1"/>
  <c r="S1133" i="1"/>
  <c r="U1133" i="1"/>
  <c r="AM1133" i="1" s="1"/>
  <c r="S1134" i="1"/>
  <c r="U1134" i="1"/>
  <c r="AM1134" i="1" s="1"/>
  <c r="AV1134" i="1"/>
  <c r="S1135" i="1"/>
  <c r="U1135" i="1"/>
  <c r="AM1135" i="1" s="1"/>
  <c r="S1136" i="1"/>
  <c r="U1136" i="1"/>
  <c r="AM1136" i="1" s="1"/>
  <c r="S1137" i="1"/>
  <c r="U1137" i="1"/>
  <c r="AM1137" i="1" s="1"/>
  <c r="S1138" i="1"/>
  <c r="U1138" i="1"/>
  <c r="AM1138" i="1" s="1"/>
  <c r="S1139" i="1"/>
  <c r="U1139" i="1"/>
  <c r="AM1139" i="1"/>
  <c r="AU1139" i="1"/>
  <c r="S1140" i="1"/>
  <c r="U1140" i="1"/>
  <c r="AM1140" i="1" s="1"/>
  <c r="S1141" i="1"/>
  <c r="U1141" i="1"/>
  <c r="AM1141" i="1" s="1"/>
  <c r="S1142" i="1"/>
  <c r="U1142" i="1"/>
  <c r="AM1142" i="1" s="1"/>
  <c r="S1143" i="1"/>
  <c r="U1143" i="1"/>
  <c r="AM1143" i="1" s="1"/>
  <c r="S1144" i="1"/>
  <c r="U1144" i="1"/>
  <c r="AM1144" i="1"/>
  <c r="AV1144" i="1" s="1"/>
  <c r="S1145" i="1"/>
  <c r="U1145" i="1"/>
  <c r="AM1145" i="1" s="1"/>
  <c r="S1146" i="1"/>
  <c r="U1146" i="1"/>
  <c r="AM1146" i="1" s="1"/>
  <c r="S1147" i="1"/>
  <c r="U1147" i="1"/>
  <c r="AM1147" i="1" s="1"/>
  <c r="S1148" i="1"/>
  <c r="U1148" i="1"/>
  <c r="AM1148" i="1" s="1"/>
  <c r="S1149" i="1"/>
  <c r="U1149" i="1"/>
  <c r="AM1149" i="1" s="1"/>
  <c r="S1150" i="1"/>
  <c r="U1150" i="1"/>
  <c r="AM1150" i="1" s="1"/>
  <c r="S1151" i="1"/>
  <c r="U1151" i="1"/>
  <c r="AM1151" i="1" s="1"/>
  <c r="AW1151" i="1" s="1"/>
  <c r="AV1151" i="1"/>
  <c r="S1152" i="1"/>
  <c r="U1152" i="1"/>
  <c r="AM1152" i="1" s="1"/>
  <c r="AU1152" i="1" s="1"/>
  <c r="S1153" i="1"/>
  <c r="U1153" i="1"/>
  <c r="AM1153" i="1" s="1"/>
  <c r="S1154" i="1"/>
  <c r="U1154" i="1"/>
  <c r="AM1154" i="1" s="1"/>
  <c r="S1155" i="1"/>
  <c r="U1155" i="1"/>
  <c r="AM1155" i="1"/>
  <c r="S1156" i="1"/>
  <c r="U1156" i="1"/>
  <c r="AM1156" i="1" s="1"/>
  <c r="S1157" i="1"/>
  <c r="U1157" i="1"/>
  <c r="AM1157" i="1"/>
  <c r="AV1157" i="1" s="1"/>
  <c r="S1158" i="1"/>
  <c r="U1158" i="1"/>
  <c r="AM1158" i="1" s="1"/>
  <c r="S1159" i="1"/>
  <c r="U1159" i="1"/>
  <c r="AM1159" i="1" s="1"/>
  <c r="S1160" i="1"/>
  <c r="U1160" i="1"/>
  <c r="AM1160" i="1"/>
  <c r="S1161" i="1"/>
  <c r="U1161" i="1"/>
  <c r="AM1161" i="1" s="1"/>
  <c r="AV1161" i="1" s="1"/>
  <c r="S1162" i="1"/>
  <c r="U1162" i="1"/>
  <c r="AM1162" i="1" s="1"/>
  <c r="S1163" i="1"/>
  <c r="U1163" i="1"/>
  <c r="AM1163" i="1" s="1"/>
  <c r="S1164" i="1"/>
  <c r="U1164" i="1"/>
  <c r="AM1164" i="1" s="1"/>
  <c r="S1165" i="1"/>
  <c r="U1165" i="1"/>
  <c r="AM1165" i="1" s="1"/>
  <c r="S1166" i="1"/>
  <c r="U1166" i="1"/>
  <c r="AV1166" i="1"/>
  <c r="AM1166" i="1"/>
  <c r="AW1166" i="1"/>
  <c r="S1167" i="1"/>
  <c r="U1167" i="1"/>
  <c r="AM1167" i="1" s="1"/>
  <c r="AU1167" i="1"/>
  <c r="S1168" i="1"/>
  <c r="U1168" i="1"/>
  <c r="AM1168" i="1" s="1"/>
  <c r="S1169" i="1"/>
  <c r="U1169" i="1"/>
  <c r="AM1169" i="1" s="1"/>
  <c r="S1170" i="1"/>
  <c r="U1170" i="1"/>
  <c r="AM1170" i="1" s="1"/>
  <c r="S1171" i="1"/>
  <c r="U1171" i="1"/>
  <c r="AM1171" i="1" s="1"/>
  <c r="AW1171" i="1"/>
  <c r="S1172" i="1"/>
  <c r="U1172" i="1"/>
  <c r="AM1172" i="1" s="1"/>
  <c r="S1173" i="1"/>
  <c r="U1173" i="1"/>
  <c r="AM1173" i="1" s="1"/>
  <c r="S1174" i="1"/>
  <c r="U1174" i="1"/>
  <c r="AM1174" i="1" s="1"/>
  <c r="S1175" i="1"/>
  <c r="U1175" i="1"/>
  <c r="AM1175" i="1" s="1"/>
  <c r="S1176" i="1"/>
  <c r="U1176" i="1"/>
  <c r="AM1176" i="1" s="1"/>
  <c r="S1177" i="1"/>
  <c r="U1177" i="1"/>
  <c r="AM1177" i="1" s="1"/>
  <c r="S1178" i="1"/>
  <c r="U1178" i="1"/>
  <c r="AM1178" i="1" s="1"/>
  <c r="S1179" i="1"/>
  <c r="U1179" i="1"/>
  <c r="AM1179" i="1" s="1"/>
  <c r="S1180" i="1"/>
  <c r="U1180" i="1"/>
  <c r="AM1180" i="1" s="1"/>
  <c r="S1181" i="1"/>
  <c r="U1181" i="1"/>
  <c r="AM1181" i="1" s="1"/>
  <c r="S1182" i="1"/>
  <c r="U1182" i="1"/>
  <c r="AM1182" i="1" s="1"/>
  <c r="S1183" i="1"/>
  <c r="U1183" i="1"/>
  <c r="AM1183" i="1" s="1"/>
  <c r="AV1183" i="1"/>
  <c r="S1184" i="1"/>
  <c r="U1184" i="1"/>
  <c r="AM1184" i="1" s="1"/>
  <c r="S1185" i="1"/>
  <c r="U1185" i="1"/>
  <c r="AM1185" i="1" s="1"/>
  <c r="S1186" i="1"/>
  <c r="U1186" i="1"/>
  <c r="AM1186" i="1" s="1"/>
  <c r="S1187" i="1"/>
  <c r="U1187" i="1"/>
  <c r="AM1187" i="1" s="1"/>
  <c r="S1188" i="1"/>
  <c r="U1188" i="1"/>
  <c r="AM1188" i="1" s="1"/>
  <c r="S1189" i="1"/>
  <c r="U1189" i="1"/>
  <c r="AM1189" i="1" s="1"/>
  <c r="S1190" i="1"/>
  <c r="U1190" i="1"/>
  <c r="AM1190" i="1" s="1"/>
  <c r="S1191" i="1"/>
  <c r="U1191" i="1"/>
  <c r="AM1191" i="1" s="1"/>
  <c r="S1192" i="1"/>
  <c r="U1192" i="1"/>
  <c r="AM1192" i="1" s="1"/>
  <c r="S1193" i="1"/>
  <c r="U1193" i="1"/>
  <c r="AM1193" i="1" s="1"/>
  <c r="S1194" i="1"/>
  <c r="U1194" i="1"/>
  <c r="AM1194" i="1" s="1"/>
  <c r="S1195" i="1"/>
  <c r="U1195" i="1"/>
  <c r="AM1195" i="1" s="1"/>
  <c r="AU1195" i="1"/>
  <c r="S1196" i="1"/>
  <c r="U1196" i="1"/>
  <c r="AM1196" i="1"/>
  <c r="S1197" i="1"/>
  <c r="U1197" i="1"/>
  <c r="AM1197" i="1" s="1"/>
  <c r="S1198" i="1"/>
  <c r="U1198" i="1"/>
  <c r="AM1198" i="1" s="1"/>
  <c r="S1199" i="1"/>
  <c r="U1199" i="1"/>
  <c r="AM1199" i="1" s="1"/>
  <c r="S1200" i="1"/>
  <c r="U1200" i="1"/>
  <c r="AM1200" i="1" s="1"/>
  <c r="AU1200" i="1"/>
  <c r="S1201" i="1"/>
  <c r="U1201" i="1"/>
  <c r="AM1201" i="1" s="1"/>
  <c r="S1202" i="1"/>
  <c r="U1202" i="1"/>
  <c r="AM1202" i="1" s="1"/>
  <c r="S1203" i="1"/>
  <c r="U1203" i="1"/>
  <c r="AM1203" i="1" s="1"/>
  <c r="S1204" i="1"/>
  <c r="U1204" i="1"/>
  <c r="AM1204" i="1" s="1"/>
  <c r="S1205" i="1"/>
  <c r="U1205" i="1"/>
  <c r="AM1205" i="1" s="1"/>
  <c r="AU1205" i="1" s="1"/>
  <c r="S1206" i="1"/>
  <c r="U1206" i="1"/>
  <c r="AM1206" i="1"/>
  <c r="S1207" i="1"/>
  <c r="U1207" i="1"/>
  <c r="AM1207" i="1" s="1"/>
  <c r="S1208" i="1"/>
  <c r="U1208" i="1"/>
  <c r="AM1208" i="1" s="1"/>
  <c r="S1209" i="1"/>
  <c r="U1209" i="1"/>
  <c r="AM1209" i="1" s="1"/>
  <c r="S1210" i="1"/>
  <c r="U1210" i="1"/>
  <c r="AM1210" i="1" s="1"/>
  <c r="AU1210" i="1" s="1"/>
  <c r="S1211" i="1"/>
  <c r="U1211" i="1"/>
  <c r="AM1211" i="1" s="1"/>
  <c r="S1212" i="1"/>
  <c r="U1212" i="1"/>
  <c r="AM1212" i="1" s="1"/>
  <c r="S1213" i="1"/>
  <c r="U1213" i="1"/>
  <c r="AM1213" i="1" s="1"/>
  <c r="S1214" i="1"/>
  <c r="U1214" i="1"/>
  <c r="AM1214" i="1" s="1"/>
  <c r="S1215" i="1"/>
  <c r="U1215" i="1"/>
  <c r="AM1215" i="1" s="1"/>
  <c r="AU1215" i="1"/>
  <c r="S1216" i="1"/>
  <c r="U1216" i="1"/>
  <c r="AM1216" i="1"/>
  <c r="S1217" i="1"/>
  <c r="U1217" i="1"/>
  <c r="AM1217" i="1" s="1"/>
  <c r="S1218" i="1"/>
  <c r="U1218" i="1"/>
  <c r="AM1218" i="1" s="1"/>
  <c r="S1219" i="1"/>
  <c r="U1219" i="1"/>
  <c r="AM1219" i="1" s="1"/>
  <c r="S1220" i="1"/>
  <c r="U1220" i="1"/>
  <c r="AM1220" i="1" s="1"/>
  <c r="AU1220" i="1"/>
  <c r="S1221" i="1"/>
  <c r="U1221" i="1"/>
  <c r="AM1221" i="1"/>
  <c r="S1222" i="1"/>
  <c r="U1222" i="1"/>
  <c r="AM1222" i="1" s="1"/>
  <c r="S1223" i="1"/>
  <c r="U1223" i="1"/>
  <c r="AM1223" i="1" s="1"/>
  <c r="S1224" i="1"/>
  <c r="U1224" i="1"/>
  <c r="AM1224" i="1" s="1"/>
  <c r="S1225" i="1"/>
  <c r="U1225" i="1"/>
  <c r="AM1225" i="1" s="1"/>
  <c r="AU1225" i="1"/>
  <c r="S1226" i="1"/>
  <c r="U1226" i="1"/>
  <c r="AM1226" i="1"/>
  <c r="S1227" i="1"/>
  <c r="U1227" i="1"/>
  <c r="AM1227" i="1" s="1"/>
  <c r="S1228" i="1"/>
  <c r="U1228" i="1"/>
  <c r="AM1228" i="1" s="1"/>
  <c r="S1229" i="1"/>
  <c r="U1229" i="1"/>
  <c r="AM1229" i="1" s="1"/>
  <c r="S1230" i="1"/>
  <c r="U1230" i="1"/>
  <c r="AM1230" i="1" s="1"/>
  <c r="AU1230" i="1"/>
  <c r="S1231" i="1"/>
  <c r="U1231" i="1"/>
  <c r="AM1231" i="1"/>
  <c r="S1232" i="1"/>
  <c r="U1232" i="1"/>
  <c r="AM1232" i="1" s="1"/>
  <c r="S1233" i="1"/>
  <c r="U1233" i="1"/>
  <c r="AM1233" i="1" s="1"/>
  <c r="AU1233" i="1"/>
  <c r="S1234" i="1"/>
  <c r="U1234" i="1"/>
  <c r="AM1234" i="1" s="1"/>
  <c r="S1235" i="1"/>
  <c r="U1235" i="1"/>
  <c r="AM1235" i="1" s="1"/>
  <c r="AU1235" i="1" s="1"/>
  <c r="S1236" i="1"/>
  <c r="U1236" i="1"/>
  <c r="AM1236" i="1"/>
  <c r="S1237" i="1"/>
  <c r="U1237" i="1"/>
  <c r="AM1237" i="1" s="1"/>
  <c r="S1238" i="1"/>
  <c r="U1238" i="1"/>
  <c r="AM1238" i="1" s="1"/>
  <c r="S1239" i="1"/>
  <c r="U1239" i="1"/>
  <c r="AM1239" i="1" s="1"/>
  <c r="S1240" i="1"/>
  <c r="U1240" i="1"/>
  <c r="AM1240" i="1" s="1"/>
  <c r="AU1240" i="1"/>
  <c r="S1241" i="1"/>
  <c r="U1241" i="1"/>
  <c r="AM1241" i="1"/>
  <c r="S1242" i="1"/>
  <c r="U1242" i="1"/>
  <c r="AM1242" i="1" s="1"/>
  <c r="AU828" i="1" l="1"/>
  <c r="AW828" i="1"/>
  <c r="AU768" i="1"/>
  <c r="AU883" i="1"/>
  <c r="AV883" i="1"/>
  <c r="AW883" i="1"/>
  <c r="AU385" i="1"/>
  <c r="AV996" i="1"/>
  <c r="AV125" i="1"/>
  <c r="AU4" i="1"/>
  <c r="AV4" i="1"/>
  <c r="AV768" i="1"/>
  <c r="AW768" i="1"/>
  <c r="AV1021" i="1"/>
  <c r="AU784" i="1"/>
  <c r="AU481" i="1"/>
  <c r="AW481" i="1"/>
  <c r="AV396" i="1"/>
  <c r="AU148" i="1"/>
  <c r="AV148" i="1"/>
  <c r="AV578" i="1"/>
  <c r="AU802" i="1"/>
  <c r="AW802" i="1"/>
  <c r="AU469" i="1"/>
  <c r="AW280" i="1"/>
  <c r="AU280" i="1"/>
  <c r="AV280" i="1"/>
  <c r="AU741" i="1"/>
  <c r="AW741" i="1"/>
  <c r="AU723" i="1"/>
  <c r="AV663" i="1"/>
  <c r="AW723" i="1"/>
  <c r="AV723" i="1"/>
  <c r="AV291" i="1"/>
  <c r="AW291" i="1"/>
  <c r="AW273" i="1"/>
  <c r="AV734" i="1"/>
  <c r="AW734" i="1"/>
  <c r="AU573" i="1"/>
  <c r="AV573" i="1"/>
  <c r="AU866" i="1"/>
  <c r="AW721" i="1"/>
  <c r="AW503" i="1"/>
  <c r="AU110" i="1"/>
  <c r="AV110" i="1"/>
  <c r="AW1065" i="1"/>
  <c r="AW1046" i="1"/>
  <c r="AV668" i="1"/>
  <c r="AU767" i="1"/>
  <c r="AV92" i="1"/>
  <c r="AV1099" i="1"/>
  <c r="AW1076" i="1"/>
  <c r="AU948" i="1"/>
  <c r="AU870" i="1"/>
  <c r="AU860" i="1"/>
  <c r="AV800" i="1"/>
  <c r="AU730" i="1"/>
  <c r="AU307" i="1"/>
  <c r="AU226" i="1"/>
  <c r="AV108" i="1"/>
  <c r="AW205" i="1"/>
  <c r="AW1082" i="1"/>
  <c r="AU983" i="1"/>
  <c r="AU936" i="1"/>
  <c r="AV783" i="1"/>
  <c r="AW750" i="1"/>
  <c r="AU601" i="1"/>
  <c r="AV588" i="1"/>
  <c r="AV490" i="1"/>
  <c r="AV418" i="1"/>
  <c r="AV406" i="1"/>
  <c r="AU372" i="1"/>
  <c r="AV72" i="1"/>
  <c r="AW965" i="1"/>
  <c r="AW837" i="1"/>
  <c r="AV301" i="1"/>
  <c r="AU45" i="1"/>
  <c r="AW1081" i="1"/>
  <c r="AW1075" i="1"/>
  <c r="AU1051" i="1"/>
  <c r="AU626" i="1"/>
  <c r="AU558" i="1"/>
  <c r="AU423" i="1"/>
  <c r="AV295" i="1"/>
  <c r="AW276" i="1"/>
  <c r="AU90" i="1"/>
  <c r="AV84" i="1"/>
  <c r="AU56" i="1"/>
  <c r="AU51" i="1"/>
  <c r="AU1159" i="1"/>
  <c r="AU1132" i="1"/>
  <c r="AW1021" i="1"/>
  <c r="AV765" i="1"/>
  <c r="AV760" i="1"/>
  <c r="AU734" i="1"/>
  <c r="AU541" i="1"/>
  <c r="AU260" i="1"/>
  <c r="AW1010" i="1"/>
  <c r="AW982" i="1"/>
  <c r="AW895" i="1"/>
  <c r="AU755" i="1"/>
  <c r="AU501" i="1"/>
  <c r="AU489" i="1"/>
  <c r="AV328" i="1"/>
  <c r="AV271" i="1"/>
  <c r="AU198" i="1"/>
  <c r="AV145" i="1"/>
  <c r="AV1140" i="1"/>
  <c r="AW808" i="1"/>
  <c r="AU612" i="1"/>
  <c r="AV528" i="1"/>
  <c r="AV428" i="1"/>
  <c r="AV388" i="1"/>
  <c r="AV358" i="1"/>
  <c r="AW310" i="1"/>
  <c r="AV123" i="1"/>
  <c r="AU83" i="1"/>
  <c r="AW1080" i="1"/>
  <c r="AW1091" i="1"/>
  <c r="AV858" i="1"/>
  <c r="AU841" i="1"/>
  <c r="AU786" i="1"/>
  <c r="AV439" i="1"/>
  <c r="AV376" i="1"/>
  <c r="AV111" i="1"/>
  <c r="AU889" i="1"/>
  <c r="AU797" i="1"/>
  <c r="AU618" i="1"/>
  <c r="AU449" i="1"/>
  <c r="AV433" i="1"/>
  <c r="AU223" i="1"/>
  <c r="AW1107" i="1"/>
  <c r="AV1096" i="1"/>
  <c r="AW1085" i="1"/>
  <c r="AU863" i="1"/>
  <c r="AU852" i="1"/>
  <c r="AU699" i="1"/>
  <c r="AV455" i="1"/>
  <c r="AV421" i="1"/>
  <c r="AV381" i="1"/>
  <c r="AU160" i="1"/>
  <c r="AV1090" i="1"/>
  <c r="AU997" i="1"/>
  <c r="AV939" i="1"/>
  <c r="AU785" i="1"/>
  <c r="AV753" i="1"/>
  <c r="AU676" i="1"/>
  <c r="AV460" i="1"/>
  <c r="AV438" i="1"/>
  <c r="AU192" i="1"/>
  <c r="AV88" i="1"/>
  <c r="AU64" i="1"/>
  <c r="AV42" i="1"/>
  <c r="AV1185" i="1"/>
  <c r="AU1095" i="1"/>
  <c r="AW1036" i="1"/>
  <c r="AU968" i="1"/>
  <c r="AU910" i="1"/>
  <c r="AU664" i="1"/>
  <c r="AV623" i="1"/>
  <c r="AU568" i="1"/>
  <c r="AU533" i="1"/>
  <c r="AV448" i="1"/>
  <c r="AV403" i="1"/>
  <c r="AV223" i="1"/>
  <c r="AU115" i="1"/>
  <c r="AU1164" i="1"/>
  <c r="AU893" i="1"/>
  <c r="AV817" i="1"/>
  <c r="AV784" i="1"/>
  <c r="AU538" i="1"/>
  <c r="AV498" i="1"/>
  <c r="AV443" i="1"/>
  <c r="AU362" i="1"/>
  <c r="AU288" i="1"/>
  <c r="AU257" i="1"/>
  <c r="AW63" i="1"/>
  <c r="AU48" i="1"/>
  <c r="AW1072" i="1"/>
  <c r="AU1066" i="1"/>
  <c r="AU1041" i="1"/>
  <c r="AU904" i="1"/>
  <c r="AW385" i="1"/>
  <c r="AV380" i="1"/>
  <c r="AU283" i="1"/>
  <c r="AU1013" i="1"/>
  <c r="AW735" i="1"/>
  <c r="AU703" i="1"/>
  <c r="AU669" i="1"/>
  <c r="AW344" i="1"/>
  <c r="AV185" i="1"/>
  <c r="AU74" i="1"/>
  <c r="AV59" i="1"/>
  <c r="AV1100" i="1"/>
  <c r="AW1071" i="1"/>
  <c r="AW674" i="1"/>
  <c r="AV485" i="1"/>
  <c r="AV391" i="1"/>
  <c r="AV318" i="1"/>
  <c r="AV313" i="1"/>
  <c r="AU292" i="1"/>
  <c r="AU287" i="1"/>
  <c r="AU262" i="1"/>
  <c r="AV211" i="1"/>
  <c r="AU1137" i="1"/>
  <c r="AV1137" i="1"/>
  <c r="AW1137" i="1"/>
  <c r="AV822" i="1"/>
  <c r="AU822" i="1"/>
  <c r="AU1174" i="1"/>
  <c r="AV1174" i="1"/>
  <c r="AW1174" i="1"/>
  <c r="AV1101" i="1"/>
  <c r="AW1101" i="1"/>
  <c r="AU776" i="1"/>
  <c r="AV776" i="1"/>
  <c r="AW776" i="1"/>
  <c r="AV847" i="1"/>
  <c r="AU937" i="1"/>
  <c r="AV937" i="1"/>
  <c r="AW827" i="1"/>
  <c r="AV827" i="1"/>
  <c r="AV897" i="1"/>
  <c r="AW897" i="1"/>
  <c r="AU838" i="1"/>
  <c r="AV838" i="1"/>
  <c r="AW838" i="1"/>
  <c r="AU827" i="1"/>
  <c r="AV1001" i="1"/>
  <c r="AW1001" i="1"/>
  <c r="AW996" i="1"/>
  <c r="AW865" i="1"/>
  <c r="AV583" i="1"/>
  <c r="AU696" i="1"/>
  <c r="AV696" i="1"/>
  <c r="AU603" i="1"/>
  <c r="AV603" i="1"/>
  <c r="AV326" i="1"/>
  <c r="AW326" i="1"/>
  <c r="AV1200" i="1"/>
  <c r="AU1114" i="1"/>
  <c r="AW860" i="1"/>
  <c r="AV175" i="1"/>
  <c r="AW175" i="1"/>
  <c r="AV1124" i="1"/>
  <c r="AU1129" i="1"/>
  <c r="AV1006" i="1"/>
  <c r="AW1006" i="1"/>
  <c r="AU884" i="1"/>
  <c r="AV879" i="1"/>
  <c r="AV718" i="1"/>
  <c r="AV684" i="1"/>
  <c r="AU508" i="1"/>
  <c r="AV508" i="1"/>
  <c r="AV469" i="1"/>
  <c r="AW153" i="1"/>
  <c r="AU724" i="1"/>
  <c r="AV724" i="1"/>
  <c r="AW724" i="1"/>
  <c r="AU894" i="1"/>
  <c r="AV894" i="1"/>
  <c r="AU748" i="1"/>
  <c r="AU718" i="1"/>
  <c r="AW718" i="1"/>
  <c r="AU684" i="1"/>
  <c r="AW684" i="1"/>
  <c r="AV436" i="1"/>
  <c r="AU180" i="1"/>
  <c r="AV180" i="1"/>
  <c r="AW180" i="1"/>
  <c r="AV290" i="1"/>
  <c r="AW290" i="1"/>
  <c r="AV1195" i="1"/>
  <c r="AV1011" i="1"/>
  <c r="AW1011" i="1"/>
  <c r="AU733" i="1"/>
  <c r="AV733" i="1"/>
  <c r="AW733" i="1"/>
  <c r="AV678" i="1"/>
  <c r="AU320" i="1"/>
  <c r="AV320" i="1"/>
  <c r="AW320" i="1"/>
  <c r="AU912" i="1"/>
  <c r="AU805" i="1"/>
  <c r="AV805" i="1"/>
  <c r="AW805" i="1"/>
  <c r="AU713" i="1"/>
  <c r="AU1151" i="1"/>
  <c r="AV1210" i="1"/>
  <c r="AV1164" i="1"/>
  <c r="AV1154" i="1"/>
  <c r="AV793" i="1"/>
  <c r="AU401" i="1"/>
  <c r="AV401" i="1"/>
  <c r="AU195" i="1"/>
  <c r="AV195" i="1"/>
  <c r="AW195" i="1"/>
  <c r="AV30" i="1"/>
  <c r="AU30" i="1"/>
  <c r="AW284" i="1"/>
  <c r="AW1164" i="1"/>
  <c r="AV1159" i="1"/>
  <c r="AU1134" i="1"/>
  <c r="AW1086" i="1"/>
  <c r="AV893" i="1"/>
  <c r="AU843" i="1"/>
  <c r="AW843" i="1"/>
  <c r="AU833" i="1"/>
  <c r="AU787" i="1"/>
  <c r="AU763" i="1"/>
  <c r="AW763" i="1"/>
  <c r="AU753" i="1"/>
  <c r="AU643" i="1"/>
  <c r="AV643" i="1"/>
  <c r="AU613" i="1"/>
  <c r="AV613" i="1"/>
  <c r="AU536" i="1"/>
  <c r="AU495" i="1"/>
  <c r="AV495" i="1"/>
  <c r="AW495" i="1"/>
  <c r="AV190" i="1"/>
  <c r="AU35" i="1"/>
  <c r="AV35" i="1"/>
  <c r="AW35" i="1"/>
  <c r="AV300" i="1"/>
  <c r="AW300" i="1"/>
  <c r="AV420" i="1"/>
  <c r="AV769" i="1"/>
  <c r="AW769" i="1"/>
  <c r="AU1145" i="1"/>
  <c r="AV1215" i="1"/>
  <c r="AV1186" i="1"/>
  <c r="AW1186" i="1"/>
  <c r="AV1149" i="1"/>
  <c r="AV1106" i="1"/>
  <c r="AW1056" i="1"/>
  <c r="AW941" i="1"/>
  <c r="AU931" i="1"/>
  <c r="AU903" i="1"/>
  <c r="AW853" i="1"/>
  <c r="AV787" i="1"/>
  <c r="AW787" i="1"/>
  <c r="AU772" i="1"/>
  <c r="AV699" i="1"/>
  <c r="AV693" i="1"/>
  <c r="AU593" i="1"/>
  <c r="AV593" i="1"/>
  <c r="AU13" i="1"/>
  <c r="AV875" i="1"/>
  <c r="AU856" i="1"/>
  <c r="AU749" i="1"/>
  <c r="AV749" i="1"/>
  <c r="AW749" i="1"/>
  <c r="AV903" i="1"/>
  <c r="AW903" i="1"/>
  <c r="AU818" i="1"/>
  <c r="AU250" i="1"/>
  <c r="AV250" i="1"/>
  <c r="AW250" i="1"/>
  <c r="AU215" i="1"/>
  <c r="AW215" i="1"/>
  <c r="AU68" i="1"/>
  <c r="AV68" i="1"/>
  <c r="AW68" i="1"/>
  <c r="AU29" i="1"/>
  <c r="AV29" i="1"/>
  <c r="AU420" i="1"/>
  <c r="AW420" i="1"/>
  <c r="AV1220" i="1"/>
  <c r="AW1096" i="1"/>
  <c r="AV877" i="1"/>
  <c r="AW842" i="1"/>
  <c r="AV802" i="1"/>
  <c r="AW693" i="1"/>
  <c r="AU406" i="1"/>
  <c r="AU255" i="1"/>
  <c r="AV255" i="1"/>
  <c r="AW255" i="1"/>
  <c r="AW226" i="1"/>
  <c r="AV1104" i="1"/>
  <c r="AU1016" i="1"/>
  <c r="AV1016" i="1"/>
  <c r="AW1016" i="1"/>
  <c r="AU1185" i="1"/>
  <c r="AU1101" i="1"/>
  <c r="AU1031" i="1"/>
  <c r="AV1031" i="1"/>
  <c r="AW1031" i="1"/>
  <c r="AU958" i="1"/>
  <c r="AU867" i="1"/>
  <c r="AV863" i="1"/>
  <c r="AU832" i="1"/>
  <c r="AV832" i="1"/>
  <c r="AW832" i="1"/>
  <c r="AU812" i="1"/>
  <c r="AU792" i="1"/>
  <c r="AV792" i="1"/>
  <c r="AV618" i="1"/>
  <c r="AV563" i="1"/>
  <c r="AU546" i="1"/>
  <c r="AU249" i="1"/>
  <c r="AU232" i="1"/>
  <c r="AV232" i="1"/>
  <c r="AW232" i="1"/>
  <c r="AU53" i="1"/>
  <c r="AW53" i="1"/>
  <c r="AU40" i="1"/>
  <c r="AV40" i="1"/>
  <c r="AW40" i="1"/>
  <c r="AW795" i="1"/>
  <c r="AV333" i="1"/>
  <c r="AV1205" i="1"/>
  <c r="AW1061" i="1"/>
  <c r="AV852" i="1"/>
  <c r="AW852" i="1"/>
  <c r="AU771" i="1"/>
  <c r="AV771" i="1"/>
  <c r="AU183" i="1"/>
  <c r="AV183" i="1"/>
  <c r="AV363" i="1"/>
  <c r="AU170" i="1"/>
  <c r="AW170" i="1"/>
  <c r="AU766" i="1"/>
  <c r="AV766" i="1"/>
  <c r="AU461" i="1"/>
  <c r="AV461" i="1"/>
  <c r="AW461" i="1"/>
  <c r="AV46" i="1"/>
  <c r="AU46" i="1"/>
  <c r="AW46" i="1"/>
  <c r="AU1120" i="1"/>
  <c r="AV1120" i="1"/>
  <c r="AU305" i="1"/>
  <c r="AV305" i="1"/>
  <c r="AW305" i="1"/>
  <c r="AU830" i="1"/>
  <c r="AV830" i="1"/>
  <c r="AU1109" i="1"/>
  <c r="AW765" i="1"/>
  <c r="AU1106" i="1"/>
  <c r="AW1106" i="1"/>
  <c r="AU923" i="1"/>
  <c r="AV923" i="1"/>
  <c r="AW847" i="1"/>
  <c r="AU831" i="1"/>
  <c r="AU636" i="1"/>
  <c r="AU598" i="1"/>
  <c r="AV598" i="1"/>
  <c r="AU300" i="1"/>
  <c r="AV102" i="1"/>
  <c r="AW102" i="1"/>
  <c r="AW1191" i="1"/>
  <c r="AV1115" i="1"/>
  <c r="AV1147" i="1"/>
  <c r="AU1147" i="1"/>
  <c r="AW1147" i="1"/>
  <c r="AU1142" i="1"/>
  <c r="AW1110" i="1"/>
  <c r="AW1066" i="1"/>
  <c r="AU917" i="1"/>
  <c r="AV917" i="1"/>
  <c r="AW917" i="1"/>
  <c r="AW912" i="1"/>
  <c r="AU907" i="1"/>
  <c r="AW760" i="1"/>
  <c r="AU745" i="1"/>
  <c r="AV745" i="1"/>
  <c r="AW745" i="1"/>
  <c r="AU653" i="1"/>
  <c r="AV653" i="1"/>
  <c r="AU641" i="1"/>
  <c r="AV315" i="1"/>
  <c r="AW315" i="1"/>
  <c r="AU285" i="1"/>
  <c r="AV285" i="1"/>
  <c r="AW285" i="1"/>
  <c r="AU739" i="1"/>
  <c r="AU475" i="1"/>
  <c r="AV475" i="1"/>
  <c r="AW475" i="1"/>
  <c r="AV1225" i="1"/>
  <c r="AV1230" i="1"/>
  <c r="AW1041" i="1"/>
  <c r="AW830" i="1"/>
  <c r="AV568" i="1"/>
  <c r="AU290" i="1"/>
  <c r="AU135" i="1"/>
  <c r="AV135" i="1"/>
  <c r="AU118" i="1"/>
  <c r="AV118" i="1"/>
  <c r="AW231" i="1"/>
  <c r="AW18" i="1"/>
  <c r="AW1000" i="1"/>
  <c r="AU897" i="1"/>
  <c r="AU764" i="1"/>
  <c r="AU623" i="1"/>
  <c r="AU551" i="1"/>
  <c r="AV523" i="1"/>
  <c r="AV503" i="1"/>
  <c r="AW498" i="1"/>
  <c r="AU411" i="1"/>
  <c r="AW304" i="1"/>
  <c r="AU275" i="1"/>
  <c r="AU84" i="1"/>
  <c r="AW84" i="1"/>
  <c r="AU556" i="1"/>
  <c r="AV518" i="1"/>
  <c r="AU395" i="1"/>
  <c r="AV395" i="1"/>
  <c r="AW395" i="1"/>
  <c r="AW374" i="1"/>
  <c r="AU265" i="1"/>
  <c r="AV265" i="1"/>
  <c r="AW265" i="1"/>
  <c r="AV940" i="1"/>
  <c r="AU1189" i="1"/>
  <c r="AU1184" i="1"/>
  <c r="AU1127" i="1"/>
  <c r="AU1087" i="1"/>
  <c r="AU1077" i="1"/>
  <c r="AU1057" i="1"/>
  <c r="AU1052" i="1"/>
  <c r="AU1047" i="1"/>
  <c r="AU1042" i="1"/>
  <c r="AU1037" i="1"/>
  <c r="AU1023" i="1"/>
  <c r="AU978" i="1"/>
  <c r="AU846" i="1"/>
  <c r="AW817" i="1"/>
  <c r="AV808" i="1"/>
  <c r="AU796" i="1"/>
  <c r="AW713" i="1"/>
  <c r="AV628" i="1"/>
  <c r="AU616" i="1"/>
  <c r="AU561" i="1"/>
  <c r="AU498" i="1"/>
  <c r="AU416" i="1"/>
  <c r="AV368" i="1"/>
  <c r="AV338" i="1"/>
  <c r="AU143" i="1"/>
  <c r="AU61" i="1"/>
  <c r="AW61" i="1"/>
  <c r="AU23" i="1"/>
  <c r="AV23" i="1"/>
  <c r="AW23" i="1"/>
  <c r="AU11" i="1"/>
  <c r="AU911" i="1"/>
  <c r="AU862" i="1"/>
  <c r="AU566" i="1"/>
  <c r="AV449" i="1"/>
  <c r="AW445" i="1"/>
  <c r="AV331" i="1"/>
  <c r="AW331" i="1"/>
  <c r="AV241" i="1"/>
  <c r="AU241" i="1"/>
  <c r="AW241" i="1"/>
  <c r="AU100" i="1"/>
  <c r="AV100" i="1"/>
  <c r="AV11" i="1"/>
  <c r="AW11" i="1"/>
  <c r="AV1235" i="1"/>
  <c r="AW1032" i="1"/>
  <c r="AW972" i="1"/>
  <c r="AW939" i="1"/>
  <c r="AU935" i="1"/>
  <c r="AW929" i="1"/>
  <c r="AU924" i="1"/>
  <c r="AU892" i="1"/>
  <c r="AW877" i="1"/>
  <c r="AV837" i="1"/>
  <c r="AU821" i="1"/>
  <c r="AV730" i="1"/>
  <c r="AW699" i="1"/>
  <c r="AU681" i="1"/>
  <c r="AU622" i="1"/>
  <c r="AU571" i="1"/>
  <c r="AU528" i="1"/>
  <c r="AU430" i="1"/>
  <c r="AV430" i="1"/>
  <c r="AW430" i="1"/>
  <c r="AV288" i="1"/>
  <c r="AV270" i="1"/>
  <c r="AW270" i="1"/>
  <c r="AU89" i="1"/>
  <c r="AV89" i="1"/>
  <c r="AV1240" i="1"/>
  <c r="AV1188" i="1"/>
  <c r="AV1145" i="1"/>
  <c r="AU1140" i="1"/>
  <c r="AU1126" i="1"/>
  <c r="AW1100" i="1"/>
  <c r="AU1096" i="1"/>
  <c r="AW1027" i="1"/>
  <c r="AV833" i="1"/>
  <c r="AU522" i="1"/>
  <c r="AV454" i="1"/>
  <c r="AU434" i="1"/>
  <c r="AV434" i="1"/>
  <c r="AW394" i="1"/>
  <c r="AU308" i="1"/>
  <c r="AV308" i="1"/>
  <c r="AU105" i="1"/>
  <c r="AV105" i="1"/>
  <c r="AU82" i="1"/>
  <c r="AU76" i="1"/>
  <c r="AV76" i="1"/>
  <c r="AW76" i="1"/>
  <c r="AU1122" i="1"/>
  <c r="AU517" i="1"/>
  <c r="AU512" i="1"/>
  <c r="AU343" i="1"/>
  <c r="AV343" i="1"/>
  <c r="AW183" i="1"/>
  <c r="AU65" i="1"/>
  <c r="AV65" i="1"/>
  <c r="AW65" i="1"/>
  <c r="AU1036" i="1"/>
  <c r="AW1026" i="1"/>
  <c r="AW1017" i="1"/>
  <c r="AV929" i="1"/>
  <c r="AU865" i="1"/>
  <c r="AV820" i="1"/>
  <c r="AU800" i="1"/>
  <c r="AV741" i="1"/>
  <c r="AV721" i="1"/>
  <c r="AU654" i="1"/>
  <c r="AV654" i="1"/>
  <c r="AW654" i="1"/>
  <c r="AU638" i="1"/>
  <c r="AV633" i="1"/>
  <c r="AU621" i="1"/>
  <c r="AU592" i="1"/>
  <c r="AV481" i="1"/>
  <c r="AV366" i="1"/>
  <c r="AU348" i="1"/>
  <c r="AV323" i="1"/>
  <c r="AV212" i="1"/>
  <c r="AU163" i="1"/>
  <c r="AV156" i="1"/>
  <c r="AW156" i="1"/>
  <c r="AU120" i="1"/>
  <c r="AV120" i="1"/>
  <c r="AV1171" i="1"/>
  <c r="AV1139" i="1"/>
  <c r="AV1026" i="1"/>
  <c r="AW1012" i="1"/>
  <c r="AU886" i="1"/>
  <c r="AW857" i="1"/>
  <c r="AU853" i="1"/>
  <c r="AU758" i="1"/>
  <c r="AV648" i="1"/>
  <c r="AV608" i="1"/>
  <c r="AV533" i="1"/>
  <c r="AU486" i="1"/>
  <c r="AW444" i="1"/>
  <c r="AU439" i="1"/>
  <c r="AW424" i="1"/>
  <c r="AV414" i="1"/>
  <c r="AU398" i="1"/>
  <c r="AV398" i="1"/>
  <c r="AV336" i="1"/>
  <c r="AW336" i="1"/>
  <c r="AV316" i="1"/>
  <c r="AW316" i="1"/>
  <c r="AU263" i="1"/>
  <c r="AV263" i="1"/>
  <c r="AW263" i="1"/>
  <c r="AU15" i="1"/>
  <c r="AV15" i="1"/>
  <c r="AU9" i="1"/>
  <c r="AU891" i="1"/>
  <c r="AV538" i="1"/>
  <c r="AV476" i="1"/>
  <c r="AW429" i="1"/>
  <c r="AU296" i="1"/>
  <c r="AV296" i="1"/>
  <c r="AW296" i="1"/>
  <c r="AV49" i="1"/>
  <c r="AU49" i="1"/>
  <c r="AW1125" i="1"/>
  <c r="AW1002" i="1"/>
  <c r="AW987" i="1"/>
  <c r="AW848" i="1"/>
  <c r="AU782" i="1"/>
  <c r="AU659" i="1"/>
  <c r="AV659" i="1"/>
  <c r="AW659" i="1"/>
  <c r="AV543" i="1"/>
  <c r="AU511" i="1"/>
  <c r="AV353" i="1"/>
  <c r="AU245" i="1"/>
  <c r="AV245" i="1"/>
  <c r="AW245" i="1"/>
  <c r="AW212" i="1"/>
  <c r="AU130" i="1"/>
  <c r="AV130" i="1"/>
  <c r="AV87" i="1"/>
  <c r="AW87" i="1"/>
  <c r="AU81" i="1"/>
  <c r="AV81" i="1"/>
  <c r="AW1193" i="1"/>
  <c r="AU1157" i="1"/>
  <c r="AU1144" i="1"/>
  <c r="AW1095" i="1"/>
  <c r="AU1090" i="1"/>
  <c r="AU1085" i="1"/>
  <c r="AU1080" i="1"/>
  <c r="AU1075" i="1"/>
  <c r="AU1070" i="1"/>
  <c r="AW997" i="1"/>
  <c r="AU909" i="1"/>
  <c r="AU899" i="1"/>
  <c r="AV872" i="1"/>
  <c r="AU836" i="1"/>
  <c r="AU811" i="1"/>
  <c r="AU679" i="1"/>
  <c r="AV548" i="1"/>
  <c r="AU526" i="1"/>
  <c r="AV501" i="1"/>
  <c r="AV423" i="1"/>
  <c r="AV371" i="1"/>
  <c r="AV281" i="1"/>
  <c r="AW281" i="1"/>
  <c r="AV268" i="1"/>
  <c r="AU171" i="1"/>
  <c r="AW171" i="1"/>
  <c r="AV20" i="1"/>
  <c r="AW1060" i="1"/>
  <c r="AW1055" i="1"/>
  <c r="AW1050" i="1"/>
  <c r="AW1045" i="1"/>
  <c r="AW1040" i="1"/>
  <c r="AV553" i="1"/>
  <c r="AU466" i="1"/>
  <c r="AV466" i="1"/>
  <c r="AW466" i="1"/>
  <c r="AU433" i="1"/>
  <c r="AU311" i="1"/>
  <c r="AV311" i="1"/>
  <c r="AW311" i="1"/>
  <c r="AW30" i="1"/>
  <c r="AU20" i="1"/>
  <c r="AW20" i="1"/>
  <c r="AV1182" i="1"/>
  <c r="AV1152" i="1"/>
  <c r="AU1175" i="1"/>
  <c r="AU1111" i="1"/>
  <c r="AW1102" i="1"/>
  <c r="AW1035" i="1"/>
  <c r="AW975" i="1"/>
  <c r="AU927" i="1"/>
  <c r="AU922" i="1"/>
  <c r="AU898" i="1"/>
  <c r="AU876" i="1"/>
  <c r="AU769" i="1"/>
  <c r="AW689" i="1"/>
  <c r="AV674" i="1"/>
  <c r="AV558" i="1"/>
  <c r="AU470" i="1"/>
  <c r="AV470" i="1"/>
  <c r="AW470" i="1"/>
  <c r="AU386" i="1"/>
  <c r="AV386" i="1"/>
  <c r="AW364" i="1"/>
  <c r="AV341" i="1"/>
  <c r="AW341" i="1"/>
  <c r="AV321" i="1"/>
  <c r="AW321" i="1"/>
  <c r="AU216" i="1"/>
  <c r="AW216" i="1"/>
  <c r="AU186" i="1"/>
  <c r="AW186" i="1"/>
  <c r="AV166" i="1"/>
  <c r="AW207" i="1"/>
  <c r="AU153" i="1"/>
  <c r="AV131" i="1"/>
  <c r="AU108" i="1"/>
  <c r="AW56" i="1"/>
  <c r="AW25" i="1"/>
  <c r="AU291" i="1"/>
  <c r="AU273" i="1"/>
  <c r="AV126" i="1"/>
  <c r="AU378" i="1"/>
  <c r="AV373" i="1"/>
  <c r="AV310" i="1"/>
  <c r="AW306" i="1"/>
  <c r="AV303" i="1"/>
  <c r="AW286" i="1"/>
  <c r="AU276" i="1"/>
  <c r="AW165" i="1"/>
  <c r="AV121" i="1"/>
  <c r="AU103" i="1"/>
  <c r="AU85" i="1"/>
  <c r="AU367" i="1"/>
  <c r="AU318" i="1"/>
  <c r="AW299" i="1"/>
  <c r="AW269" i="1"/>
  <c r="AU261" i="1"/>
  <c r="AU252" i="1"/>
  <c r="AW220" i="1"/>
  <c r="AU202" i="1"/>
  <c r="AV193" i="1"/>
  <c r="AV165" i="1"/>
  <c r="AU381" i="1"/>
  <c r="AU346" i="1"/>
  <c r="AU197" i="1"/>
  <c r="AU156" i="1"/>
  <c r="AV67" i="1"/>
  <c r="AU521" i="1"/>
  <c r="AU393" i="1"/>
  <c r="AU351" i="1"/>
  <c r="AU306" i="1"/>
  <c r="AU286" i="1"/>
  <c r="AV275" i="1"/>
  <c r="AW268" i="1"/>
  <c r="AW260" i="1"/>
  <c r="AW206" i="1"/>
  <c r="AW151" i="1"/>
  <c r="AU98" i="1"/>
  <c r="AU396" i="1"/>
  <c r="AW380" i="1"/>
  <c r="AU356" i="1"/>
  <c r="AV151" i="1"/>
  <c r="AU581" i="1"/>
  <c r="AU576" i="1"/>
  <c r="AU516" i="1"/>
  <c r="AU507" i="1"/>
  <c r="AU479" i="1"/>
  <c r="AU388" i="1"/>
  <c r="AU361" i="1"/>
  <c r="AU341" i="1"/>
  <c r="AU336" i="1"/>
  <c r="AU331" i="1"/>
  <c r="AU326" i="1"/>
  <c r="AU321" i="1"/>
  <c r="AW168" i="1"/>
  <c r="AV115" i="1"/>
  <c r="AU106" i="1"/>
  <c r="AU70" i="1"/>
  <c r="AW59" i="1"/>
  <c r="AU50" i="1"/>
  <c r="AV451" i="1"/>
  <c r="AW439" i="1"/>
  <c r="AU366" i="1"/>
  <c r="AW143" i="1"/>
  <c r="AU75" i="1"/>
  <c r="AW6" i="1"/>
  <c r="AV463" i="1"/>
  <c r="AU371" i="1"/>
  <c r="AW309" i="1"/>
  <c r="AU268" i="1"/>
  <c r="AU200" i="1"/>
  <c r="AU176" i="1"/>
  <c r="AU28" i="1"/>
  <c r="AU502" i="1"/>
  <c r="AU376" i="1"/>
  <c r="AU301" i="1"/>
  <c r="AU271" i="1"/>
  <c r="AW36" i="1"/>
  <c r="AV493" i="1"/>
  <c r="AU278" i="1"/>
  <c r="AU205" i="1"/>
  <c r="AU602" i="1"/>
  <c r="AU506" i="1"/>
  <c r="AW434" i="1"/>
  <c r="AV413" i="1"/>
  <c r="AV408" i="1"/>
  <c r="AU316" i="1"/>
  <c r="AW289" i="1"/>
  <c r="AV188" i="1"/>
  <c r="AU69" i="1"/>
  <c r="AU596" i="1"/>
  <c r="AU421" i="1"/>
  <c r="AW354" i="1"/>
  <c r="AU281" i="1"/>
  <c r="AV128" i="1"/>
  <c r="AU96" i="1"/>
  <c r="AU87" i="1"/>
  <c r="AU78" i="1"/>
  <c r="AV45" i="1"/>
  <c r="AU403" i="1"/>
  <c r="AU391" i="1"/>
  <c r="AU383" i="1"/>
  <c r="AU109" i="1"/>
  <c r="AV1176" i="1"/>
  <c r="AW1176" i="1"/>
  <c r="AU1238" i="1"/>
  <c r="AU1227" i="1"/>
  <c r="AV1227" i="1"/>
  <c r="AW1227" i="1"/>
  <c r="AU1222" i="1"/>
  <c r="AV1222" i="1"/>
  <c r="AW1222" i="1"/>
  <c r="AU1217" i="1"/>
  <c r="AV1217" i="1"/>
  <c r="AW1217" i="1"/>
  <c r="AU1212" i="1"/>
  <c r="AV1212" i="1"/>
  <c r="AW1212" i="1"/>
  <c r="AU1207" i="1"/>
  <c r="AV1207" i="1"/>
  <c r="AW1207" i="1"/>
  <c r="AU1202" i="1"/>
  <c r="AV1202" i="1"/>
  <c r="AW1202" i="1"/>
  <c r="AU1197" i="1"/>
  <c r="AV1197" i="1"/>
  <c r="AW1197" i="1"/>
  <c r="AU1192" i="1"/>
  <c r="AV1175" i="1"/>
  <c r="AU1232" i="1"/>
  <c r="AV1232" i="1"/>
  <c r="AW1232" i="1"/>
  <c r="AV1192" i="1"/>
  <c r="AW1192" i="1"/>
  <c r="AU1170" i="1"/>
  <c r="AV1170" i="1"/>
  <c r="AU1237" i="1"/>
  <c r="AV1237" i="1"/>
  <c r="AW1237" i="1"/>
  <c r="AU1242" i="1"/>
  <c r="AV1242" i="1"/>
  <c r="AW1242" i="1"/>
  <c r="AV1191" i="1"/>
  <c r="AW1156" i="1"/>
  <c r="AV1156" i="1"/>
  <c r="AU1226" i="1"/>
  <c r="AV1226" i="1"/>
  <c r="AW1226" i="1"/>
  <c r="AU1221" i="1"/>
  <c r="AV1221" i="1"/>
  <c r="AW1221" i="1"/>
  <c r="AU1216" i="1"/>
  <c r="AV1216" i="1"/>
  <c r="AW1216" i="1"/>
  <c r="AU1211" i="1"/>
  <c r="AV1211" i="1"/>
  <c r="AW1211" i="1"/>
  <c r="AU1206" i="1"/>
  <c r="AV1206" i="1"/>
  <c r="AW1206" i="1"/>
  <c r="AU1201" i="1"/>
  <c r="AV1201" i="1"/>
  <c r="AW1201" i="1"/>
  <c r="AU1196" i="1"/>
  <c r="AV1196" i="1"/>
  <c r="AW1196" i="1"/>
  <c r="AU1180" i="1"/>
  <c r="AV1180" i="1"/>
  <c r="AU1165" i="1"/>
  <c r="AV1165" i="1"/>
  <c r="AU1160" i="1"/>
  <c r="AV1160" i="1"/>
  <c r="AU1231" i="1"/>
  <c r="AV1231" i="1"/>
  <c r="AW1231" i="1"/>
  <c r="AU1169" i="1"/>
  <c r="AW1169" i="1"/>
  <c r="AU1236" i="1"/>
  <c r="AV1236" i="1"/>
  <c r="AW1236" i="1"/>
  <c r="AU1179" i="1"/>
  <c r="AW1179" i="1"/>
  <c r="AV1169" i="1"/>
  <c r="AU1155" i="1"/>
  <c r="AU1241" i="1"/>
  <c r="AV1241" i="1"/>
  <c r="AW1241" i="1"/>
  <c r="AV1179" i="1"/>
  <c r="AU1150" i="1"/>
  <c r="AV1150" i="1"/>
  <c r="AU1177" i="1"/>
  <c r="AV1177" i="1"/>
  <c r="AW1177" i="1"/>
  <c r="AV1229" i="1"/>
  <c r="AV1224" i="1"/>
  <c r="AV1219" i="1"/>
  <c r="AV1214" i="1"/>
  <c r="AV1209" i="1"/>
  <c r="AV1204" i="1"/>
  <c r="AV1199" i="1"/>
  <c r="AU1172" i="1"/>
  <c r="AV1172" i="1"/>
  <c r="AW1172" i="1"/>
  <c r="AU1229" i="1"/>
  <c r="AW1229" i="1"/>
  <c r="AU1224" i="1"/>
  <c r="AW1224" i="1"/>
  <c r="AU1219" i="1"/>
  <c r="AW1219" i="1"/>
  <c r="AU1214" i="1"/>
  <c r="AW1214" i="1"/>
  <c r="AU1209" i="1"/>
  <c r="AW1209" i="1"/>
  <c r="AU1204" i="1"/>
  <c r="AW1204" i="1"/>
  <c r="AU1199" i="1"/>
  <c r="AW1199" i="1"/>
  <c r="AU1194" i="1"/>
  <c r="AV1194" i="1"/>
  <c r="AW1194" i="1"/>
  <c r="AU1130" i="1"/>
  <c r="AV1130" i="1"/>
  <c r="AU1234" i="1"/>
  <c r="AV1234" i="1"/>
  <c r="AW1234" i="1"/>
  <c r="AU1187" i="1"/>
  <c r="AV1162" i="1"/>
  <c r="AU1135" i="1"/>
  <c r="AU1239" i="1"/>
  <c r="AV1239" i="1"/>
  <c r="AW1239" i="1"/>
  <c r="AU1228" i="1"/>
  <c r="AU1223" i="1"/>
  <c r="AU1218" i="1"/>
  <c r="AU1213" i="1"/>
  <c r="AU1208" i="1"/>
  <c r="AU1203" i="1"/>
  <c r="AU1198" i="1"/>
  <c r="AV1193" i="1"/>
  <c r="AU1182" i="1"/>
  <c r="AW1240" i="1"/>
  <c r="AW1235" i="1"/>
  <c r="AW1230" i="1"/>
  <c r="AW1225" i="1"/>
  <c r="AW1220" i="1"/>
  <c r="AW1215" i="1"/>
  <c r="AW1210" i="1"/>
  <c r="AW1205" i="1"/>
  <c r="AW1200" i="1"/>
  <c r="AW1195" i="1"/>
  <c r="AW1190" i="1"/>
  <c r="AU1181" i="1"/>
  <c r="AU1162" i="1"/>
  <c r="AW1159" i="1"/>
  <c r="AW1152" i="1"/>
  <c r="AU1094" i="1"/>
  <c r="AW1094" i="1"/>
  <c r="AV1070" i="1"/>
  <c r="AU981" i="1"/>
  <c r="AV981" i="1"/>
  <c r="AW981" i="1"/>
  <c r="AU970" i="1"/>
  <c r="AV970" i="1"/>
  <c r="AU959" i="1"/>
  <c r="AV959" i="1"/>
  <c r="AW959" i="1"/>
  <c r="AU933" i="1"/>
  <c r="AV933" i="1"/>
  <c r="AW933" i="1"/>
  <c r="AU790" i="1"/>
  <c r="AV790" i="1"/>
  <c r="AW790" i="1"/>
  <c r="AU1156" i="1"/>
  <c r="AU1138" i="1"/>
  <c r="AV1138" i="1"/>
  <c r="AW1138" i="1"/>
  <c r="AU1089" i="1"/>
  <c r="AV1089" i="1"/>
  <c r="AW1089" i="1"/>
  <c r="AU1065" i="1"/>
  <c r="AV1065" i="1"/>
  <c r="AU1060" i="1"/>
  <c r="AV1060" i="1"/>
  <c r="AU1055" i="1"/>
  <c r="AV1055" i="1"/>
  <c r="AU1050" i="1"/>
  <c r="AV1050" i="1"/>
  <c r="AU1045" i="1"/>
  <c r="AV1045" i="1"/>
  <c r="AU1040" i="1"/>
  <c r="AV1040" i="1"/>
  <c r="AU992" i="1"/>
  <c r="AW970" i="1"/>
  <c r="AU938" i="1"/>
  <c r="AU840" i="1"/>
  <c r="AV840" i="1"/>
  <c r="AW840" i="1"/>
  <c r="AU803" i="1"/>
  <c r="AU761" i="1"/>
  <c r="AU1168" i="1"/>
  <c r="AV1168" i="1"/>
  <c r="AW1168" i="1"/>
  <c r="AU1084" i="1"/>
  <c r="AV1084" i="1"/>
  <c r="AW1084" i="1"/>
  <c r="AU1035" i="1"/>
  <c r="AV1035" i="1"/>
  <c r="AU986" i="1"/>
  <c r="AV986" i="1"/>
  <c r="AW986" i="1"/>
  <c r="AU975" i="1"/>
  <c r="AV975" i="1"/>
  <c r="AU964" i="1"/>
  <c r="AV964" i="1"/>
  <c r="AW964" i="1"/>
  <c r="AU953" i="1"/>
  <c r="AU942" i="1"/>
  <c r="AV942" i="1"/>
  <c r="AW942" i="1"/>
  <c r="AV938" i="1"/>
  <c r="AW938" i="1"/>
  <c r="AV922" i="1"/>
  <c r="AW922" i="1"/>
  <c r="AU890" i="1"/>
  <c r="AU798" i="1"/>
  <c r="AV798" i="1"/>
  <c r="AW798" i="1"/>
  <c r="AW1189" i="1"/>
  <c r="AU1079" i="1"/>
  <c r="AV1079" i="1"/>
  <c r="AW1079" i="1"/>
  <c r="AU1030" i="1"/>
  <c r="AV1030" i="1"/>
  <c r="AU908" i="1"/>
  <c r="AV908" i="1"/>
  <c r="AW908" i="1"/>
  <c r="AV890" i="1"/>
  <c r="AW890" i="1"/>
  <c r="AU885" i="1"/>
  <c r="AV885" i="1"/>
  <c r="AW885" i="1"/>
  <c r="AU880" i="1"/>
  <c r="AV880" i="1"/>
  <c r="AW880" i="1"/>
  <c r="AU823" i="1"/>
  <c r="AV823" i="1"/>
  <c r="AW823" i="1"/>
  <c r="AV1189" i="1"/>
  <c r="AU1171" i="1"/>
  <c r="AW1165" i="1"/>
  <c r="AV1155" i="1"/>
  <c r="AU1149" i="1"/>
  <c r="AW1130" i="1"/>
  <c r="AV1126" i="1"/>
  <c r="AW1126" i="1"/>
  <c r="AU1097" i="1"/>
  <c r="AV1097" i="1"/>
  <c r="AU1093" i="1"/>
  <c r="AV1093" i="1"/>
  <c r="AW1093" i="1"/>
  <c r="AU1074" i="1"/>
  <c r="AV1074" i="1"/>
  <c r="AW1074" i="1"/>
  <c r="AW1030" i="1"/>
  <c r="AU1025" i="1"/>
  <c r="AV1025" i="1"/>
  <c r="AU991" i="1"/>
  <c r="AV991" i="1"/>
  <c r="AW991" i="1"/>
  <c r="AU980" i="1"/>
  <c r="AV980" i="1"/>
  <c r="AU969" i="1"/>
  <c r="AV969" i="1"/>
  <c r="AW969" i="1"/>
  <c r="AU947" i="1"/>
  <c r="AV947" i="1"/>
  <c r="AW947" i="1"/>
  <c r="AU932" i="1"/>
  <c r="AV932" i="1"/>
  <c r="AU815" i="1"/>
  <c r="AV815" i="1"/>
  <c r="AW1167" i="1"/>
  <c r="AW1145" i="1"/>
  <c r="AU1141" i="1"/>
  <c r="AU1118" i="1"/>
  <c r="AV1118" i="1"/>
  <c r="AW1118" i="1"/>
  <c r="AW1105" i="1"/>
  <c r="AU1088" i="1"/>
  <c r="AV1088" i="1"/>
  <c r="AW1088" i="1"/>
  <c r="AU1069" i="1"/>
  <c r="AV1069" i="1"/>
  <c r="AW1069" i="1"/>
  <c r="AU1064" i="1"/>
  <c r="AV1064" i="1"/>
  <c r="AW1064" i="1"/>
  <c r="AU1059" i="1"/>
  <c r="AV1059" i="1"/>
  <c r="AW1059" i="1"/>
  <c r="AU1054" i="1"/>
  <c r="AV1054" i="1"/>
  <c r="AW1054" i="1"/>
  <c r="AU1049" i="1"/>
  <c r="AV1049" i="1"/>
  <c r="AW1049" i="1"/>
  <c r="AU1044" i="1"/>
  <c r="AV1044" i="1"/>
  <c r="AW1044" i="1"/>
  <c r="AU1039" i="1"/>
  <c r="AV1039" i="1"/>
  <c r="AW1039" i="1"/>
  <c r="AW1025" i="1"/>
  <c r="AU1020" i="1"/>
  <c r="AV1020" i="1"/>
  <c r="AW980" i="1"/>
  <c r="AU941" i="1"/>
  <c r="AW932" i="1"/>
  <c r="AU835" i="1"/>
  <c r="AV835" i="1"/>
  <c r="AW835" i="1"/>
  <c r="AW815" i="1"/>
  <c r="AU1183" i="1"/>
  <c r="AW1183" i="1"/>
  <c r="AV1167" i="1"/>
  <c r="AW1161" i="1"/>
  <c r="AV1141" i="1"/>
  <c r="AW1141" i="1"/>
  <c r="AV1125" i="1"/>
  <c r="AU1083" i="1"/>
  <c r="AV1083" i="1"/>
  <c r="AW1083" i="1"/>
  <c r="AU1034" i="1"/>
  <c r="AV1034" i="1"/>
  <c r="AW1034" i="1"/>
  <c r="AW1020" i="1"/>
  <c r="AU1015" i="1"/>
  <c r="AV1015" i="1"/>
  <c r="AU985" i="1"/>
  <c r="AV985" i="1"/>
  <c r="AU974" i="1"/>
  <c r="AV974" i="1"/>
  <c r="AW974" i="1"/>
  <c r="AU952" i="1"/>
  <c r="AV952" i="1"/>
  <c r="AW952" i="1"/>
  <c r="AU946" i="1"/>
  <c r="AV946" i="1"/>
  <c r="AW946" i="1"/>
  <c r="AU810" i="1"/>
  <c r="AV810" i="1"/>
  <c r="AW810" i="1"/>
  <c r="AU780" i="1"/>
  <c r="AV780" i="1"/>
  <c r="AW780" i="1"/>
  <c r="AU1186" i="1"/>
  <c r="AW1180" i="1"/>
  <c r="AU1148" i="1"/>
  <c r="AV1148" i="1"/>
  <c r="AW1148" i="1"/>
  <c r="AU1125" i="1"/>
  <c r="AU1113" i="1"/>
  <c r="AV1113" i="1"/>
  <c r="AW1113" i="1"/>
  <c r="AU1092" i="1"/>
  <c r="AU1078" i="1"/>
  <c r="AV1078" i="1"/>
  <c r="AW1078" i="1"/>
  <c r="AU1029" i="1"/>
  <c r="AV1029" i="1"/>
  <c r="AW1029" i="1"/>
  <c r="AW1015" i="1"/>
  <c r="AU1010" i="1"/>
  <c r="AV1010" i="1"/>
  <c r="AW985" i="1"/>
  <c r="AU788" i="1"/>
  <c r="AU1158" i="1"/>
  <c r="AV1158" i="1"/>
  <c r="AW1158" i="1"/>
  <c r="AW1155" i="1"/>
  <c r="AU1133" i="1"/>
  <c r="AV1133" i="1"/>
  <c r="AW1133" i="1"/>
  <c r="AU1073" i="1"/>
  <c r="AV1073" i="1"/>
  <c r="AW1073" i="1"/>
  <c r="AU1024" i="1"/>
  <c r="AV1024" i="1"/>
  <c r="AW1024" i="1"/>
  <c r="AU1005" i="1"/>
  <c r="AV1005" i="1"/>
  <c r="AU990" i="1"/>
  <c r="AV990" i="1"/>
  <c r="AU979" i="1"/>
  <c r="AV979" i="1"/>
  <c r="AW979" i="1"/>
  <c r="AU957" i="1"/>
  <c r="AV957" i="1"/>
  <c r="AW957" i="1"/>
  <c r="AU951" i="1"/>
  <c r="AV951" i="1"/>
  <c r="AW951" i="1"/>
  <c r="AV902" i="1"/>
  <c r="AW902" i="1"/>
  <c r="AW1182" i="1"/>
  <c r="AU1121" i="1"/>
  <c r="AU1117" i="1"/>
  <c r="AV1117" i="1"/>
  <c r="AU1108" i="1"/>
  <c r="AV1108" i="1"/>
  <c r="AW1108" i="1"/>
  <c r="AU1082" i="1"/>
  <c r="AU1068" i="1"/>
  <c r="AU1063" i="1"/>
  <c r="AU1058" i="1"/>
  <c r="AU1053" i="1"/>
  <c r="AU1048" i="1"/>
  <c r="AU1043" i="1"/>
  <c r="AU1038" i="1"/>
  <c r="AU1019" i="1"/>
  <c r="AV1019" i="1"/>
  <c r="AW1019" i="1"/>
  <c r="AW1005" i="1"/>
  <c r="AU1000" i="1"/>
  <c r="AV1000" i="1"/>
  <c r="AW990" i="1"/>
  <c r="AU902" i="1"/>
  <c r="AU1173" i="1"/>
  <c r="AV1173" i="1"/>
  <c r="AW1173" i="1"/>
  <c r="AU1161" i="1"/>
  <c r="AV1121" i="1"/>
  <c r="AW1121" i="1"/>
  <c r="AU1014" i="1"/>
  <c r="AV1014" i="1"/>
  <c r="AW1014" i="1"/>
  <c r="AU995" i="1"/>
  <c r="AV995" i="1"/>
  <c r="AU984" i="1"/>
  <c r="AV984" i="1"/>
  <c r="AW984" i="1"/>
  <c r="AU962" i="1"/>
  <c r="AV962" i="1"/>
  <c r="AW962" i="1"/>
  <c r="AU956" i="1"/>
  <c r="AV956" i="1"/>
  <c r="AW956" i="1"/>
  <c r="AU945" i="1"/>
  <c r="AV945" i="1"/>
  <c r="AU920" i="1"/>
  <c r="AV920" i="1"/>
  <c r="AW920" i="1"/>
  <c r="AU888" i="1"/>
  <c r="AV888" i="1"/>
  <c r="AW888" i="1"/>
  <c r="AU855" i="1"/>
  <c r="AV855" i="1"/>
  <c r="AW855" i="1"/>
  <c r="AW1170" i="1"/>
  <c r="AW1157" i="1"/>
  <c r="AW1132" i="1"/>
  <c r="AU1112" i="1"/>
  <c r="AV1112" i="1"/>
  <c r="AU1072" i="1"/>
  <c r="AU1028" i="1"/>
  <c r="AU1009" i="1"/>
  <c r="AV1009" i="1"/>
  <c r="AW1009" i="1"/>
  <c r="AW995" i="1"/>
  <c r="AW945" i="1"/>
  <c r="AU925" i="1"/>
  <c r="AV925" i="1"/>
  <c r="AW925" i="1"/>
  <c r="AU878" i="1"/>
  <c r="AU813" i="1"/>
  <c r="AV813" i="1"/>
  <c r="AW813" i="1"/>
  <c r="AU1188" i="1"/>
  <c r="AW1188" i="1"/>
  <c r="AU1176" i="1"/>
  <c r="AW1140" i="1"/>
  <c r="AU1136" i="1"/>
  <c r="AV1132" i="1"/>
  <c r="AU1116" i="1"/>
  <c r="AU1067" i="1"/>
  <c r="AU1062" i="1"/>
  <c r="AU1004" i="1"/>
  <c r="AV1004" i="1"/>
  <c r="AW1004" i="1"/>
  <c r="AU989" i="1"/>
  <c r="AV989" i="1"/>
  <c r="AW989" i="1"/>
  <c r="AU967" i="1"/>
  <c r="AV967" i="1"/>
  <c r="AW967" i="1"/>
  <c r="AU961" i="1"/>
  <c r="AV961" i="1"/>
  <c r="AW961" i="1"/>
  <c r="AU950" i="1"/>
  <c r="AV950" i="1"/>
  <c r="AU930" i="1"/>
  <c r="AV930" i="1"/>
  <c r="AW930" i="1"/>
  <c r="AU915" i="1"/>
  <c r="AV915" i="1"/>
  <c r="AU1191" i="1"/>
  <c r="AV1136" i="1"/>
  <c r="AW1136" i="1"/>
  <c r="AU1128" i="1"/>
  <c r="AV1128" i="1"/>
  <c r="AW1128" i="1"/>
  <c r="AV1116" i="1"/>
  <c r="AW1116" i="1"/>
  <c r="AU1107" i="1"/>
  <c r="AV1107" i="1"/>
  <c r="AU1032" i="1"/>
  <c r="AU1018" i="1"/>
  <c r="AU999" i="1"/>
  <c r="AV999" i="1"/>
  <c r="AW999" i="1"/>
  <c r="AU972" i="1"/>
  <c r="AW950" i="1"/>
  <c r="AW915" i="1"/>
  <c r="AU801" i="1"/>
  <c r="AU775" i="1"/>
  <c r="AV775" i="1"/>
  <c r="AW775" i="1"/>
  <c r="AW1185" i="1"/>
  <c r="AU1154" i="1"/>
  <c r="AW1154" i="1"/>
  <c r="AU1143" i="1"/>
  <c r="AV1143" i="1"/>
  <c r="AW1143" i="1"/>
  <c r="AU1103" i="1"/>
  <c r="AV1103" i="1"/>
  <c r="AW1103" i="1"/>
  <c r="AU1099" i="1"/>
  <c r="AW1099" i="1"/>
  <c r="AU994" i="1"/>
  <c r="AV994" i="1"/>
  <c r="AW994" i="1"/>
  <c r="AU966" i="1"/>
  <c r="AV966" i="1"/>
  <c r="AW966" i="1"/>
  <c r="AU955" i="1"/>
  <c r="AV955" i="1"/>
  <c r="AU944" i="1"/>
  <c r="AV944" i="1"/>
  <c r="AW944" i="1"/>
  <c r="AU850" i="1"/>
  <c r="AV850" i="1"/>
  <c r="AW850" i="1"/>
  <c r="AU845" i="1"/>
  <c r="AV845" i="1"/>
  <c r="AW845" i="1"/>
  <c r="AW1187" i="1"/>
  <c r="AU1163" i="1"/>
  <c r="AV1163" i="1"/>
  <c r="AW1163" i="1"/>
  <c r="AV1135" i="1"/>
  <c r="AV1111" i="1"/>
  <c r="AW1111" i="1"/>
  <c r="AU1022" i="1"/>
  <c r="AU1008" i="1"/>
  <c r="AU977" i="1"/>
  <c r="AW955" i="1"/>
  <c r="AU887" i="1"/>
  <c r="AV882" i="1"/>
  <c r="AW882" i="1"/>
  <c r="AV873" i="1"/>
  <c r="AW873" i="1"/>
  <c r="AW1238" i="1"/>
  <c r="AW1233" i="1"/>
  <c r="AW1228" i="1"/>
  <c r="AW1223" i="1"/>
  <c r="AW1218" i="1"/>
  <c r="AW1213" i="1"/>
  <c r="AW1208" i="1"/>
  <c r="AW1203" i="1"/>
  <c r="AW1198" i="1"/>
  <c r="AV1190" i="1"/>
  <c r="AV1187" i="1"/>
  <c r="AW1127" i="1"/>
  <c r="AW1120" i="1"/>
  <c r="AU971" i="1"/>
  <c r="AV971" i="1"/>
  <c r="AW971" i="1"/>
  <c r="AU960" i="1"/>
  <c r="AV960" i="1"/>
  <c r="AU949" i="1"/>
  <c r="AV949" i="1"/>
  <c r="AW949" i="1"/>
  <c r="AU905" i="1"/>
  <c r="AV905" i="1"/>
  <c r="AW905" i="1"/>
  <c r="AU900" i="1"/>
  <c r="AV900" i="1"/>
  <c r="AW900" i="1"/>
  <c r="AU882" i="1"/>
  <c r="AU873" i="1"/>
  <c r="AV1238" i="1"/>
  <c r="AV1233" i="1"/>
  <c r="AV1228" i="1"/>
  <c r="AV1223" i="1"/>
  <c r="AV1218" i="1"/>
  <c r="AV1213" i="1"/>
  <c r="AV1208" i="1"/>
  <c r="AV1203" i="1"/>
  <c r="AV1198" i="1"/>
  <c r="AU1190" i="1"/>
  <c r="AW1184" i="1"/>
  <c r="AW1181" i="1"/>
  <c r="AU1166" i="1"/>
  <c r="AW1160" i="1"/>
  <c r="AU1153" i="1"/>
  <c r="AV1153" i="1"/>
  <c r="AW1153" i="1"/>
  <c r="AW1142" i="1"/>
  <c r="AU1131" i="1"/>
  <c r="AV1127" i="1"/>
  <c r="AV1110" i="1"/>
  <c r="AV1085" i="1"/>
  <c r="AU1012" i="1"/>
  <c r="AU998" i="1"/>
  <c r="AU982" i="1"/>
  <c r="AW960" i="1"/>
  <c r="AU918" i="1"/>
  <c r="AV910" i="1"/>
  <c r="AW910" i="1"/>
  <c r="AV1184" i="1"/>
  <c r="AV1181" i="1"/>
  <c r="AU1178" i="1"/>
  <c r="AV1178" i="1"/>
  <c r="AW1178" i="1"/>
  <c r="AW1162" i="1"/>
  <c r="AW1150" i="1"/>
  <c r="AU1146" i="1"/>
  <c r="AV1142" i="1"/>
  <c r="AV1131" i="1"/>
  <c r="AW1131" i="1"/>
  <c r="AW1115" i="1"/>
  <c r="AU1102" i="1"/>
  <c r="AV1102" i="1"/>
  <c r="AU1098" i="1"/>
  <c r="AV1098" i="1"/>
  <c r="AW1098" i="1"/>
  <c r="AV1080" i="1"/>
  <c r="AU1007" i="1"/>
  <c r="AU993" i="1"/>
  <c r="AU976" i="1"/>
  <c r="AV976" i="1"/>
  <c r="AW976" i="1"/>
  <c r="AU965" i="1"/>
  <c r="AV965" i="1"/>
  <c r="AU954" i="1"/>
  <c r="AV954" i="1"/>
  <c r="AW954" i="1"/>
  <c r="AU943" i="1"/>
  <c r="AU934" i="1"/>
  <c r="AV934" i="1"/>
  <c r="AW934" i="1"/>
  <c r="AU895" i="1"/>
  <c r="AV895" i="1"/>
  <c r="AU868" i="1"/>
  <c r="AV868" i="1"/>
  <c r="AW868" i="1"/>
  <c r="AU825" i="1"/>
  <c r="AV825" i="1"/>
  <c r="AW825" i="1"/>
  <c r="AU770" i="1"/>
  <c r="AV770" i="1"/>
  <c r="AW770" i="1"/>
  <c r="AU1193" i="1"/>
  <c r="AW1175" i="1"/>
  <c r="AV1146" i="1"/>
  <c r="AW1146" i="1"/>
  <c r="AW1135" i="1"/>
  <c r="AU1123" i="1"/>
  <c r="AV1123" i="1"/>
  <c r="AW1123" i="1"/>
  <c r="AV1094" i="1"/>
  <c r="AV1075" i="1"/>
  <c r="AU1002" i="1"/>
  <c r="AU987" i="1"/>
  <c r="AU928" i="1"/>
  <c r="AV928" i="1"/>
  <c r="AW928" i="1"/>
  <c r="AU848" i="1"/>
  <c r="AV848" i="1"/>
  <c r="AW892" i="1"/>
  <c r="AU875" i="1"/>
  <c r="AU872" i="1"/>
  <c r="AU794" i="1"/>
  <c r="AV794" i="1"/>
  <c r="AW794" i="1"/>
  <c r="AU751" i="1"/>
  <c r="AV751" i="1"/>
  <c r="AW751" i="1"/>
  <c r="AV728" i="1"/>
  <c r="AW728" i="1"/>
  <c r="AV921" i="1"/>
  <c r="AW921" i="1"/>
  <c r="AV901" i="1"/>
  <c r="AW901" i="1"/>
  <c r="AV881" i="1"/>
  <c r="AW881" i="1"/>
  <c r="AV860" i="1"/>
  <c r="AV857" i="1"/>
  <c r="AV842" i="1"/>
  <c r="AU809" i="1"/>
  <c r="AV809" i="1"/>
  <c r="AW809" i="1"/>
  <c r="AV791" i="1"/>
  <c r="AW791" i="1"/>
  <c r="AU716" i="1"/>
  <c r="AV716" i="1"/>
  <c r="AW716" i="1"/>
  <c r="AU694" i="1"/>
  <c r="AV694" i="1"/>
  <c r="AW937" i="1"/>
  <c r="AW923" i="1"/>
  <c r="AW909" i="1"/>
  <c r="AU869" i="1"/>
  <c r="AW869" i="1"/>
  <c r="AU824" i="1"/>
  <c r="AV824" i="1"/>
  <c r="AW824" i="1"/>
  <c r="AV806" i="1"/>
  <c r="AW806" i="1"/>
  <c r="AW793" i="1"/>
  <c r="AW766" i="1"/>
  <c r="AW1092" i="1"/>
  <c r="AV866" i="1"/>
  <c r="AW866" i="1"/>
  <c r="AU839" i="1"/>
  <c r="AV839" i="1"/>
  <c r="AW839" i="1"/>
  <c r="AV821" i="1"/>
  <c r="AW821" i="1"/>
  <c r="AV782" i="1"/>
  <c r="AW782" i="1"/>
  <c r="AU754" i="1"/>
  <c r="AV754" i="1"/>
  <c r="AW754" i="1"/>
  <c r="AU743" i="1"/>
  <c r="AV743" i="1"/>
  <c r="AW743" i="1"/>
  <c r="AU720" i="1"/>
  <c r="AV720" i="1"/>
  <c r="AW720" i="1"/>
  <c r="AU706" i="1"/>
  <c r="AV706" i="1"/>
  <c r="AW706" i="1"/>
  <c r="AV1092" i="1"/>
  <c r="AV1087" i="1"/>
  <c r="AV1082" i="1"/>
  <c r="AV1077" i="1"/>
  <c r="AV1072" i="1"/>
  <c r="AV1067" i="1"/>
  <c r="AV1062" i="1"/>
  <c r="AV1057" i="1"/>
  <c r="AV1052" i="1"/>
  <c r="AV1047" i="1"/>
  <c r="AV1042" i="1"/>
  <c r="AV1037" i="1"/>
  <c r="AV1032" i="1"/>
  <c r="AV1027" i="1"/>
  <c r="AV1022" i="1"/>
  <c r="AV1017" i="1"/>
  <c r="AV1012" i="1"/>
  <c r="AV1007" i="1"/>
  <c r="AV1002" i="1"/>
  <c r="AV997" i="1"/>
  <c r="AV992" i="1"/>
  <c r="AV987" i="1"/>
  <c r="AV982" i="1"/>
  <c r="AV977" i="1"/>
  <c r="AV972" i="1"/>
  <c r="AU854" i="1"/>
  <c r="AW854" i="1"/>
  <c r="AV836" i="1"/>
  <c r="AW836" i="1"/>
  <c r="AU747" i="1"/>
  <c r="AV851" i="1"/>
  <c r="AW851" i="1"/>
  <c r="AV772" i="1"/>
  <c r="AW772" i="1"/>
  <c r="AU750" i="1"/>
  <c r="AV750" i="1"/>
  <c r="AU711" i="1"/>
  <c r="AV711" i="1"/>
  <c r="AW711" i="1"/>
  <c r="AU701" i="1"/>
  <c r="AV701" i="1"/>
  <c r="AV926" i="1"/>
  <c r="AW926" i="1"/>
  <c r="AV906" i="1"/>
  <c r="AW906" i="1"/>
  <c r="AV886" i="1"/>
  <c r="AW886" i="1"/>
  <c r="AU781" i="1"/>
  <c r="AV781" i="1"/>
  <c r="AW781" i="1"/>
  <c r="AV763" i="1"/>
  <c r="AW753" i="1"/>
  <c r="AW1149" i="1"/>
  <c r="AW1144" i="1"/>
  <c r="AW1139" i="1"/>
  <c r="AW1134" i="1"/>
  <c r="AW1129" i="1"/>
  <c r="AW1124" i="1"/>
  <c r="AW1119" i="1"/>
  <c r="AW1114" i="1"/>
  <c r="AW1109" i="1"/>
  <c r="AW1104" i="1"/>
  <c r="AW914" i="1"/>
  <c r="AW894" i="1"/>
  <c r="AV865" i="1"/>
  <c r="AV862" i="1"/>
  <c r="AV853" i="1"/>
  <c r="AU799" i="1"/>
  <c r="AV799" i="1"/>
  <c r="AW799" i="1"/>
  <c r="AV778" i="1"/>
  <c r="AW778" i="1"/>
  <c r="AU719" i="1"/>
  <c r="AV719" i="1"/>
  <c r="AW701" i="1"/>
  <c r="AU683" i="1"/>
  <c r="AW683" i="1"/>
  <c r="AV683" i="1"/>
  <c r="AU874" i="1"/>
  <c r="AW874" i="1"/>
  <c r="AU814" i="1"/>
  <c r="AV814" i="1"/>
  <c r="AW814" i="1"/>
  <c r="AV796" i="1"/>
  <c r="AW796" i="1"/>
  <c r="AU746" i="1"/>
  <c r="AV746" i="1"/>
  <c r="AW746" i="1"/>
  <c r="AU726" i="1"/>
  <c r="AV726" i="1"/>
  <c r="AW726" i="1"/>
  <c r="AU714" i="1"/>
  <c r="AV714" i="1"/>
  <c r="AW714" i="1"/>
  <c r="AV871" i="1"/>
  <c r="AW871" i="1"/>
  <c r="AU829" i="1"/>
  <c r="AV829" i="1"/>
  <c r="AW829" i="1"/>
  <c r="AV811" i="1"/>
  <c r="AW811" i="1"/>
  <c r="AU738" i="1"/>
  <c r="AV738" i="1"/>
  <c r="AW738" i="1"/>
  <c r="AV931" i="1"/>
  <c r="AW931" i="1"/>
  <c r="AU859" i="1"/>
  <c r="AW859" i="1"/>
  <c r="AU844" i="1"/>
  <c r="AV844" i="1"/>
  <c r="AW844" i="1"/>
  <c r="AV826" i="1"/>
  <c r="AW826" i="1"/>
  <c r="AV911" i="1"/>
  <c r="AW911" i="1"/>
  <c r="AV891" i="1"/>
  <c r="AW891" i="1"/>
  <c r="AV856" i="1"/>
  <c r="AW856" i="1"/>
  <c r="AV841" i="1"/>
  <c r="AW841" i="1"/>
  <c r="AU709" i="1"/>
  <c r="AV709" i="1"/>
  <c r="AW709" i="1"/>
  <c r="AV704" i="1"/>
  <c r="AV1091" i="1"/>
  <c r="AV1086" i="1"/>
  <c r="AV1081" i="1"/>
  <c r="AV1076" i="1"/>
  <c r="AV1071" i="1"/>
  <c r="AV1066" i="1"/>
  <c r="AV1061" i="1"/>
  <c r="AV1056" i="1"/>
  <c r="AV1051" i="1"/>
  <c r="AV1046" i="1"/>
  <c r="AV1041" i="1"/>
  <c r="AW919" i="1"/>
  <c r="AW913" i="1"/>
  <c r="AW899" i="1"/>
  <c r="AW893" i="1"/>
  <c r="AW870" i="1"/>
  <c r="AW867" i="1"/>
  <c r="AW858" i="1"/>
  <c r="AV828" i="1"/>
  <c r="AW822" i="1"/>
  <c r="AV807" i="1"/>
  <c r="AV795" i="1"/>
  <c r="AW783" i="1"/>
  <c r="AV774" i="1"/>
  <c r="AV762" i="1"/>
  <c r="AW762" i="1"/>
  <c r="AU762" i="1"/>
  <c r="AV936" i="1"/>
  <c r="AW936" i="1"/>
  <c r="AV919" i="1"/>
  <c r="AV913" i="1"/>
  <c r="AV899" i="1"/>
  <c r="AU789" i="1"/>
  <c r="AV789" i="1"/>
  <c r="AW789" i="1"/>
  <c r="AV777" i="1"/>
  <c r="AW777" i="1"/>
  <c r="AV759" i="1"/>
  <c r="AW759" i="1"/>
  <c r="AU879" i="1"/>
  <c r="AW879" i="1"/>
  <c r="AU804" i="1"/>
  <c r="AV804" i="1"/>
  <c r="AW804" i="1"/>
  <c r="AV786" i="1"/>
  <c r="AW786" i="1"/>
  <c r="AW1068" i="1"/>
  <c r="AW1063" i="1"/>
  <c r="AW1058" i="1"/>
  <c r="AW1053" i="1"/>
  <c r="AW1048" i="1"/>
  <c r="AW1043" i="1"/>
  <c r="AW1038" i="1"/>
  <c r="AW1033" i="1"/>
  <c r="AW1028" i="1"/>
  <c r="AW1023" i="1"/>
  <c r="AW1018" i="1"/>
  <c r="AW1013" i="1"/>
  <c r="AW1008" i="1"/>
  <c r="AW1003" i="1"/>
  <c r="AW998" i="1"/>
  <c r="AW993" i="1"/>
  <c r="AW988" i="1"/>
  <c r="AW983" i="1"/>
  <c r="AW978" i="1"/>
  <c r="AW973" i="1"/>
  <c r="AW968" i="1"/>
  <c r="AW963" i="1"/>
  <c r="AW958" i="1"/>
  <c r="AW953" i="1"/>
  <c r="AW948" i="1"/>
  <c r="AW943" i="1"/>
  <c r="AV941" i="1"/>
  <c r="AW927" i="1"/>
  <c r="AW907" i="1"/>
  <c r="AW887" i="1"/>
  <c r="AV876" i="1"/>
  <c r="AW876" i="1"/>
  <c r="AU819" i="1"/>
  <c r="AV819" i="1"/>
  <c r="AW819" i="1"/>
  <c r="AV801" i="1"/>
  <c r="AW801" i="1"/>
  <c r="AW788" i="1"/>
  <c r="AW761" i="1"/>
  <c r="AW748" i="1"/>
  <c r="AV1068" i="1"/>
  <c r="AV1063" i="1"/>
  <c r="AV1058" i="1"/>
  <c r="AV1053" i="1"/>
  <c r="AV1048" i="1"/>
  <c r="AV1043" i="1"/>
  <c r="AV1038" i="1"/>
  <c r="AV1033" i="1"/>
  <c r="AV1028" i="1"/>
  <c r="AV1023" i="1"/>
  <c r="AV1018" i="1"/>
  <c r="AV1013" i="1"/>
  <c r="AV1008" i="1"/>
  <c r="AV1003" i="1"/>
  <c r="AV998" i="1"/>
  <c r="AV993" i="1"/>
  <c r="AV988" i="1"/>
  <c r="AV983" i="1"/>
  <c r="AV978" i="1"/>
  <c r="AV973" i="1"/>
  <c r="AV968" i="1"/>
  <c r="AV963" i="1"/>
  <c r="AV958" i="1"/>
  <c r="AV953" i="1"/>
  <c r="AV948" i="1"/>
  <c r="AV943" i="1"/>
  <c r="AW935" i="1"/>
  <c r="AV927" i="1"/>
  <c r="AV916" i="1"/>
  <c r="AW916" i="1"/>
  <c r="AV907" i="1"/>
  <c r="AV896" i="1"/>
  <c r="AW896" i="1"/>
  <c r="AV887" i="1"/>
  <c r="AW878" i="1"/>
  <c r="AU864" i="1"/>
  <c r="AW864" i="1"/>
  <c r="AU834" i="1"/>
  <c r="AV834" i="1"/>
  <c r="AW834" i="1"/>
  <c r="AV816" i="1"/>
  <c r="AW816" i="1"/>
  <c r="AW803" i="1"/>
  <c r="AV788" i="1"/>
  <c r="AW779" i="1"/>
  <c r="AV761" i="1"/>
  <c r="AW758" i="1"/>
  <c r="AV748" i="1"/>
  <c r="AU736" i="1"/>
  <c r="AV736" i="1"/>
  <c r="AW736" i="1"/>
  <c r="AU729" i="1"/>
  <c r="AV729" i="1"/>
  <c r="AW729" i="1"/>
  <c r="AU708" i="1"/>
  <c r="AV708" i="1"/>
  <c r="AW708" i="1"/>
  <c r="AV935" i="1"/>
  <c r="AW924" i="1"/>
  <c r="AW918" i="1"/>
  <c r="AW904" i="1"/>
  <c r="AW898" i="1"/>
  <c r="AW884" i="1"/>
  <c r="AV878" i="1"/>
  <c r="AV861" i="1"/>
  <c r="AW861" i="1"/>
  <c r="AU849" i="1"/>
  <c r="AV849" i="1"/>
  <c r="AW849" i="1"/>
  <c r="AV831" i="1"/>
  <c r="AW831" i="1"/>
  <c r="AW818" i="1"/>
  <c r="AV803" i="1"/>
  <c r="AW797" i="1"/>
  <c r="AW785" i="1"/>
  <c r="AV779" i="1"/>
  <c r="AW764" i="1"/>
  <c r="AV758" i="1"/>
  <c r="AW755" i="1"/>
  <c r="AU744" i="1"/>
  <c r="AV744" i="1"/>
  <c r="AW744" i="1"/>
  <c r="AW940" i="1"/>
  <c r="AV924" i="1"/>
  <c r="AU921" i="1"/>
  <c r="AV918" i="1"/>
  <c r="AV904" i="1"/>
  <c r="AU901" i="1"/>
  <c r="AV898" i="1"/>
  <c r="AV884" i="1"/>
  <c r="AU881" i="1"/>
  <c r="AW875" i="1"/>
  <c r="AW872" i="1"/>
  <c r="AW863" i="1"/>
  <c r="AV846" i="1"/>
  <c r="AW846" i="1"/>
  <c r="AW833" i="1"/>
  <c r="AV818" i="1"/>
  <c r="AW812" i="1"/>
  <c r="AW800" i="1"/>
  <c r="AV797" i="1"/>
  <c r="AU791" i="1"/>
  <c r="AV785" i="1"/>
  <c r="AV764" i="1"/>
  <c r="AV740" i="1"/>
  <c r="AU717" i="1"/>
  <c r="AV717" i="1"/>
  <c r="AW717" i="1"/>
  <c r="AU806" i="1"/>
  <c r="AU773" i="1"/>
  <c r="AV773" i="1"/>
  <c r="AW773" i="1"/>
  <c r="AV767" i="1"/>
  <c r="AW767" i="1"/>
  <c r="AU740" i="1"/>
  <c r="AU728" i="1"/>
  <c r="AW694" i="1"/>
  <c r="AU698" i="1"/>
  <c r="AU695" i="1"/>
  <c r="AV695" i="1"/>
  <c r="AW695" i="1"/>
  <c r="AU675" i="1"/>
  <c r="AV675" i="1"/>
  <c r="AW675" i="1"/>
  <c r="AU671" i="1"/>
  <c r="AV671" i="1"/>
  <c r="AW671" i="1"/>
  <c r="AU649" i="1"/>
  <c r="AW649" i="1"/>
  <c r="AU629" i="1"/>
  <c r="AW629" i="1"/>
  <c r="AU624" i="1"/>
  <c r="AV624" i="1"/>
  <c r="AW624" i="1"/>
  <c r="AU619" i="1"/>
  <c r="AV619" i="1"/>
  <c r="AW619" i="1"/>
  <c r="AU597" i="1"/>
  <c r="AU529" i="1"/>
  <c r="AV529" i="1"/>
  <c r="AW529" i="1"/>
  <c r="AU524" i="1"/>
  <c r="AV524" i="1"/>
  <c r="AW524" i="1"/>
  <c r="AU658" i="1"/>
  <c r="AW658" i="1"/>
  <c r="AU644" i="1"/>
  <c r="AW644" i="1"/>
  <c r="AU639" i="1"/>
  <c r="AW639" i="1"/>
  <c r="AU634" i="1"/>
  <c r="AW634" i="1"/>
  <c r="AU591" i="1"/>
  <c r="AU580" i="1"/>
  <c r="AV580" i="1"/>
  <c r="AW580" i="1"/>
  <c r="AU575" i="1"/>
  <c r="AV575" i="1"/>
  <c r="AW575" i="1"/>
  <c r="AU515" i="1"/>
  <c r="AV515" i="1"/>
  <c r="AW515" i="1"/>
  <c r="AV488" i="1"/>
  <c r="AW488" i="1"/>
  <c r="AU687" i="1"/>
  <c r="AV687" i="1"/>
  <c r="AW687" i="1"/>
  <c r="AU569" i="1"/>
  <c r="AV569" i="1"/>
  <c r="AW569" i="1"/>
  <c r="AU564" i="1"/>
  <c r="AV564" i="1"/>
  <c r="AW564" i="1"/>
  <c r="AU559" i="1"/>
  <c r="AV559" i="1"/>
  <c r="AW559" i="1"/>
  <c r="AU554" i="1"/>
  <c r="AV554" i="1"/>
  <c r="AW554" i="1"/>
  <c r="AU549" i="1"/>
  <c r="AV549" i="1"/>
  <c r="AW549" i="1"/>
  <c r="AU544" i="1"/>
  <c r="AV544" i="1"/>
  <c r="AW544" i="1"/>
  <c r="AU539" i="1"/>
  <c r="AV539" i="1"/>
  <c r="AW539" i="1"/>
  <c r="AU534" i="1"/>
  <c r="AV534" i="1"/>
  <c r="AW534" i="1"/>
  <c r="AU519" i="1"/>
  <c r="AV519" i="1"/>
  <c r="AW519" i="1"/>
  <c r="AU474" i="1"/>
  <c r="AV474" i="1"/>
  <c r="AV691" i="1"/>
  <c r="AW691" i="1"/>
  <c r="AU666" i="1"/>
  <c r="AV666" i="1"/>
  <c r="AW666" i="1"/>
  <c r="AU662" i="1"/>
  <c r="AV662" i="1"/>
  <c r="AW662" i="1"/>
  <c r="AU585" i="1"/>
  <c r="AV585" i="1"/>
  <c r="AW585" i="1"/>
  <c r="AU510" i="1"/>
  <c r="AV510" i="1"/>
  <c r="AW510" i="1"/>
  <c r="AU737" i="1"/>
  <c r="AV737" i="1"/>
  <c r="AW737" i="1"/>
  <c r="AU707" i="1"/>
  <c r="AV707" i="1"/>
  <c r="AW707" i="1"/>
  <c r="AU678" i="1"/>
  <c r="AW678" i="1"/>
  <c r="AU670" i="1"/>
  <c r="AV670" i="1"/>
  <c r="AW670" i="1"/>
  <c r="AU607" i="1"/>
  <c r="AU579" i="1"/>
  <c r="AV579" i="1"/>
  <c r="AW579" i="1"/>
  <c r="AU574" i="1"/>
  <c r="AV574" i="1"/>
  <c r="AW574" i="1"/>
  <c r="AU514" i="1"/>
  <c r="AV514" i="1"/>
  <c r="AW514" i="1"/>
  <c r="AU710" i="1"/>
  <c r="AV710" i="1"/>
  <c r="AW710" i="1"/>
  <c r="AU657" i="1"/>
  <c r="AV657" i="1"/>
  <c r="AW657" i="1"/>
  <c r="AU590" i="1"/>
  <c r="AV590" i="1"/>
  <c r="AW590" i="1"/>
  <c r="AU496" i="1"/>
  <c r="AW739" i="1"/>
  <c r="AV725" i="1"/>
  <c r="AW703" i="1"/>
  <c r="AU682" i="1"/>
  <c r="AV682" i="1"/>
  <c r="AW682" i="1"/>
  <c r="AW669" i="1"/>
  <c r="AU584" i="1"/>
  <c r="AV584" i="1"/>
  <c r="AW584" i="1"/>
  <c r="AU509" i="1"/>
  <c r="AV509" i="1"/>
  <c r="AW509" i="1"/>
  <c r="AU505" i="1"/>
  <c r="AV505" i="1"/>
  <c r="AW505" i="1"/>
  <c r="AV739" i="1"/>
  <c r="AU690" i="1"/>
  <c r="AV690" i="1"/>
  <c r="AW690" i="1"/>
  <c r="AV686" i="1"/>
  <c r="AW686" i="1"/>
  <c r="AV669" i="1"/>
  <c r="AU665" i="1"/>
  <c r="AV665" i="1"/>
  <c r="AW665" i="1"/>
  <c r="AU661" i="1"/>
  <c r="AV661" i="1"/>
  <c r="AW661" i="1"/>
  <c r="AU606" i="1"/>
  <c r="AU595" i="1"/>
  <c r="AV595" i="1"/>
  <c r="AW595" i="1"/>
  <c r="AU491" i="1"/>
  <c r="AV742" i="1"/>
  <c r="AW742" i="1"/>
  <c r="AU700" i="1"/>
  <c r="AV700" i="1"/>
  <c r="AW700" i="1"/>
  <c r="AU697" i="1"/>
  <c r="AV697" i="1"/>
  <c r="AW697" i="1"/>
  <c r="AU652" i="1"/>
  <c r="AV652" i="1"/>
  <c r="AW652" i="1"/>
  <c r="AU589" i="1"/>
  <c r="AV589" i="1"/>
  <c r="AW589" i="1"/>
  <c r="AU722" i="1"/>
  <c r="AV722" i="1"/>
  <c r="AW722" i="1"/>
  <c r="AU673" i="1"/>
  <c r="AW673" i="1"/>
  <c r="AU656" i="1"/>
  <c r="AV656" i="1"/>
  <c r="AW656" i="1"/>
  <c r="AU647" i="1"/>
  <c r="AV647" i="1"/>
  <c r="AW647" i="1"/>
  <c r="AU642" i="1"/>
  <c r="AV642" i="1"/>
  <c r="AW642" i="1"/>
  <c r="AU637" i="1"/>
  <c r="AV637" i="1"/>
  <c r="AW637" i="1"/>
  <c r="AU632" i="1"/>
  <c r="AV632" i="1"/>
  <c r="AW632" i="1"/>
  <c r="AU611" i="1"/>
  <c r="AU600" i="1"/>
  <c r="AV600" i="1"/>
  <c r="AW600" i="1"/>
  <c r="AU504" i="1"/>
  <c r="AV504" i="1"/>
  <c r="AW504" i="1"/>
  <c r="AU500" i="1"/>
  <c r="AV500" i="1"/>
  <c r="AW500" i="1"/>
  <c r="AU627" i="1"/>
  <c r="AV627" i="1"/>
  <c r="AW627" i="1"/>
  <c r="AU594" i="1"/>
  <c r="AV594" i="1"/>
  <c r="AW594" i="1"/>
  <c r="AU567" i="1"/>
  <c r="AU562" i="1"/>
  <c r="AU557" i="1"/>
  <c r="AU552" i="1"/>
  <c r="AU547" i="1"/>
  <c r="AU542" i="1"/>
  <c r="AU537" i="1"/>
  <c r="AU532" i="1"/>
  <c r="AV453" i="1"/>
  <c r="AV747" i="1"/>
  <c r="AW747" i="1"/>
  <c r="AU685" i="1"/>
  <c r="AV685" i="1"/>
  <c r="AW685" i="1"/>
  <c r="AV681" i="1"/>
  <c r="AW681" i="1"/>
  <c r="AU677" i="1"/>
  <c r="AV677" i="1"/>
  <c r="AW677" i="1"/>
  <c r="AU660" i="1"/>
  <c r="AV660" i="1"/>
  <c r="AW660" i="1"/>
  <c r="AU605" i="1"/>
  <c r="AV605" i="1"/>
  <c r="AW605" i="1"/>
  <c r="AU651" i="1"/>
  <c r="AV651" i="1"/>
  <c r="AW651" i="1"/>
  <c r="AU631" i="1"/>
  <c r="AU599" i="1"/>
  <c r="AV599" i="1"/>
  <c r="AW599" i="1"/>
  <c r="AU577" i="1"/>
  <c r="AU572" i="1"/>
  <c r="AU499" i="1"/>
  <c r="AV499" i="1"/>
  <c r="AW499" i="1"/>
  <c r="AU715" i="1"/>
  <c r="AV715" i="1"/>
  <c r="AW715" i="1"/>
  <c r="AU712" i="1"/>
  <c r="AV712" i="1"/>
  <c r="AW712" i="1"/>
  <c r="AU668" i="1"/>
  <c r="AW668" i="1"/>
  <c r="AU655" i="1"/>
  <c r="AV655" i="1"/>
  <c r="AW655" i="1"/>
  <c r="AU646" i="1"/>
  <c r="AV646" i="1"/>
  <c r="AW646" i="1"/>
  <c r="AU610" i="1"/>
  <c r="AV610" i="1"/>
  <c r="AW610" i="1"/>
  <c r="AV752" i="1"/>
  <c r="AW752" i="1"/>
  <c r="AU727" i="1"/>
  <c r="AV727" i="1"/>
  <c r="AW727" i="1"/>
  <c r="AU604" i="1"/>
  <c r="AV604" i="1"/>
  <c r="AW604" i="1"/>
  <c r="AU582" i="1"/>
  <c r="AU464" i="1"/>
  <c r="AV464" i="1"/>
  <c r="AU680" i="1"/>
  <c r="AV680" i="1"/>
  <c r="AW680" i="1"/>
  <c r="AU615" i="1"/>
  <c r="AV615" i="1"/>
  <c r="AW615" i="1"/>
  <c r="AU705" i="1"/>
  <c r="AV705" i="1"/>
  <c r="AW705" i="1"/>
  <c r="AU702" i="1"/>
  <c r="AV702" i="1"/>
  <c r="AW702" i="1"/>
  <c r="AU688" i="1"/>
  <c r="AW688" i="1"/>
  <c r="AV676" i="1"/>
  <c r="AW676" i="1"/>
  <c r="AU672" i="1"/>
  <c r="AV672" i="1"/>
  <c r="AW672" i="1"/>
  <c r="AU650" i="1"/>
  <c r="AV650" i="1"/>
  <c r="AW650" i="1"/>
  <c r="AU630" i="1"/>
  <c r="AV630" i="1"/>
  <c r="AW630" i="1"/>
  <c r="AU609" i="1"/>
  <c r="AV609" i="1"/>
  <c r="AW609" i="1"/>
  <c r="AU587" i="1"/>
  <c r="AV757" i="1"/>
  <c r="AW757" i="1"/>
  <c r="AW679" i="1"/>
  <c r="AU645" i="1"/>
  <c r="AV645" i="1"/>
  <c r="AW645" i="1"/>
  <c r="AU640" i="1"/>
  <c r="AV640" i="1"/>
  <c r="AW640" i="1"/>
  <c r="AU635" i="1"/>
  <c r="AV635" i="1"/>
  <c r="AW635" i="1"/>
  <c r="AU625" i="1"/>
  <c r="AV625" i="1"/>
  <c r="AW625" i="1"/>
  <c r="AU620" i="1"/>
  <c r="AV620" i="1"/>
  <c r="AW620" i="1"/>
  <c r="AU530" i="1"/>
  <c r="AV530" i="1"/>
  <c r="AW530" i="1"/>
  <c r="AU525" i="1"/>
  <c r="AV525" i="1"/>
  <c r="AW525" i="1"/>
  <c r="AW704" i="1"/>
  <c r="AW698" i="1"/>
  <c r="AU692" i="1"/>
  <c r="AV692" i="1"/>
  <c r="AW692" i="1"/>
  <c r="AV679" i="1"/>
  <c r="AV649" i="1"/>
  <c r="AV629" i="1"/>
  <c r="AU614" i="1"/>
  <c r="AV614" i="1"/>
  <c r="AW614" i="1"/>
  <c r="AU732" i="1"/>
  <c r="AV732" i="1"/>
  <c r="AW732" i="1"/>
  <c r="AU667" i="1"/>
  <c r="AV667" i="1"/>
  <c r="AW667" i="1"/>
  <c r="AV658" i="1"/>
  <c r="AV644" i="1"/>
  <c r="AV639" i="1"/>
  <c r="AV634" i="1"/>
  <c r="AU586" i="1"/>
  <c r="AU570" i="1"/>
  <c r="AV570" i="1"/>
  <c r="AW570" i="1"/>
  <c r="AU565" i="1"/>
  <c r="AV565" i="1"/>
  <c r="AW565" i="1"/>
  <c r="AU560" i="1"/>
  <c r="AV560" i="1"/>
  <c r="AW560" i="1"/>
  <c r="AU555" i="1"/>
  <c r="AV555" i="1"/>
  <c r="AW555" i="1"/>
  <c r="AU550" i="1"/>
  <c r="AV550" i="1"/>
  <c r="AW550" i="1"/>
  <c r="AU545" i="1"/>
  <c r="AV545" i="1"/>
  <c r="AW545" i="1"/>
  <c r="AU540" i="1"/>
  <c r="AV540" i="1"/>
  <c r="AW540" i="1"/>
  <c r="AU535" i="1"/>
  <c r="AV535" i="1"/>
  <c r="AW535" i="1"/>
  <c r="AU520" i="1"/>
  <c r="AV520" i="1"/>
  <c r="AW520" i="1"/>
  <c r="AU497" i="1"/>
  <c r="AW484" i="1"/>
  <c r="AV459" i="1"/>
  <c r="AU426" i="1"/>
  <c r="AW426" i="1"/>
  <c r="AU418" i="1"/>
  <c r="AU387" i="1"/>
  <c r="AU355" i="1"/>
  <c r="AV355" i="1"/>
  <c r="AW355" i="1"/>
  <c r="AU312" i="1"/>
  <c r="AU293" i="1"/>
  <c r="AU213" i="1"/>
  <c r="AV213" i="1"/>
  <c r="AW213" i="1"/>
  <c r="AU487" i="1"/>
  <c r="AV487" i="1"/>
  <c r="AW487" i="1"/>
  <c r="AU480" i="1"/>
  <c r="AW480" i="1"/>
  <c r="AU437" i="1"/>
  <c r="AV437" i="1"/>
  <c r="AW437" i="1"/>
  <c r="AW399" i="1"/>
  <c r="AU399" i="1"/>
  <c r="AV399" i="1"/>
  <c r="AU360" i="1"/>
  <c r="AV360" i="1"/>
  <c r="AW360" i="1"/>
  <c r="AU340" i="1"/>
  <c r="AV340" i="1"/>
  <c r="AW340" i="1"/>
  <c r="AU335" i="1"/>
  <c r="AV335" i="1"/>
  <c r="AW335" i="1"/>
  <c r="AU330" i="1"/>
  <c r="AV330" i="1"/>
  <c r="AW330" i="1"/>
  <c r="AU325" i="1"/>
  <c r="AV325" i="1"/>
  <c r="AW325" i="1"/>
  <c r="AU289" i="1"/>
  <c r="AV289" i="1"/>
  <c r="AU227" i="1"/>
  <c r="AV227" i="1"/>
  <c r="AW227" i="1"/>
  <c r="AW494" i="1"/>
  <c r="AU463" i="1"/>
  <c r="AW463" i="1"/>
  <c r="AU452" i="1"/>
  <c r="AV452" i="1"/>
  <c r="AW452" i="1"/>
  <c r="AU441" i="1"/>
  <c r="AW441" i="1"/>
  <c r="AU365" i="1"/>
  <c r="AV365" i="1"/>
  <c r="AW365" i="1"/>
  <c r="AW349" i="1"/>
  <c r="AU274" i="1"/>
  <c r="AV274" i="1"/>
  <c r="AU267" i="1"/>
  <c r="AU217" i="1"/>
  <c r="AV217" i="1"/>
  <c r="AW217" i="1"/>
  <c r="AW496" i="1"/>
  <c r="AV479" i="1"/>
  <c r="AU448" i="1"/>
  <c r="AV444" i="1"/>
  <c r="AU417" i="1"/>
  <c r="AV417" i="1"/>
  <c r="AW417" i="1"/>
  <c r="AU370" i="1"/>
  <c r="AV370" i="1"/>
  <c r="AW370" i="1"/>
  <c r="AU324" i="1"/>
  <c r="AV324" i="1"/>
  <c r="AW274" i="1"/>
  <c r="AU259" i="1"/>
  <c r="AV259" i="1"/>
  <c r="AU158" i="1"/>
  <c r="AV158" i="1"/>
  <c r="AW158" i="1"/>
  <c r="AU146" i="1"/>
  <c r="AV146" i="1"/>
  <c r="AW146" i="1"/>
  <c r="AV496" i="1"/>
  <c r="AW486" i="1"/>
  <c r="AU473" i="1"/>
  <c r="AW473" i="1"/>
  <c r="AW459" i="1"/>
  <c r="AU444" i="1"/>
  <c r="AU429" i="1"/>
  <c r="AU425" i="1"/>
  <c r="AV425" i="1"/>
  <c r="AW425" i="1"/>
  <c r="AU412" i="1"/>
  <c r="AU407" i="1"/>
  <c r="AU375" i="1"/>
  <c r="AV375" i="1"/>
  <c r="AW375" i="1"/>
  <c r="AW359" i="1"/>
  <c r="AW339" i="1"/>
  <c r="AW334" i="1"/>
  <c r="AW329" i="1"/>
  <c r="AW324" i="1"/>
  <c r="AU277" i="1"/>
  <c r="AW259" i="1"/>
  <c r="AV236" i="1"/>
  <c r="AU191" i="1"/>
  <c r="AU141" i="1"/>
  <c r="AV141" i="1"/>
  <c r="AW641" i="1"/>
  <c r="AW636" i="1"/>
  <c r="AW631" i="1"/>
  <c r="AW626" i="1"/>
  <c r="AW621" i="1"/>
  <c r="AW616" i="1"/>
  <c r="AW611" i="1"/>
  <c r="AW606" i="1"/>
  <c r="AW601" i="1"/>
  <c r="AW596" i="1"/>
  <c r="AW591" i="1"/>
  <c r="AW586" i="1"/>
  <c r="AW581" i="1"/>
  <c r="AW576" i="1"/>
  <c r="AW571" i="1"/>
  <c r="AW566" i="1"/>
  <c r="AW561" i="1"/>
  <c r="AW556" i="1"/>
  <c r="AW551" i="1"/>
  <c r="AW546" i="1"/>
  <c r="AW541" i="1"/>
  <c r="AW536" i="1"/>
  <c r="AW531" i="1"/>
  <c r="AW526" i="1"/>
  <c r="AW521" i="1"/>
  <c r="AW516" i="1"/>
  <c r="AW511" i="1"/>
  <c r="AW506" i="1"/>
  <c r="AW501" i="1"/>
  <c r="AW493" i="1"/>
  <c r="AU483" i="1"/>
  <c r="AW483" i="1"/>
  <c r="AU462" i="1"/>
  <c r="AV462" i="1"/>
  <c r="AW462" i="1"/>
  <c r="AV266" i="1"/>
  <c r="AW266" i="1"/>
  <c r="AU254" i="1"/>
  <c r="AV254" i="1"/>
  <c r="AW222" i="1"/>
  <c r="AU222" i="1"/>
  <c r="AV222" i="1"/>
  <c r="AU208" i="1"/>
  <c r="AV208" i="1"/>
  <c r="AV641" i="1"/>
  <c r="AV636" i="1"/>
  <c r="AV631" i="1"/>
  <c r="AV626" i="1"/>
  <c r="AV621" i="1"/>
  <c r="AV616" i="1"/>
  <c r="AV611" i="1"/>
  <c r="AV606" i="1"/>
  <c r="AV601" i="1"/>
  <c r="AV596" i="1"/>
  <c r="AV591" i="1"/>
  <c r="AV586" i="1"/>
  <c r="AV581" i="1"/>
  <c r="AV576" i="1"/>
  <c r="AV571" i="1"/>
  <c r="AV566" i="1"/>
  <c r="AV561" i="1"/>
  <c r="AV556" i="1"/>
  <c r="AV551" i="1"/>
  <c r="AV546" i="1"/>
  <c r="AV541" i="1"/>
  <c r="AV536" i="1"/>
  <c r="AV531" i="1"/>
  <c r="AV526" i="1"/>
  <c r="AV521" i="1"/>
  <c r="AV516" i="1"/>
  <c r="AV511" i="1"/>
  <c r="AV506" i="1"/>
  <c r="AU490" i="1"/>
  <c r="AW490" i="1"/>
  <c r="AU447" i="1"/>
  <c r="AV447" i="1"/>
  <c r="AW447" i="1"/>
  <c r="AU440" i="1"/>
  <c r="AV440" i="1"/>
  <c r="AW440" i="1"/>
  <c r="AU432" i="1"/>
  <c r="AV432" i="1"/>
  <c r="AW432" i="1"/>
  <c r="AV424" i="1"/>
  <c r="AW369" i="1"/>
  <c r="AU353" i="1"/>
  <c r="AU304" i="1"/>
  <c r="AV304" i="1"/>
  <c r="AU284" i="1"/>
  <c r="AV284" i="1"/>
  <c r="AU266" i="1"/>
  <c r="AW254" i="1"/>
  <c r="AU240" i="1"/>
  <c r="AV240" i="1"/>
  <c r="AW240" i="1"/>
  <c r="AU231" i="1"/>
  <c r="AW208" i="1"/>
  <c r="AW479" i="1"/>
  <c r="AU472" i="1"/>
  <c r="AV472" i="1"/>
  <c r="AW472" i="1"/>
  <c r="AU436" i="1"/>
  <c r="AW436" i="1"/>
  <c r="AU424" i="1"/>
  <c r="AU402" i="1"/>
  <c r="AU382" i="1"/>
  <c r="AU358" i="1"/>
  <c r="AU338" i="1"/>
  <c r="AU333" i="1"/>
  <c r="AU328" i="1"/>
  <c r="AU323" i="1"/>
  <c r="AU258" i="1"/>
  <c r="AU235" i="1"/>
  <c r="AV235" i="1"/>
  <c r="AW235" i="1"/>
  <c r="AU221" i="1"/>
  <c r="AV221" i="1"/>
  <c r="AW221" i="1"/>
  <c r="AU203" i="1"/>
  <c r="AU136" i="1"/>
  <c r="AU482" i="1"/>
  <c r="AV482" i="1"/>
  <c r="AW482" i="1"/>
  <c r="AU451" i="1"/>
  <c r="AW451" i="1"/>
  <c r="AU390" i="1"/>
  <c r="AV390" i="1"/>
  <c r="AW390" i="1"/>
  <c r="AU319" i="1"/>
  <c r="AV319" i="1"/>
  <c r="AV258" i="1"/>
  <c r="AW258" i="1"/>
  <c r="AW663" i="1"/>
  <c r="AW653" i="1"/>
  <c r="AW648" i="1"/>
  <c r="AW643" i="1"/>
  <c r="AW638" i="1"/>
  <c r="AW633" i="1"/>
  <c r="AW628" i="1"/>
  <c r="AW623" i="1"/>
  <c r="AW618" i="1"/>
  <c r="AW613" i="1"/>
  <c r="AW608" i="1"/>
  <c r="AW603" i="1"/>
  <c r="AW598" i="1"/>
  <c r="AW593" i="1"/>
  <c r="AW588" i="1"/>
  <c r="AW583" i="1"/>
  <c r="AW578" i="1"/>
  <c r="AW573" i="1"/>
  <c r="AW568" i="1"/>
  <c r="AW563" i="1"/>
  <c r="AW558" i="1"/>
  <c r="AW553" i="1"/>
  <c r="AW548" i="1"/>
  <c r="AW543" i="1"/>
  <c r="AW538" i="1"/>
  <c r="AW533" i="1"/>
  <c r="AW528" i="1"/>
  <c r="AW523" i="1"/>
  <c r="AW518" i="1"/>
  <c r="AW513" i="1"/>
  <c r="AU368" i="1"/>
  <c r="AU352" i="1"/>
  <c r="AW319" i="1"/>
  <c r="AU253" i="1"/>
  <c r="AU244" i="1"/>
  <c r="AV225" i="1"/>
  <c r="AW469" i="1"/>
  <c r="AU458" i="1"/>
  <c r="AW458" i="1"/>
  <c r="AU397" i="1"/>
  <c r="AU342" i="1"/>
  <c r="AU337" i="1"/>
  <c r="AU332" i="1"/>
  <c r="AV253" i="1"/>
  <c r="AW253" i="1"/>
  <c r="AU230" i="1"/>
  <c r="AV230" i="1"/>
  <c r="AW230" i="1"/>
  <c r="AU465" i="1"/>
  <c r="AW465" i="1"/>
  <c r="AU435" i="1"/>
  <c r="AV435" i="1"/>
  <c r="AW435" i="1"/>
  <c r="AW389" i="1"/>
  <c r="AU299" i="1"/>
  <c r="AV299" i="1"/>
  <c r="AU269" i="1"/>
  <c r="AV269" i="1"/>
  <c r="AV261" i="1"/>
  <c r="AW261" i="1"/>
  <c r="AU220" i="1"/>
  <c r="AU161" i="1"/>
  <c r="AV161" i="1"/>
  <c r="AW161" i="1"/>
  <c r="AW489" i="1"/>
  <c r="AU478" i="1"/>
  <c r="AW478" i="1"/>
  <c r="AU450" i="1"/>
  <c r="AV450" i="1"/>
  <c r="AW450" i="1"/>
  <c r="AU446" i="1"/>
  <c r="AW446" i="1"/>
  <c r="AU431" i="1"/>
  <c r="AW431" i="1"/>
  <c r="AU248" i="1"/>
  <c r="AV248" i="1"/>
  <c r="AW248" i="1"/>
  <c r="AU243" i="1"/>
  <c r="AV243" i="1"/>
  <c r="AW243" i="1"/>
  <c r="AU178" i="1"/>
  <c r="AV178" i="1"/>
  <c r="AW178" i="1"/>
  <c r="AU492" i="1"/>
  <c r="AV492" i="1"/>
  <c r="AW492" i="1"/>
  <c r="AU457" i="1"/>
  <c r="AV457" i="1"/>
  <c r="AW457" i="1"/>
  <c r="AU443" i="1"/>
  <c r="AU415" i="1"/>
  <c r="AV415" i="1"/>
  <c r="AW415" i="1"/>
  <c r="AU314" i="1"/>
  <c r="AV314" i="1"/>
  <c r="AV256" i="1"/>
  <c r="AW256" i="1"/>
  <c r="AV238" i="1"/>
  <c r="AW238" i="1"/>
  <c r="AU485" i="1"/>
  <c r="AW485" i="1"/>
  <c r="AW454" i="1"/>
  <c r="AU427" i="1"/>
  <c r="AV427" i="1"/>
  <c r="AW427" i="1"/>
  <c r="AU410" i="1"/>
  <c r="AV410" i="1"/>
  <c r="AW410" i="1"/>
  <c r="AU405" i="1"/>
  <c r="AV405" i="1"/>
  <c r="AW405" i="1"/>
  <c r="AW314" i="1"/>
  <c r="AU279" i="1"/>
  <c r="AV279" i="1"/>
  <c r="AU256" i="1"/>
  <c r="AU247" i="1"/>
  <c r="AU238" i="1"/>
  <c r="AU206" i="1"/>
  <c r="AU201" i="1"/>
  <c r="AV201" i="1"/>
  <c r="AW201" i="1"/>
  <c r="AU477" i="1"/>
  <c r="AV477" i="1"/>
  <c r="AW477" i="1"/>
  <c r="AU468" i="1"/>
  <c r="AW468" i="1"/>
  <c r="AU317" i="1"/>
  <c r="AU298" i="1"/>
  <c r="AW279" i="1"/>
  <c r="AV251" i="1"/>
  <c r="AW251" i="1"/>
  <c r="AU181" i="1"/>
  <c r="AV181" i="1"/>
  <c r="AW181" i="1"/>
  <c r="AU173" i="1"/>
  <c r="AW491" i="1"/>
  <c r="AV484" i="1"/>
  <c r="AU442" i="1"/>
  <c r="AV442" i="1"/>
  <c r="AW442" i="1"/>
  <c r="AU294" i="1"/>
  <c r="AV294" i="1"/>
  <c r="AU251" i="1"/>
  <c r="AU210" i="1"/>
  <c r="AV210" i="1"/>
  <c r="AW210" i="1"/>
  <c r="AU196" i="1"/>
  <c r="AV196" i="1"/>
  <c r="AW196" i="1"/>
  <c r="AW622" i="1"/>
  <c r="AW617" i="1"/>
  <c r="AW612" i="1"/>
  <c r="AW607" i="1"/>
  <c r="AW602" i="1"/>
  <c r="AW597" i="1"/>
  <c r="AW592" i="1"/>
  <c r="AW587" i="1"/>
  <c r="AW582" i="1"/>
  <c r="AW577" i="1"/>
  <c r="AW572" i="1"/>
  <c r="AW567" i="1"/>
  <c r="AW562" i="1"/>
  <c r="AW557" i="1"/>
  <c r="AW552" i="1"/>
  <c r="AW547" i="1"/>
  <c r="AW542" i="1"/>
  <c r="AW537" i="1"/>
  <c r="AW532" i="1"/>
  <c r="AW527" i="1"/>
  <c r="AW522" i="1"/>
  <c r="AW517" i="1"/>
  <c r="AW512" i="1"/>
  <c r="AW507" i="1"/>
  <c r="AW502" i="1"/>
  <c r="AW497" i="1"/>
  <c r="AV491" i="1"/>
  <c r="AU484" i="1"/>
  <c r="AW464" i="1"/>
  <c r="AV426" i="1"/>
  <c r="AU422" i="1"/>
  <c r="AV422" i="1"/>
  <c r="AW422" i="1"/>
  <c r="AW419" i="1"/>
  <c r="AU419" i="1"/>
  <c r="AU400" i="1"/>
  <c r="AV400" i="1"/>
  <c r="AW400" i="1"/>
  <c r="AU313" i="1"/>
  <c r="AW294" i="1"/>
  <c r="AU264" i="1"/>
  <c r="AV264" i="1"/>
  <c r="AU246" i="1"/>
  <c r="AV246" i="1"/>
  <c r="AW246" i="1"/>
  <c r="AU242" i="1"/>
  <c r="AV242" i="1"/>
  <c r="AW242" i="1"/>
  <c r="AW233" i="1"/>
  <c r="AU228" i="1"/>
  <c r="AV622" i="1"/>
  <c r="AV617" i="1"/>
  <c r="AV612" i="1"/>
  <c r="AV607" i="1"/>
  <c r="AV602" i="1"/>
  <c r="AV597" i="1"/>
  <c r="AV592" i="1"/>
  <c r="AV587" i="1"/>
  <c r="AV582" i="1"/>
  <c r="AV577" i="1"/>
  <c r="AV572" i="1"/>
  <c r="AV567" i="1"/>
  <c r="AV562" i="1"/>
  <c r="AV557" i="1"/>
  <c r="AV552" i="1"/>
  <c r="AV547" i="1"/>
  <c r="AV542" i="1"/>
  <c r="AV537" i="1"/>
  <c r="AV532" i="1"/>
  <c r="AV527" i="1"/>
  <c r="AV522" i="1"/>
  <c r="AV517" i="1"/>
  <c r="AV512" i="1"/>
  <c r="AV507" i="1"/>
  <c r="AV502" i="1"/>
  <c r="AV497" i="1"/>
  <c r="AV494" i="1"/>
  <c r="AU488" i="1"/>
  <c r="AW476" i="1"/>
  <c r="AW474" i="1"/>
  <c r="AU467" i="1"/>
  <c r="AV467" i="1"/>
  <c r="AW467" i="1"/>
  <c r="AU460" i="1"/>
  <c r="AW460" i="1"/>
  <c r="AW449" i="1"/>
  <c r="AU438" i="1"/>
  <c r="AW414" i="1"/>
  <c r="AU414" i="1"/>
  <c r="AW409" i="1"/>
  <c r="AU409" i="1"/>
  <c r="AV409" i="1"/>
  <c r="AW404" i="1"/>
  <c r="AU404" i="1"/>
  <c r="AV404" i="1"/>
  <c r="AU392" i="1"/>
  <c r="AW384" i="1"/>
  <c r="AU345" i="1"/>
  <c r="AV345" i="1"/>
  <c r="AW345" i="1"/>
  <c r="AU309" i="1"/>
  <c r="AV309" i="1"/>
  <c r="AU297" i="1"/>
  <c r="AW264" i="1"/>
  <c r="AU494" i="1"/>
  <c r="AV480" i="1"/>
  <c r="AU456" i="1"/>
  <c r="AW456" i="1"/>
  <c r="AU453" i="1"/>
  <c r="AW453" i="1"/>
  <c r="AV441" i="1"/>
  <c r="AU350" i="1"/>
  <c r="AV350" i="1"/>
  <c r="AW350" i="1"/>
  <c r="AU218" i="1"/>
  <c r="AV218" i="1"/>
  <c r="AW218" i="1"/>
  <c r="AV394" i="1"/>
  <c r="AV389" i="1"/>
  <c r="AV384" i="1"/>
  <c r="AV379" i="1"/>
  <c r="AV374" i="1"/>
  <c r="AV369" i="1"/>
  <c r="AV364" i="1"/>
  <c r="AV359" i="1"/>
  <c r="AV354" i="1"/>
  <c r="AV349" i="1"/>
  <c r="AV344" i="1"/>
  <c r="AV339" i="1"/>
  <c r="AV249" i="1"/>
  <c r="AV239" i="1"/>
  <c r="AW239" i="1"/>
  <c r="AU236" i="1"/>
  <c r="AV233" i="1"/>
  <c r="AU225" i="1"/>
  <c r="AU214" i="1"/>
  <c r="AV214" i="1"/>
  <c r="AW214" i="1"/>
  <c r="AU211" i="1"/>
  <c r="AU188" i="1"/>
  <c r="AU185" i="1"/>
  <c r="AU166" i="1"/>
  <c r="AU150" i="1"/>
  <c r="AW150" i="1"/>
  <c r="AU91" i="1"/>
  <c r="AU394" i="1"/>
  <c r="AU389" i="1"/>
  <c r="AU384" i="1"/>
  <c r="AU379" i="1"/>
  <c r="AU374" i="1"/>
  <c r="AU369" i="1"/>
  <c r="AU364" i="1"/>
  <c r="AU359" i="1"/>
  <c r="AU354" i="1"/>
  <c r="AU349" i="1"/>
  <c r="AU344" i="1"/>
  <c r="AU339" i="1"/>
  <c r="AU334" i="1"/>
  <c r="AU329" i="1"/>
  <c r="AU194" i="1"/>
  <c r="AV194" i="1"/>
  <c r="AW194" i="1"/>
  <c r="AU182" i="1"/>
  <c r="AV182" i="1"/>
  <c r="AU179" i="1"/>
  <c r="AV179" i="1"/>
  <c r="AW179" i="1"/>
  <c r="AU119" i="1"/>
  <c r="AV119" i="1"/>
  <c r="AW119" i="1"/>
  <c r="AW101" i="1"/>
  <c r="AU79" i="1"/>
  <c r="AV79" i="1"/>
  <c r="AW79" i="1"/>
  <c r="AU58" i="1"/>
  <c r="AV58" i="1"/>
  <c r="AW58" i="1"/>
  <c r="AU31" i="1"/>
  <c r="AV31" i="1"/>
  <c r="AW31" i="1"/>
  <c r="AU14" i="1"/>
  <c r="AV14" i="1"/>
  <c r="AW421" i="1"/>
  <c r="AW416" i="1"/>
  <c r="AW411" i="1"/>
  <c r="AW406" i="1"/>
  <c r="AW401" i="1"/>
  <c r="AW396" i="1"/>
  <c r="AW391" i="1"/>
  <c r="AW386" i="1"/>
  <c r="AW381" i="1"/>
  <c r="AW376" i="1"/>
  <c r="AW371" i="1"/>
  <c r="AW366" i="1"/>
  <c r="AW361" i="1"/>
  <c r="AW356" i="1"/>
  <c r="AW351" i="1"/>
  <c r="AW346" i="1"/>
  <c r="AV244" i="1"/>
  <c r="AU131" i="1"/>
  <c r="AW131" i="1"/>
  <c r="AU127" i="1"/>
  <c r="AV127" i="1"/>
  <c r="AW127" i="1"/>
  <c r="AU123" i="1"/>
  <c r="AU219" i="1"/>
  <c r="AV219" i="1"/>
  <c r="AW219" i="1"/>
  <c r="AV202" i="1"/>
  <c r="AW193" i="1"/>
  <c r="AU169" i="1"/>
  <c r="AV169" i="1"/>
  <c r="AW169" i="1"/>
  <c r="AU139" i="1"/>
  <c r="AV139" i="1"/>
  <c r="AW139" i="1"/>
  <c r="AU114" i="1"/>
  <c r="AU172" i="1"/>
  <c r="AV172" i="1"/>
  <c r="AW172" i="1"/>
  <c r="AU26" i="1"/>
  <c r="AV26" i="1"/>
  <c r="AW26" i="1"/>
  <c r="AU159" i="1"/>
  <c r="AV159" i="1"/>
  <c r="AW159" i="1"/>
  <c r="AU104" i="1"/>
  <c r="AV77" i="1"/>
  <c r="AV48" i="1"/>
  <c r="AU44" i="1"/>
  <c r="AV44" i="1"/>
  <c r="AW448" i="1"/>
  <c r="AW443" i="1"/>
  <c r="AW438" i="1"/>
  <c r="AW433" i="1"/>
  <c r="AW428" i="1"/>
  <c r="AW423" i="1"/>
  <c r="AW418" i="1"/>
  <c r="AW413" i="1"/>
  <c r="AW408" i="1"/>
  <c r="AW403" i="1"/>
  <c r="AW398" i="1"/>
  <c r="AW393" i="1"/>
  <c r="AW388" i="1"/>
  <c r="AW383" i="1"/>
  <c r="AW378" i="1"/>
  <c r="AW373" i="1"/>
  <c r="AW368" i="1"/>
  <c r="AW363" i="1"/>
  <c r="AW358" i="1"/>
  <c r="AW353" i="1"/>
  <c r="AW348" i="1"/>
  <c r="AW343" i="1"/>
  <c r="AW338" i="1"/>
  <c r="AW333" i="1"/>
  <c r="AW328" i="1"/>
  <c r="AW323" i="1"/>
  <c r="AW318" i="1"/>
  <c r="AW313" i="1"/>
  <c r="AW308" i="1"/>
  <c r="AW303" i="1"/>
  <c r="AW298" i="1"/>
  <c r="AW293" i="1"/>
  <c r="AW288" i="1"/>
  <c r="AW283" i="1"/>
  <c r="AU199" i="1"/>
  <c r="AV199" i="1"/>
  <c r="AW199" i="1"/>
  <c r="AU162" i="1"/>
  <c r="AV162" i="1"/>
  <c r="AW162" i="1"/>
  <c r="AU149" i="1"/>
  <c r="AV149" i="1"/>
  <c r="AW149" i="1"/>
  <c r="AU126" i="1"/>
  <c r="AW126" i="1"/>
  <c r="AU122" i="1"/>
  <c r="AV122" i="1"/>
  <c r="AW122" i="1"/>
  <c r="AU86" i="1"/>
  <c r="AV86" i="1"/>
  <c r="AW86" i="1"/>
  <c r="AU73" i="1"/>
  <c r="AV73" i="1"/>
  <c r="AW73" i="1"/>
  <c r="AU224" i="1"/>
  <c r="AV224" i="1"/>
  <c r="AW224" i="1"/>
  <c r="AV207" i="1"/>
  <c r="AU187" i="1"/>
  <c r="AV187" i="1"/>
  <c r="AU184" i="1"/>
  <c r="AV184" i="1"/>
  <c r="AW184" i="1"/>
  <c r="AV171" i="1"/>
  <c r="AV168" i="1"/>
  <c r="AW155" i="1"/>
  <c r="AU142" i="1"/>
  <c r="AV142" i="1"/>
  <c r="AW142" i="1"/>
  <c r="AV155" i="1"/>
  <c r="AU152" i="1"/>
  <c r="AV152" i="1"/>
  <c r="AW152" i="1"/>
  <c r="AU134" i="1"/>
  <c r="AV134" i="1"/>
  <c r="AW134" i="1"/>
  <c r="AU113" i="1"/>
  <c r="AV64" i="1"/>
  <c r="AW148" i="1"/>
  <c r="AU145" i="1"/>
  <c r="AW145" i="1"/>
  <c r="AU138" i="1"/>
  <c r="AW138" i="1"/>
  <c r="AU99" i="1"/>
  <c r="AU8" i="1"/>
  <c r="AV8" i="1"/>
  <c r="AW8" i="1"/>
  <c r="AV226" i="1"/>
  <c r="AV215" i="1"/>
  <c r="AV198" i="1"/>
  <c r="AV186" i="1"/>
  <c r="AU121" i="1"/>
  <c r="AW121" i="1"/>
  <c r="AU117" i="1"/>
  <c r="AV117" i="1"/>
  <c r="AW117" i="1"/>
  <c r="AU43" i="1"/>
  <c r="AV43" i="1"/>
  <c r="AW43" i="1"/>
  <c r="AU38" i="1"/>
  <c r="AV38" i="1"/>
  <c r="AW38" i="1"/>
  <c r="AV21" i="1"/>
  <c r="AU229" i="1"/>
  <c r="AV229" i="1"/>
  <c r="AW229" i="1"/>
  <c r="AU204" i="1"/>
  <c r="AV204" i="1"/>
  <c r="AW204" i="1"/>
  <c r="AU94" i="1"/>
  <c r="AV94" i="1"/>
  <c r="AW94" i="1"/>
  <c r="AU174" i="1"/>
  <c r="AV174" i="1"/>
  <c r="AW174" i="1"/>
  <c r="AU129" i="1"/>
  <c r="AV129" i="1"/>
  <c r="AW129" i="1"/>
  <c r="AU112" i="1"/>
  <c r="AV112" i="1"/>
  <c r="AW112" i="1"/>
  <c r="AU107" i="1"/>
  <c r="AV107" i="1"/>
  <c r="AW107" i="1"/>
  <c r="AU177" i="1"/>
  <c r="AV177" i="1"/>
  <c r="AW141" i="1"/>
  <c r="AU137" i="1"/>
  <c r="AV137" i="1"/>
  <c r="AW137" i="1"/>
  <c r="AU71" i="1"/>
  <c r="AV71" i="1"/>
  <c r="AW71" i="1"/>
  <c r="AU16" i="1"/>
  <c r="AV16" i="1"/>
  <c r="AW16" i="1"/>
  <c r="AW412" i="1"/>
  <c r="AW407" i="1"/>
  <c r="AW402" i="1"/>
  <c r="AW397" i="1"/>
  <c r="AW392" i="1"/>
  <c r="AW387" i="1"/>
  <c r="AW382" i="1"/>
  <c r="AW377" i="1"/>
  <c r="AW372" i="1"/>
  <c r="AW367" i="1"/>
  <c r="AW362" i="1"/>
  <c r="AW357" i="1"/>
  <c r="AW352" i="1"/>
  <c r="AW347" i="1"/>
  <c r="AW342" i="1"/>
  <c r="AW337" i="1"/>
  <c r="AW332" i="1"/>
  <c r="AW327" i="1"/>
  <c r="AW322" i="1"/>
  <c r="AW317" i="1"/>
  <c r="AW312" i="1"/>
  <c r="AW307" i="1"/>
  <c r="AW302" i="1"/>
  <c r="AW297" i="1"/>
  <c r="AW292" i="1"/>
  <c r="AW287" i="1"/>
  <c r="AW282" i="1"/>
  <c r="AW277" i="1"/>
  <c r="AW272" i="1"/>
  <c r="AW267" i="1"/>
  <c r="AW262" i="1"/>
  <c r="AW257" i="1"/>
  <c r="AW252" i="1"/>
  <c r="AW247" i="1"/>
  <c r="AV231" i="1"/>
  <c r="AW228" i="1"/>
  <c r="AV220" i="1"/>
  <c r="AV206" i="1"/>
  <c r="AW203" i="1"/>
  <c r="AU189" i="1"/>
  <c r="AV189" i="1"/>
  <c r="AW189" i="1"/>
  <c r="AU164" i="1"/>
  <c r="AV164" i="1"/>
  <c r="AW164" i="1"/>
  <c r="AU133" i="1"/>
  <c r="AW133" i="1"/>
  <c r="AU24" i="1"/>
  <c r="AV24" i="1"/>
  <c r="AV412" i="1"/>
  <c r="AV407" i="1"/>
  <c r="AV402" i="1"/>
  <c r="AV397" i="1"/>
  <c r="AV392" i="1"/>
  <c r="AV387" i="1"/>
  <c r="AV382" i="1"/>
  <c r="AV377" i="1"/>
  <c r="AV372" i="1"/>
  <c r="AV367" i="1"/>
  <c r="AV362" i="1"/>
  <c r="AV357" i="1"/>
  <c r="AV352" i="1"/>
  <c r="AV347" i="1"/>
  <c r="AV342" i="1"/>
  <c r="AV337" i="1"/>
  <c r="AV332" i="1"/>
  <c r="AV327" i="1"/>
  <c r="AV322" i="1"/>
  <c r="AV317" i="1"/>
  <c r="AV312" i="1"/>
  <c r="AV307" i="1"/>
  <c r="AV302" i="1"/>
  <c r="AV297" i="1"/>
  <c r="AV292" i="1"/>
  <c r="AV287" i="1"/>
  <c r="AV282" i="1"/>
  <c r="AV277" i="1"/>
  <c r="AV272" i="1"/>
  <c r="AV267" i="1"/>
  <c r="AV262" i="1"/>
  <c r="AV257" i="1"/>
  <c r="AV252" i="1"/>
  <c r="AV247" i="1"/>
  <c r="AU234" i="1"/>
  <c r="AV234" i="1"/>
  <c r="AW234" i="1"/>
  <c r="AV228" i="1"/>
  <c r="AU209" i="1"/>
  <c r="AV209" i="1"/>
  <c r="AW209" i="1"/>
  <c r="AV203" i="1"/>
  <c r="AW176" i="1"/>
  <c r="AW173" i="1"/>
  <c r="AV170" i="1"/>
  <c r="AU167" i="1"/>
  <c r="AV167" i="1"/>
  <c r="AW167" i="1"/>
  <c r="AU144" i="1"/>
  <c r="AV144" i="1"/>
  <c r="AW144" i="1"/>
  <c r="AV136" i="1"/>
  <c r="AU41" i="1"/>
  <c r="AV41" i="1"/>
  <c r="AW41" i="1"/>
  <c r="AU239" i="1"/>
  <c r="AW200" i="1"/>
  <c r="AW191" i="1"/>
  <c r="AV176" i="1"/>
  <c r="AV173" i="1"/>
  <c r="AW160" i="1"/>
  <c r="AU154" i="1"/>
  <c r="AV154" i="1"/>
  <c r="AW154" i="1"/>
  <c r="AU124" i="1"/>
  <c r="AV124" i="1"/>
  <c r="AW124" i="1"/>
  <c r="AW92" i="1"/>
  <c r="AW88" i="1"/>
  <c r="AW80" i="1"/>
  <c r="AW236" i="1"/>
  <c r="AW225" i="1"/>
  <c r="AW211" i="1"/>
  <c r="AV200" i="1"/>
  <c r="AW197" i="1"/>
  <c r="AV191" i="1"/>
  <c r="AW188" i="1"/>
  <c r="AW185" i="1"/>
  <c r="AW166" i="1"/>
  <c r="AW163" i="1"/>
  <c r="AV160" i="1"/>
  <c r="AU157" i="1"/>
  <c r="AV157" i="1"/>
  <c r="AW157" i="1"/>
  <c r="AW244" i="1"/>
  <c r="AV197" i="1"/>
  <c r="AW182" i="1"/>
  <c r="AV150" i="1"/>
  <c r="AU147" i="1"/>
  <c r="AV147" i="1"/>
  <c r="AW147" i="1"/>
  <c r="AW136" i="1"/>
  <c r="AU132" i="1"/>
  <c r="AV132" i="1"/>
  <c r="AW132" i="1"/>
  <c r="AU128" i="1"/>
  <c r="AW128" i="1"/>
  <c r="AU36" i="1"/>
  <c r="AU62" i="1"/>
  <c r="AW54" i="1"/>
  <c r="AW34" i="1"/>
  <c r="AW19" i="1"/>
  <c r="AV6" i="1"/>
  <c r="AV3" i="1"/>
  <c r="AW116" i="1"/>
  <c r="AW111" i="1"/>
  <c r="AW106" i="1"/>
  <c r="AU101" i="1"/>
  <c r="AW93" i="1"/>
  <c r="AU88" i="1"/>
  <c r="AW85" i="1"/>
  <c r="AU80" i="1"/>
  <c r="AW72" i="1"/>
  <c r="AW64" i="1"/>
  <c r="AU59" i="1"/>
  <c r="AV56" i="1"/>
  <c r="AV39" i="1"/>
  <c r="AV36" i="1"/>
  <c r="AW21" i="1"/>
  <c r="AV9" i="1"/>
  <c r="AU6" i="1"/>
  <c r="AV106" i="1"/>
  <c r="AV93" i="1"/>
  <c r="AV85" i="1"/>
  <c r="AU67" i="1"/>
  <c r="AU42" i="1"/>
  <c r="AW42" i="1"/>
  <c r="AW15" i="1"/>
  <c r="AW98" i="1"/>
  <c r="AW90" i="1"/>
  <c r="AW77" i="1"/>
  <c r="AW69" i="1"/>
  <c r="AW33" i="1"/>
  <c r="AV98" i="1"/>
  <c r="AV90" i="1"/>
  <c r="AU72" i="1"/>
  <c r="AV69" i="1"/>
  <c r="AV61" i="1"/>
  <c r="AV53" i="1"/>
  <c r="AV50" i="1"/>
  <c r="AV33" i="1"/>
  <c r="AV18" i="1"/>
  <c r="AU12" i="1"/>
  <c r="AV12" i="1"/>
  <c r="AW12" i="1"/>
  <c r="AW123" i="1"/>
  <c r="AW118" i="1"/>
  <c r="AW113" i="1"/>
  <c r="AW108" i="1"/>
  <c r="AW103" i="1"/>
  <c r="AW95" i="1"/>
  <c r="AW82" i="1"/>
  <c r="AW74" i="1"/>
  <c r="AW66" i="1"/>
  <c r="AW39" i="1"/>
  <c r="AU27" i="1"/>
  <c r="AV27" i="1"/>
  <c r="AW27" i="1"/>
  <c r="AW9" i="1"/>
  <c r="AV95" i="1"/>
  <c r="AV82" i="1"/>
  <c r="AU77" i="1"/>
  <c r="AV74" i="1"/>
  <c r="AV66" i="1"/>
  <c r="AU47" i="1"/>
  <c r="AW47" i="1"/>
  <c r="AW24" i="1"/>
  <c r="AU5" i="1"/>
  <c r="AV5" i="1"/>
  <c r="AW5" i="1"/>
  <c r="AU2" i="1"/>
  <c r="AV2" i="1"/>
  <c r="AW2" i="1"/>
  <c r="AW140" i="1"/>
  <c r="AW135" i="1"/>
  <c r="AW130" i="1"/>
  <c r="AW125" i="1"/>
  <c r="AW120" i="1"/>
  <c r="AW115" i="1"/>
  <c r="AW110" i="1"/>
  <c r="AW105" i="1"/>
  <c r="AW44" i="1"/>
  <c r="AU32" i="1"/>
  <c r="AV32" i="1"/>
  <c r="AW32" i="1"/>
  <c r="AU17" i="1"/>
  <c r="AV17" i="1"/>
  <c r="AW17" i="1"/>
  <c r="AU92" i="1"/>
  <c r="AU52" i="1"/>
  <c r="AW52" i="1"/>
  <c r="AW14" i="1"/>
  <c r="AU97" i="1"/>
  <c r="AW29" i="1"/>
  <c r="AW99" i="1"/>
  <c r="AW91" i="1"/>
  <c r="AW78" i="1"/>
  <c r="AW70" i="1"/>
  <c r="AW51" i="1"/>
  <c r="AW49" i="1"/>
  <c r="AU102" i="1"/>
  <c r="AV99" i="1"/>
  <c r="AV91" i="1"/>
  <c r="AV78" i="1"/>
  <c r="AV70" i="1"/>
  <c r="AV54" i="1"/>
  <c r="AV51" i="1"/>
  <c r="AV34" i="1"/>
  <c r="AV19" i="1"/>
  <c r="AW13" i="1"/>
  <c r="AU10" i="1"/>
  <c r="AV10" i="1"/>
  <c r="AU7" i="1"/>
  <c r="AV7" i="1"/>
  <c r="AW7" i="1"/>
  <c r="AW4" i="1"/>
  <c r="AW114" i="1"/>
  <c r="AW109" i="1"/>
  <c r="AW104" i="1"/>
  <c r="AW96" i="1"/>
  <c r="AW83" i="1"/>
  <c r="AW75" i="1"/>
  <c r="AW62" i="1"/>
  <c r="AU57" i="1"/>
  <c r="AW57" i="1"/>
  <c r="AU54" i="1"/>
  <c r="AU37" i="1"/>
  <c r="AW37" i="1"/>
  <c r="AU34" i="1"/>
  <c r="AW28" i="1"/>
  <c r="AV25" i="1"/>
  <c r="AU19" i="1"/>
  <c r="AV13" i="1"/>
  <c r="AV114" i="1"/>
  <c r="AV109" i="1"/>
  <c r="AV104" i="1"/>
  <c r="AV96" i="1"/>
  <c r="AV83" i="1"/>
  <c r="AV75" i="1"/>
  <c r="AV62" i="1"/>
  <c r="AW48" i="1"/>
  <c r="AW45" i="1"/>
  <c r="AV28" i="1"/>
  <c r="AU22" i="1"/>
  <c r="AV22" i="1"/>
  <c r="AW22" i="1"/>
  <c r="AW67" i="1"/>
</calcChain>
</file>

<file path=xl/sharedStrings.xml><?xml version="1.0" encoding="utf-8"?>
<sst xmlns="http://schemas.openxmlformats.org/spreadsheetml/2006/main" count="24017" uniqueCount="15005">
  <si>
    <t>n</t>
  </si>
  <si>
    <t>undefined</t>
  </si>
  <si>
    <t>['standard radio', 'standard method', 'rf metrology', 'process conditions', 'linear model', 'glow discharge', 'frequency range', 'experimental variables', 'correct identification', 'bulk plasma', '75 ghz', '5 mhz', '1 ghz']</t>
  </si>
  <si>
    <t>A novel sensing system based on plasma impedance spectroscopy is compared to standard radio-frequency (rf) metrology. The new system uses as antenna in the glow discharge to excite the bulk plasma over a frequency range of 27.5 MHz to 2.75 GHz. The standard method of rf metrology is implemented by measuring 1000 points of the rf power signal using a digital oscilloscope sampling at 1 GHz. An experiment varying power, pressure, Ar and O2 is constructed. Using a subset of the data to regress a linear model, standard rf sensing reconstructs the experimental variables with a best average R2 of 0.49, whereas the novel sensing system results in a best average R2 of 0.876. A nearest neighbor algorithm is used which results in 70% correct identification of process conditions for standard rf sensing, and 99.5% correct identification of process conditions for the novel sensing system. ¬© 1999 American Vacuum Society.</t>
  </si>
  <si>
    <t>1377-1383</t>
  </si>
  <si>
    <t>Journal</t>
  </si>
  <si>
    <t>Journal of Vacuum Science and Technology A: Vacuum, Surfaces and Films</t>
  </si>
  <si>
    <t>July/August 1999</t>
  </si>
  <si>
    <t>100997147;100997147;100997147</t>
  </si>
  <si>
    <t>7004208928;6601969854;35509300900</t>
  </si>
  <si>
    <t>Garvin, Craig;Grimard, Dennis S.;Grizzle, J. W.</t>
  </si>
  <si>
    <t>United States</t>
  </si>
  <si>
    <t>Ann Arbor</t>
  </si>
  <si>
    <t>Electronics Mfg. Contr. Syst. Lab.</t>
  </si>
  <si>
    <t>Garvin C.</t>
  </si>
  <si>
    <t>Article</t>
  </si>
  <si>
    <t>ar</t>
  </si>
  <si>
    <t>Advances in broadband radio-frequency sensing for real-time control of plasma-based semiconductor processing</t>
  </si>
  <si>
    <t>10.1116/1.581823</t>
  </si>
  <si>
    <t>2-s2.0-0000075930</t>
  </si>
  <si>
    <t>['supermolecule move', 'phenyl rings', 'outer edge', 'optical excitations', 'gaussian distribution', 'extended dendrimers', 'exciton states', 'damping term', 'certain magnitude', 'central areas', 'capture energy', 'also investigated']</t>
  </si>
  <si>
    <t>A phenomenological coupled exciton model is proposed in order to characterize optical excitations in extended dendrimers. An onsite exciton state is assigned at each phenyl rings and a nearest neighbor hopping integral which obeys the Gaussian distribution is considered between the exciton states. The decreasing optical excitation energy with respect to the dendrimer size indicates the presence of exciton funnels along the backbone of the dendrimers. Therefore, the extended dendrimers can work as artificial fractal antenna systems which capture energy of light. Dynamics of an exciton is also investigated by solving time development of a wavefunction of optical excitations. It is shown that a damping term with a certain magnitude is necessary in order that optical excitations captured at the outer edge of the supermolecule move to the central areas of the molecule. ¬© World Scientific Publishing Company.</t>
  </si>
  <si>
    <t>2531-2544</t>
  </si>
  <si>
    <t>International Journal of Modern Physics B</t>
  </si>
  <si>
    <t>Harigaya, Kikuo</t>
  </si>
  <si>
    <t>Japan</t>
  </si>
  <si>
    <t>Tsukuba</t>
  </si>
  <si>
    <t>Electrotechnical Laboratory</t>
  </si>
  <si>
    <t>Harigaya K.</t>
  </si>
  <si>
    <t>Optical excitations in diphenylacetylene based dendrimers studied by a coupled exciton model with off-diagonal disorder</t>
  </si>
  <si>
    <t>10.1142/S0217979299002514</t>
  </si>
  <si>
    <t>2-s2.0-0000084331</t>
  </si>
  <si>
    <t>['√ ºnchen', 'vectorially inserted', 'turn drives', 'stored energy', 'reaction centers', 'produce atp', 'oldenbourg wissenschaftsverlag', 'natural systems', 'lipid bilayers', 'excitation energy', 'electron donors', 'covalent bonds', 'atp ).', 'antenna systems', 'adenosine triphosphate']</t>
  </si>
  <si>
    <t>ATP synthesis | Photoinduced electron transfer | Photosynthesis | Porphyrin | Proton pump</t>
  </si>
  <si>
    <t>In bacteria, photosynthesis involves absorption of light by antenna systems and transfer of excitation to reaction centers, which convert the excitation energy to electrochemical potential energy in the form of transmembrane charge separation. A proton-pumping protein uses this stored energy to generate proton motive force across the membrane, which in turn drives the synthesis of adenosine triphosphate (ATP). All of these steps can now be mimicked in the laboratory. Artificial reaction centers can be prepared from porphyrins and other chromophores, electron donors, and electron acceptors linked by covalent bonds. Suitable artificial reaction centers can be vectorially inserted into the lipid bilayers of liposomes, where they function as constituents of transmembrane lightdriven proton pumps. Finally, the proton motive force produced can be used to synthesize ATP via catalysis by F0F1-ATP synthase isolated from chloroplasts. The synthetic and natural systems can use light energy to produce ATP at comparable chemical potentials. ¬© by Oldenbourg Wissenschaftsverlag, M√ºnchen.</t>
  </si>
  <si>
    <t>149-155</t>
  </si>
  <si>
    <t>Zeitschrift fur Physikalische Chemie</t>
  </si>
  <si>
    <t>60003892;60003892;60003892</t>
  </si>
  <si>
    <t>26643239600;7403336040;35598466200</t>
  </si>
  <si>
    <t>Gust, D.;Moore, T. A.;Moore, A. L.</t>
  </si>
  <si>
    <t>Tempe</t>
  </si>
  <si>
    <t>Arizona State University</t>
  </si>
  <si>
    <t>Gust D.</t>
  </si>
  <si>
    <t>An artificial photosynthetic membrane</t>
  </si>
  <si>
    <t>10.1524/zpch.1999.213.part_2.149</t>
  </si>
  <si>
    <t>2-s2.0-0000335321</t>
  </si>
  <si>
    <t>['work presents', 'widely used', 'transient analysis', 'particularly suitable', 'particular dipole', 'paper deals', 'numerical modelling', 'iterative algorithm', 'involves stability', 'human head', 'helical antennas', 'electromagnetic compatibility', 'detailed analysis', 'arbitrary shape', 'analyse structures']</t>
  </si>
  <si>
    <t>This paper deals with the numerical modelling of arbitrarily shaped curved antennas by marching on in time (MoT) technique. This time domain version of the method of moments (MoM) is particularly suitable for transient analysis and, in this respect, is more efficient than the frequency domain approach. It produces an iterative algorithm which can be easily computed without inversion of matrices. Actually, in spite of its advantages it is not widely used to analyse structures with arbitrary shape because it involves stability and numerical convergence problem. This work presents a detailed analysis of such problems and provides general rules to characterize thin wire structures. In particular dipole, loop and helical antennas are studied, because they are involved in electromagnetic compatibility (EMC) problems of coupling between the radiation of hand set antennas and human head. Copyright ¬© 1999 John Wiley &amp; Sons, Ltd.</t>
  </si>
  <si>
    <t>275-294</t>
  </si>
  <si>
    <t>International Journal of Numerical Modelling: Electronic Networks, Devices and Fields</t>
  </si>
  <si>
    <t>60031624;60031624;60031624</t>
  </si>
  <si>
    <t>7102832809;6602296653;36055785900</t>
  </si>
  <si>
    <t>Cerri, G.;Chiarandini, S.;Russo, P.</t>
  </si>
  <si>
    <t>Italy</t>
  </si>
  <si>
    <t>Ancona</t>
  </si>
  <si>
    <t>Universit√† Politecnica delle Marche</t>
  </si>
  <si>
    <t>Cerri G.</t>
  </si>
  <si>
    <t>Numerical aspects in time domain modelling of arbitrarily curved thin wire antennas</t>
  </si>
  <si>
    <t>10.1002/(SICI)1099-1204(199907/08)12:4&lt;275::AID-JNM330&gt;3.0.CO;2-E</t>
  </si>
  <si>
    <t>2-s2.0-0000351904</t>
  </si>
  <si>
    <t>['wide range', 'wave field', 'source efficiency', 'plasma density', 'antenna impedance']</t>
  </si>
  <si>
    <t>Wave, antenna impedance, plasma density, and temperature anisotropy measurements are carried out for a helicon plasma source in nonuniform and uniform static magnetic fields. Strong axial density gradients associated with the nonuniform magnetic fields are observed to affect wave fields, absorption, and source efficiency. The wave field and antenna input impedance measurements are compared with a new simulation code which also calculates Poynting power flow and wave absorption profiles. Wave amplitude measurements are shown to decay more rapidly and the phase velocity varies over a wide range for the nonuniform static magnetic field case. ¬© 1999 American Institute of Physics.</t>
  </si>
  <si>
    <t>3400-3407</t>
  </si>
  <si>
    <t>1070664X</t>
  </si>
  <si>
    <t>Physics of Plasmas</t>
  </si>
  <si>
    <t>60032179;60032179;60032179;60032179</t>
  </si>
  <si>
    <t>7404330667;7005335418;6603499544;7004144872</t>
  </si>
  <si>
    <t>Guo, X. M.;Scharer, J.;Mouzouris, Y.;Louis, L.</t>
  </si>
  <si>
    <t>Madison</t>
  </si>
  <si>
    <t>University of Wisconsin-Madison</t>
  </si>
  <si>
    <t>Guo X.</t>
  </si>
  <si>
    <t>Helicon experiments and simulations in nonuniform magnetic field configurations</t>
  </si>
  <si>
    <t>10.1063/1.873580</t>
  </si>
  <si>
    <t>2-s2.0-0000388913</t>
  </si>
  <si>
    <t>['xe plasmas', 'slow waves', 'hybrid resonance', 'helicon waves', 'helicon wave', 'gases used', 'electromagnetic waves', 'dispersion relation', 'density plasma', 'condition close', 'b0 peaks']</t>
  </si>
  <si>
    <t>The contribution of the slow waves (SWs) on high-density plasma production by m = 0 helicon waves is investigated in H2, D2, He, N2, Ne, Ar, and Xe plasmas. The density-jump is observed in all the gases used at optimum external magnetic fields B0. The measured plasma density np as a function of B0 peaks at a condition close to the lower-hybrid resonance in H2, D2, He, N2, and Ne, whereas, the measured dispersion relation indicates the excitation of helicon wave. Dispersion relation of electromagnetic waves is solved using dielectric tensor elements of a cold uniform plasma including ion terms, which shows two branches: the SW and fast (helicon) wave. The transition from the ionization by SWs, which are excited in the low-density plasma produced by an antenna induction field, to that by helicon waves has been predicted to explain the mechanism to produce the high-density plasma in the helicon wave discharges. ¬© 1999 American Institute of Physics.</t>
  </si>
  <si>
    <t>4759-4766</t>
  </si>
  <si>
    <t>60000264;60000264-60005859;60000264</t>
  </si>
  <si>
    <t>55192589400;8427386800;57197863875</t>
  </si>
  <si>
    <t>Sakawa, Y.;Takino, T.;Shoji, T.</t>
  </si>
  <si>
    <t>Japan;Japan</t>
  </si>
  <si>
    <t>Tokyo;Nagoya</t>
  </si>
  <si>
    <t>East Japan Railway;Nagoya University</t>
  </si>
  <si>
    <t>60005859;60000264</t>
  </si>
  <si>
    <t>Sakawa Y.</t>
  </si>
  <si>
    <t>Contribution of slow waves on production of high-density plasmas by m=0 helicon waves</t>
  </si>
  <si>
    <t>10.1063/1.873763</t>
  </si>
  <si>
    <t>2-s2.0-0000423024</t>
  </si>
  <si>
    <t>Agency for Science, Technology and Research</t>
  </si>
  <si>
    <t>A*STAR</t>
  </si>
  <si>
    <t>['tested compounds', 'second neuron', 'response thresholds', 'responded specifically', 'released long', 'r )-', 'pheromone compounds', 'lower sensitivity', 'high numbers', 'female antenna', 'different sensilla', 'defined area', 'chemical communication', 'bark beetles', 'antennal club', 'always found', ')- japonilure', ')- enantiomers', ')- buibuilactone']</t>
  </si>
  <si>
    <t>Olfaction | Olfactory receptor neuron | Scarab beetle | Sex pheromone | Single sensillum</t>
  </si>
  <si>
    <t>Chemical communication in scarab beetles involves female-released long-distance sex pheromones. Electrophysiological recordings using tungsten microelectrodes demonstrated two types of olfactory receptor neurons in the scarab beetle Anomala cuprea, each specific for one of the two pheromone components (R)-buibuilactone and (R)-japonilure, respectively. No neurons were found that responded specifically to enantiomers of the pheromone compounds, i.e. (S)-buibuilactone and (S)-japonilure. Pheromone receptor neurons are present in high numbers on both the male and the female antenna, with a lower sensitivity in the females. As in bark beetles and moths, the pheromone receptor neurons in A. cuprea are very sensitive and selective. The difference in response thresholds between (R)- and (S)-enantiomers is almost three orders of magnitude. Pheromone receptor neurons are found in sensilla placodea located in a defined area on each lamella in the antennal club. (R)-buibuilactone and (R)-japonilure neurons are always found in different sensilla. Both types of sensilla contain two neurons, with the pheromone-sensitive neuron displaying a high spike amplitude and the second neuron, not responding to any of the tested compounds, always with a lower spike amplitude.</t>
  </si>
  <si>
    <t>353-359</t>
  </si>
  <si>
    <t>Journal of Comparative Physiology A: Sensory, Neural, and Behavioral Physiology</t>
  </si>
  <si>
    <t>60029170-100310442;100310442;60029170-100310442</t>
  </si>
  <si>
    <t>35568245100;35569644800;7103226689</t>
  </si>
  <si>
    <t>Larsson, M. C.;Leal, W. S.;Hansson, B. S.</t>
  </si>
  <si>
    <t>Sweden;Japan</t>
  </si>
  <si>
    <t>Lund;Tsukuba</t>
  </si>
  <si>
    <t>Lunds Universitet;Natl. Inst. Sericultural E.</t>
  </si>
  <si>
    <t>60029170;100310442</t>
  </si>
  <si>
    <t>Larsson M.C.</t>
  </si>
  <si>
    <t>Olfactory receptor neurons specific to chiral sex pheromone components in male and female Anomala cuprea beetles (Coleoptera: Scarabaeidae)</t>
  </si>
  <si>
    <t>10.1007/s003590050334</t>
  </si>
  <si>
    <t>2-s2.0-0000431321</t>
  </si>
  <si>
    <t>['two experiments', 'strong influence', 'rmf penetration', 'parameter range', 'full penetration', 'frc ).', 'finite radius', 'empirical expressions', 'coil spacing']</t>
  </si>
  <si>
    <t>A fixed ion model has been developed to study the use of a Rotating Magnetic Field (RMF) as a current drive mechanism in a Field Reversed Configuration (FRC). This model is used to investigate the physics of RMF current drive in a parameter range of interest to two experiments at the University of Washington. Empirical expressions are found to characterize the critical RMF magnitude required for full penetration and the rate of RMF penetration. It is shown that in the presence of a strong anisotropic plasma resistivity, the direction and magnitude of the axial bias field can have a strong influence on the penetration of an RMF. Calculations that include the effects of realistic RMF antennae at finite radius are used to find the effects of coil spacing and positioning ¬© 1999 American Institute of Physics.</t>
  </si>
  <si>
    <t>2771-2780</t>
  </si>
  <si>
    <t>Milroy, Richard D.</t>
  </si>
  <si>
    <t>Seattle</t>
  </si>
  <si>
    <t>University of Washington</t>
  </si>
  <si>
    <t>Milroy R.</t>
  </si>
  <si>
    <t>A numerical study of rotating magnetic fields as a current drive for field reversed configurations</t>
  </si>
  <si>
    <t>10.1063/1.873234</t>
  </si>
  <si>
    <t>2-s2.0-0000476784</t>
  </si>
  <si>
    <t>['well suited', 'wafer charging', 'vrc devices', 'test device', 'production results', 'predictions based', 'plasma process', 'plasma doping', 'mos devices', 'make control', 'less clear', 'implantations using', 'fundamental nature', 'critical issue', 'charging monitors', 'charging damage', 'also noted', '6 ].', '2 results', '2 devices', '2 data']</t>
  </si>
  <si>
    <t>Control of charging damage is a critical issue in both current and future ion implantation systems. The development of sub-0.18 Œºm devices will make control of wafer charging more difficult and more important. In addition, sub-0.18 Œºm devices will require novel doping technologies such as ultralow energy ion implanters or plasma doping, PLAD. Here, we examine the efficacy of two, very distinct, charging monitors. They are Varian Research Center's, VRC, antenna-MOS devices, and CHARM-2 devices. Some of the limitations and advantages of each test device are examined. In addition, results from implantations using both PLAD and a traditional beamline system are reported. It is found that the results from the VRC devices are consistent with production results while correlations with CHARM-2 results are less clear. It is shown in this article that these differences are due to the fundamental nature of the CHARM technique combined with how modern ion implanters operate. It is also noted that CHARM is well suited for examining charging damage in steady state processes, but these same concerns for the reliability of predictions based on CHARM-2 data will arise for any ion/plasma process in which the current to the surface undergoes rapid variations. ¬© 1999 American Vacuum Society. [S0734-2101(99)09104-6].</t>
  </si>
  <si>
    <t>1501-1509</t>
  </si>
  <si>
    <t>60005446;60005446;60005446-60004087;60005446-60004087;60005446-100790252</t>
  </si>
  <si>
    <t>6701780230;7003752453;7801493994;7401670635;6506864402</t>
  </si>
  <si>
    <t>Goeckner, M. J.;Felch, S. B.;Weeman, J.;Mehta, S.;Reedholm, J. S.</t>
  </si>
  <si>
    <t>United States;United States;United States</t>
  </si>
  <si>
    <t>Palo Alto;Gloucester;Georgetown</t>
  </si>
  <si>
    <t>Varian, Inc.;Varian Semiconductor Equipment Associates, Inc.;Reedholm Instruments</t>
  </si>
  <si>
    <t>60005446;60004087;100790252</t>
  </si>
  <si>
    <t>Goeckner M.</t>
  </si>
  <si>
    <t>Evaluation of charging damage test structures for ion implantation processes</t>
  </si>
  <si>
    <t>10.1116/1.581843</t>
  </si>
  <si>
    <t>2-s2.0-0000505897</t>
  </si>
  <si>
    <t>['¬© 1999', 'wave currents', 'transverse scales', 'toroidal vortices', 'perpendicular propagation', 'inertial regimes', 'inertial regime', 'first time', 'electron skin', 'disk antenna', 'depth size', 'also studied']</t>
  </si>
  <si>
    <t>Shear Alfv√©n waves with transverse scales of electron skin-depth size are launched with a dual-disk antenna in the Large Plasma Device at UCLA. The waves are studied in the kinetic and inertial regimes. The kinetic shear Alfv√©n wave is observed for the first time and exhibits predicted radial structure. The perpendicular propagation of the wave is also studied for the first time, and it is found to be backward in the inertial regime, as expected. The wave currents are calculated from magnetic field measurements and are found to flow in toroidal vortices. ¬© 1999 The American Physical Society.</t>
  </si>
  <si>
    <t>2673-2676</t>
  </si>
  <si>
    <t>Physical Review Letters</t>
  </si>
  <si>
    <t>60027550;60027550;60027550</t>
  </si>
  <si>
    <t>6507782387;6701748977;7005855506</t>
  </si>
  <si>
    <t>Leneman, D.;Gekelman, W.;Maggs, J.</t>
  </si>
  <si>
    <t>Los Angeles</t>
  </si>
  <si>
    <t>University of California, Los Angeles</t>
  </si>
  <si>
    <t>Leneman D.</t>
  </si>
  <si>
    <t>Laboratory observations of shear Alfv√©n waves launched from a small source</t>
  </si>
  <si>
    <t>10.1103/PhysRevLett.82.2673</t>
  </si>
  <si>
    <t>2-s2.0-0000536180</t>
  </si>
  <si>
    <t>['totally reversible', 'significant effect', 'protein complex', 'probably hydrogen', 'lhii complex', 'infrared bands', 'experimental conditions', 'ectothiorhodospira sp', 'bound light', 'bonding changes', 'blue shift', 'bacteriochlorophyll domain', 'b850 band', 'b800 band', 'absorption spectrum', 'absorption band']</t>
  </si>
  <si>
    <t>The absorption spectrum of the membrane-bound light-harvesting (LH)II antenna complex from Ectothiorhodospira sp. has two characteristic near-infrared bands at 797 (B800 band) and 857 (B850 band) nm. Alkaline pH induced a B850 band blue shift of 17-21 nm depending on experimental conditions. The blue shift was totally reversible when the original experimental conditions were re-established. No significant effect was observed, however, on the B800 band under the same experimental conditions. The intensity and shape of the pigment circular dichroism signals were maintained with the exception of a blue shift of the signal from the B850 band concomitant with the blue shift of that absorption band. Specific chemical modification of the LHII complex with salicylaldehyde allowed correlation of the alkaline pH effect with the neutralization of a lysine positive charge. We propose that the observed blue shift of the B850 band is due to distortion of the bacteriochlorophyll domain as a consequence of electrostatic and probably hydrogen-bonding changes but not due to modification of the pigment excitonic interactions within the pigment-protein complex.</t>
  </si>
  <si>
    <t>275-281</t>
  </si>
  <si>
    <t>Photochemistry and Photobiology</t>
  </si>
  <si>
    <t>60010939;60010939</t>
  </si>
  <si>
    <t>6701435371;56259745200</t>
  </si>
  <si>
    <t>Buche, Andr√©;Picorel, Rafael</t>
  </si>
  <si>
    <t>Spain</t>
  </si>
  <si>
    <t>Zaragoza</t>
  </si>
  <si>
    <t>CSIC - Estacion Experimental de Aula Dei EEAD</t>
  </si>
  <si>
    <t>Buche A.</t>
  </si>
  <si>
    <t>Spectral changes induced by alkaline pH and specific chemical modification of amino acid residues in the light-harvesting II antenna complex from Ectothiorhodospira sp.</t>
  </si>
  <si>
    <t>10.1111/j.1751-1097.1999.tb03286.x</t>
  </si>
  <si>
    <t>2-s2.0-0000545859</t>
  </si>
  <si>
    <t>['three areas', 'somatotopic map', 'small fibers', 'simultaneously stained', 'relative locations', 'region numerous', 'presumed non', 'presumed mechanosensory', 'posterior deutocerebrum', 'parallel bands', 'might suggest', 'fischer verlag', 'filled retrogradely', 'dorsal lobe', 'descending neurons', 'dense appearance', 'dendritic trees', 'closely packed', 'cervical connective', 'anterior deutocerebrum', 'antennal receptors', 'antennal lobe', 'antenna terminate', 'another group']</t>
  </si>
  <si>
    <t>Antenna | Brain | Deutocerebrum | Insect | Intersegmental interneurons | Mechanosensory</t>
  </si>
  <si>
    <t>Summary The distribution of antennal aff√©rents in the deutocerebrum of the cricket and the overlap of presumably mechanosensory terminals with the dendritic trees of some descending brain neurons was investigated. In double labelling experiments descending cells were filled retrogradely with Lucifer Yellow via the cervical connective, while fibers from the flagellum of the antenna were simultaneously stained with Neurobiotin. The results show three distinct termination areas of antennal receptors. These are the antennal lobe, dorsal lobe, and a third, newly described area in the ventral, lateral to medial, posterior deutocerebrum. In this region numerous, presumably mechanosensory fibers from the flagellum of the antenna terminate. These small fibers are closely packed and form a neuropile of dense appearance. The aff√©rents enter this area in parallel bands, which might suggest a somatotopic map. The relative locations of the three areas of afferent antennal projections in the deutocerebrum of the cricket are summarized. One identified ipsilateral descending cell has a large, bifurcating dendritic tree that projects into the newly described neuropile. Another ipsilateral descending neuron only sends major branches into the anterior deutocerebrum, where another group of presumed mechanosensory, antennal afferent fibers is located. Moreover, some contralateral descending neurons also show overlap with presumed non-olfactory antennal terminals. These findings suggest rather close connections between presumed mechanosensory aff√©rents and descending neurons. confocal laser scanning microscopy. ¬© by Urban &amp; Fischer Verlag.</t>
  </si>
  <si>
    <t>212-226</t>
  </si>
  <si>
    <t>Zoology</t>
  </si>
  <si>
    <t>60008042;60025778</t>
  </si>
  <si>
    <t>6701493826;6602638808</t>
  </si>
  <si>
    <t>Staudacher, Erich;Schildberger, Klaus</t>
  </si>
  <si>
    <t>United States;Germany</t>
  </si>
  <si>
    <t>Ann Arbor;Leipzig</t>
  </si>
  <si>
    <t>University of Michigan, Ann Arbor;Universit√§t Leipzig</t>
  </si>
  <si>
    <t>60025778;60008042</t>
  </si>
  <si>
    <t>Staudacher E.</t>
  </si>
  <si>
    <t>A newly described neuropile in the deutocerebrum of the cricket: Antennal aff√©rents and descending interneurons</t>
  </si>
  <si>
    <t>2-s2.0-0000714401</t>
  </si>
  <si>
    <t>['may 1990', 'antenna gain', '5 %.', '3c 48', '3c 286', '3c 147']</t>
  </si>
  <si>
    <t>Galaxies: individual (3C 84, 3C 218, 3C 353) | ISM: individual (cassiopeia A) | Planets and satellites: individual (Jupiter, Mars, Saturn) | Quasars: individual (3C 48, 3C 147, 3C 273, 3C 286, 3C 345) | Standards</t>
  </si>
  <si>
    <t>We report 32 GHz absolute flux density measurements of the supernova remnant Cas A, with an accuracy of 2.5%. The measurements were made with the 1.5 m telescope at the Owens Valley Radio Observatory. The antenna gain had been measured by NIST in May 1990 to be 0.505 ¬± 0.007 mK Jy-1. Our observations of Cas A in May 1998 yield Scas, 1998 = 194¬± 5 Jy. We also report absolute flux density measurements of 3C 48, 3C 147, 3C 286, Jupiter, Saturn, and Mars.</t>
  </si>
  <si>
    <t>2908-2918</t>
  </si>
  <si>
    <t>Astronomical Journal</t>
  </si>
  <si>
    <t>60006297-60031581;60031581-60029278;60006297-60021907;60031581;60031581</t>
  </si>
  <si>
    <t>57213213799;35173035000;7402640604;7102286445;7005439113</t>
  </si>
  <si>
    <t>Mason, Brian S.;Leitch, Erik M.;Myers, Steven T.;Cartwright, John K.;Readhead, A. C.S.</t>
  </si>
  <si>
    <t>United States;United States;United States;United States</t>
  </si>
  <si>
    <t>Pasadena;Chicago;Socorro;Philadelphia</t>
  </si>
  <si>
    <t>California Institute of Technology;The University of Chicago;National Radio Astronomy Observatory Socorro;University of Pennsylvania</t>
  </si>
  <si>
    <t>60031581;60029278;60021907;60006297</t>
  </si>
  <si>
    <t>Mason B.</t>
  </si>
  <si>
    <t>An absolute flux density measurement of the supernova remnant Cassiopeia A at 32 GHz</t>
  </si>
  <si>
    <t>10.1086/301121</t>
  </si>
  <si>
    <t>2-s2.0-0000716834</t>
  </si>
  <si>
    <t>['simple expression', 'resonant frequency', 'microstrip antennae', 'good agreement', 'francis group', 'aided design']</t>
  </si>
  <si>
    <t>A new, very simple expression for the effective patch radius is presented for the resonant frequency of electrically thick circular microstrip patch antennae. It is obtained by using a modified tabu search algorithm, and is useful for the computer-aided design (CAD) of microstrip antennae. The theoretical resonant frequency results obtained by using this new effective patch radius expression are in very good agreement with the experimental results available in the literature. ¬© 1999 Taylor and Francis Group, LLC.</t>
  </si>
  <si>
    <t>825-835</t>
  </si>
  <si>
    <t>International Journal of Electronics</t>
  </si>
  <si>
    <t>60003217;60003217;60003217</t>
  </si>
  <si>
    <t>6507672738;7005087231;35581650500</t>
  </si>
  <si>
    <t>Karaboƒüa, Nurhan;G√ºney, Kerim;Akdaƒüli, Ali</t>
  </si>
  <si>
    <t>Turkey</t>
  </si>
  <si>
    <t>Kayseri</t>
  </si>
  <si>
    <t>Erciyes √úniversitesi</t>
  </si>
  <si>
    <t>Karaboƒüa N.</t>
  </si>
  <si>
    <t>A new effective patch radius expression obtained by using a modified tabu search algorithm for the resonant frequency of electrically thick circular microstrip antennae</t>
  </si>
  <si>
    <t>10.1080/002072199133067</t>
  </si>
  <si>
    <t>2-s2.0-0000747107</t>
  </si>
  <si>
    <t>['‚ äô', 'œ ±', 'young red', 'young clusters', 'western loop', 'ubvi colors', 'tidal forces', 'stellar lfs', 'stellar lf', 'star clusters', 'slightly lower', 'shifted faintward', 'resolution images', 'radial extents', 'progenitor galaxies', 'probably formed', 'power law', 'outer stars', 'outer radius', 'obtain high', 'ngc 4038', 'much steeper', 'much larger', 'measured widths', 'may indicate', 'luminosity functions', 'knot k', 'individual stars', 'good agreement', 'globular clusters', 'g .,', 'first order', 'different techniques', 'different regions', 'cycle 2', 'cluster ages', 'characteristic mass', 'blue supergiants', 'bend corresponds', 'approximately mv', 'apparent bend', 'also identified', 'ages less', 'ages derived', 'age date', '6 ).', '30 km', '20 myr', '10 myr', '1 along']</t>
  </si>
  <si>
    <t>Galaxies: individual (NGC 4038, NGC 4039) | Galaxies: interactions | Galaxies: star clusters</t>
  </si>
  <si>
    <t>The Wide Field Planetary Camera 2 of the Hubble Space Telescope has been used to obtain high-resolution images of NGC 4038/4039 that go roughly 3 mag deeper in V than previous observations made during cycle 2. These new images allow us to measure the luminosity functions (LFs) of clusters and stars over a range of 8 mag (-14 &lt; Mv &lt; -6). To first order, the LF is a power law, with exponent Œ±= -2.12 ¬± 0.04. However, using a variety of different techniques to decouple the cluster and stellar LFs, which overlap in the range -9 ‚â≤ Mv ‚â≤ -6, we find an apparent bend in the young cluster LF at approximately Mv = -10.4. Brightward of this magnitude the LF has a power-law exponent Œ± = -2.6 ¬± 0.2, while faintward the slope is Œ± = -1.7 ¬± 0.2. The bend corresponds to a mass ‚âà1 x 105 M‚äô, only slightly lower than the characteristic mass of globular clusters in the Milky Way (‚âà2 x 105 M‚äô). It is currently not feasible to determine the cluster LF fainter than Mv ‚âà -8, where individual stars are likely to dominate. The stellar LF in the range -9 &lt; Mv &lt; -6 is much steeper, with Œ± = -2.9 ¬± 0.1, and is dominated by young red and blue supergiants. The star clusters of the Antennae appear slightly resolved, with median effective radii of 4 ¬± 1 pc, similar to or perhaps slightly larger than those of globular clusters in our Galaxy. However, the radial extents of some of the very young clusters (ages less than 10 Myr) are much larger than those of old globular clusters (e.g., the outer radius of knot S exceeds 450 pc). This may indicate that the tidal forces from the galaxies have not had time to remove some of the outer stars from the young clusters. A combination of the UBVI colors, HŒ± morphology, and Goddard High Resolution Spectrograph (GHRS) spectra enables us to age date the clusters in different regions of the Antennae. Star clusters around the edge of the dust overlap region appear to be the youngest, with ages ‚â≤ 5 Myr, while clusters in the western loop appear to be 5-10 Myr old. Many star clusters in the northeastern star formation region appear to be ‚àº 1.0 Myr old, with an LF in V that has shifted faintward by ‚àº 1.0 mag relative to the younger (0-20 Myr) clusters that dominate over most of the rest of the galaxy. A third cluster population consists of intermediate-age clusters (‚àº 500 Myr) that probably formed during the initial encounter responsible for ejecting the tails. A handful of old globular clusters from the progenitor galaxies are also identified. Most of these lie around NGC 4039, where the lower background facilitates their detection. Age estimates derived from GHRS spectroscopy yield 3 ¬± 1 Myr for knot K (just south of the nucleus of NGC 4038) and 7 ¬± 1 Myr for knot S in the western loop, in good agreement with ages derived from the UBVI colors. Effective gas outflow velocities from knots S and K are estimated to be about 25-30 km s -1, based on the above cluster ages and the sizes of the surrounding HŒ± bubbles. However, the measured widths of the interstellar absorption lines suggest dispersion velocities of ‚àº400 km s -1 along the lines of sight to knots S and K.</t>
  </si>
  <si>
    <t>1551-1576</t>
  </si>
  <si>
    <t>60008158;60008158-60005248;60008158;60008158;60024613;60003878</t>
  </si>
  <si>
    <t>7003581599;46361941000;7006326032;55664416300;7006495621;7403944814</t>
  </si>
  <si>
    <t>Whitmore, Bradley C.;Zhang, Qing;Leitherer, Claus;Fall, S. Michael;Schweizer, Fran√ßois;Miller, Bryan W.</t>
  </si>
  <si>
    <t>United States;United States;United States;Netherlands</t>
  </si>
  <si>
    <t>Washington, D.C.;Baltimore;Baltimore;Leiden</t>
  </si>
  <si>
    <t>Carnegie Institution of Washington;Space Telescope Science Institute;Johns Hopkins University;Sterrewacht Leiden</t>
  </si>
  <si>
    <t>60024613;60008158;60005248;60003878</t>
  </si>
  <si>
    <t>Whitmore B.</t>
  </si>
  <si>
    <t>The luminosity function of young star clusters in "the antennae" galaxies (NGC 4038/4039)</t>
  </si>
  <si>
    <t>10.1086/301041</t>
  </si>
  <si>
    <t>2-s2.0-0000802860</t>
  </si>
  <si>
    <t>['user separations', 'user employs', 'user employes', 'spatial information', 'rate 1', 'matched filters', 'lower bounds', 'implemented using', 'directions followed', 'convolutional code', 'constraint length', 'channel coding', 'antenna elements']</t>
  </si>
  <si>
    <t>Asymptotic array multiuser coding gain | Channel coding | Jointly maximum-likelihood sequence estimation | Multiuser detection</t>
  </si>
  <si>
    <t>The optimal joint maximum-likelihood sequence estimator using an array of antennas is derived for synchronous direct sequence-code division multiple access (DS-CDMA) systems. Each user employs a rate 1/n convolutional code for channel coding for the additive white Gaussian noise (AWGN) channel. The array receiver structure is composed of beamformers in the users' directions followed by a bank of matched filters. The decoder is implemented using a Viterbi algorithm whose states depend on the number of users and the constraint length of the convolutional code. The asymptotic array multiuser coding gain (AAMCG) is defined to encompass the asymptotic multiuser coding gain and the spatial information on users' locations in the system. We derive the upper and lower bounds of the AAMCG. As an example, the upper and lower bounds of AAMCG are obtained for the two user case where each user employes the maximum free distance convolutional code with rate 1/2. The near-far resistance property is also investigated considering the number of antenna elements and user separations in the space.</t>
  </si>
  <si>
    <t>182-188</t>
  </si>
  <si>
    <t>Journal of Communications and Networks</t>
  </si>
  <si>
    <t>60003088;60029292;60003088</t>
  </si>
  <si>
    <t>57203772992;8640141400;7007158751</t>
  </si>
  <si>
    <t>Kim, Sang G.;Yi, Byung K.;Pickholtz, Raymond</t>
  </si>
  <si>
    <t>United States;United States</t>
  </si>
  <si>
    <t>Dulles;Washington, D.C.</t>
  </si>
  <si>
    <t>Orbital Sciences Corporation;The George Washington University</t>
  </si>
  <si>
    <t>60029292;60003088</t>
  </si>
  <si>
    <t>Kim S.</t>
  </si>
  <si>
    <t>Asymptotic performance of ML sequence estimator using an array of antennas for coded synchronous multiuser DS-CDMA systems</t>
  </si>
  <si>
    <t>10.1109/JCN.1999.6596948</t>
  </si>
  <si>
    <t>2-s2.0-0000887848</t>
  </si>
  <si>
    <t>['¬© 1999', 'well within', 'surface plasmons', 'spontaneous emission', 'spatial overlap', 'semiconductor qw', 'rapidly transferred', 'plasmon excitation', 'nm ingan', 'metal film', 'hole energy', 'excitation energy', 'corresponding increase']</t>
  </si>
  <si>
    <t>The coincidence in excitation energy between surface plasmons on silver and the GaN band gap is exploited to couple the semiconductor spontaneous emission into the metal surface plasmons. A 3-nm InGaN/GaN quantum well (QW) is positioned 12 nm from an 8-nm silver layer, well within the surface plasmon fringing field depth. A spectrally sharp photoluminescence dip, by a factor ‚âà55, indicates that electron-hole energy is being rapidly transferred to plasmon excitation, due to the spatial overlap between the semiconductor QW and the surface plasmon electric field. Thus, spontaneous emission into surface plasmons is ‚âà55 times faster than normal spontaneous emission from InGaN quantum wells. If efficient antenna structures can be incorporated into the metal film, there could be a corresponding increase in external light emission efficiency. ¬© 1999 The American Physical Society.</t>
  </si>
  <si>
    <t>11564-11567</t>
  </si>
  <si>
    <t>1550235X</t>
  </si>
  <si>
    <t>Physical Review B - Condensed Matter and Materials Physics</t>
  </si>
  <si>
    <t>60027550-60029241;60027550-60029241;60027550-60029241</t>
  </si>
  <si>
    <t>7004912909;57192860538;7006814090</t>
  </si>
  <si>
    <t>Gontijo, I.;Boroditsky, M.;Yablonovitch, E.</t>
  </si>
  <si>
    <t>Santa Barbara;Los Angeles</t>
  </si>
  <si>
    <t>University of California, Santa Barbara;University of California, Los Angeles</t>
  </si>
  <si>
    <t>60029241;60027550</t>
  </si>
  <si>
    <t>Gontijo I.</t>
  </si>
  <si>
    <t>Coupling of ingan quantum-well photoluminescence to silver surface plasmons</t>
  </si>
  <si>
    <t>10.1103/PhysRevB.60.11564</t>
  </si>
  <si>
    <t>2-s2.0-0000951062</t>
  </si>
  <si>
    <t>['without fins', 'wave coming', 'undesired radiation', 'uda antenna', 'transient solutions', 'three types', 'sector antennas', 'real time', 'radiation mechanism', 'paper shows', 'main array', 'interesting feature', 'fdtd method', 'adjacent arrays', 'adjacent array', 'active array']</t>
  </si>
  <si>
    <t>The Multi Sector Monopole Yagi-Uda Antenna (MS-MPYA) can be used to realize low profile, multi-sector antennas. The MS-MPYA has an interesting feature; we can sharpen the beams by using the adjacent array effect if we set metallic fins between the arrays so as to hide the excitors. otherwise, without the fins, undesired radiation from the adjacent arrays causes beam division. This paper shows the radiation mechanism by using transient solutions in the time domain calculated by the FDTD method to examine how electromagnetic waves interact with the directors, adjacent arrays, and fins in real time. We introduce the transient solutions for three types of MS-MPYA: with adjacent array and with fins, without adjacent array but with fins, and with adjacent arrays but without fins. The transient solutions show that the adjacent array's action is changed by the existence of the fins and caused beam division. Without fins, the adjacent arrays act as directors of the active array and cause beam division. With fins, the adjacent arrays reflect the wave coming from the main array and sharpen the beam. Copyright ¬© 1999 John Wiley &amp; Sons, Ltd.</t>
  </si>
  <si>
    <t>341-351</t>
  </si>
  <si>
    <t>60025555;60025555;60025555;60025555</t>
  </si>
  <si>
    <t>7403055232;7201993763;7402411659;35564404500</t>
  </si>
  <si>
    <t>Maruyama, T.;Uehara, K.;Hori, T.;Kagoshima, K.</t>
  </si>
  <si>
    <t>Tokyo</t>
  </si>
  <si>
    <t>Nippon Telegraph and Telephone Corporation</t>
  </si>
  <si>
    <t>Maruyama T.</t>
  </si>
  <si>
    <t>Rigorous analysis of transient radiation mechanism of small Multi Sector Monopole Yagi-Uda array antenna using FDTD method</t>
  </si>
  <si>
    <t>10.1002/(SICI)1099-1204(199907/08)12:4&lt;341::AID-JNM334&gt;3.0.CO;2-E</t>
  </si>
  <si>
    <t>2-s2.0-0000967429</t>
  </si>
  <si>
    <t>['visible absorption', 'small amount', 'nonpolar solvents', 'natural chlorosomes', 'manner similar', 'homogeneous solution', 'harvesting antenna', 'donor aggregate', 'coaggregated dyad', 'chlorin moiety', 'bacteriochlorophyll c', 'bacteriochlorin moiety']</t>
  </si>
  <si>
    <t>Zinc chlorins possessing 3‚Ä≤-hydroxyl and 13‚Ä≤-carbonyl groups self-assemble in nonpolar solvents, such as hexane, in a manner similar to bacteriochlorophyll c in the chlorosomes of green photosynthetic bacteria. Visible absorption and steady-state fluorescence measurements of zinc chlorin aggregates containing a small amount of the bacteriochlorin-zinc chlorin dyad molecules showed that singlet excitation energy transfer from the zinc chlorin aggregate to the bacteriochlorin moiety of the coaggregated dyad occurs in the homogeneous solution. In the coaggregated dyad, the bacteriochlorin moiety plays the role of an efficient energy trap and the chlorin moiety the role of an anchor to the donor aggregate. The artificial assembly thus mimics the structure and function of natural chlorosomes and can be considered as the first in vitro supramolecular light-harvesting antenna.</t>
  </si>
  <si>
    <t>448-456</t>
  </si>
  <si>
    <t>60105159;60105159;60072285;60072285</t>
  </si>
  <si>
    <t>7102865169;7006346090;35501122300;7006711511</t>
  </si>
  <si>
    <t>Miyatake, Tomohiro;Tamiaki, Hitoshi;Holzwarth, Alfred R.;Schaffner, Kurt</t>
  </si>
  <si>
    <t>Japan;Germany</t>
  </si>
  <si>
    <t>Kusatsu;Mulheim an der Ruhr</t>
  </si>
  <si>
    <t>Ritsumeikan University Biwako-Kusatsu Campus;Max Planck Institute for Chemical Energy Conversion</t>
  </si>
  <si>
    <t>60105159;60072285</t>
  </si>
  <si>
    <t>Miyatake T.</t>
  </si>
  <si>
    <t>Artificial light-harvesting antennae: Singlet excitation energy transfer from zinc chlorin aggregate to bacteriochlorin in homogeneous hexane solution</t>
  </si>
  <si>
    <t>10.1111/j.1751-1097.1999.tb03311.x</t>
  </si>
  <si>
    <t>2-s2.0-0001008875</t>
  </si>
  <si>
    <t>['¬© springer', 'verlag 1999', 'various composites', 'thick film', 'thereby lowering', 'low loss', 'loss tangents', 'frequency applications', 'electronic properties', 'dielectric constant', 'device applications', 'bulk ceramic', 'broad range']</t>
  </si>
  <si>
    <t>Ferroelectrics | Phased array antenna | Thin films | Tunable devices</t>
  </si>
  <si>
    <t>Low loss, tunable dielectric materials are important for phased array antenna and other device applications. Various composites of barium strontium titanium oxide (BSTO) combined with other nonelectrically active oxide ceramics have been formulated for such uses. The dielectric constant and the loss tangents of these composites have been reduced to enhance the overall impedance matching and thereby lowering the overall insertion loss of the device. The material has been fabricated in bulk ceramic, thick film, and thin film form to address a broad range of frequency applications. The material fabrication methods and the electronic properties of these composites will be discussed in this article. ¬© Springer-Verlag 1999.</t>
  </si>
  <si>
    <t>278-282</t>
  </si>
  <si>
    <t>Materials Research Innovations</t>
  </si>
  <si>
    <t>100450683;100450683</t>
  </si>
  <si>
    <t>7003575283;7402546762</t>
  </si>
  <si>
    <t>Sengupta, Louise C.;Sengupta, Somnath</t>
  </si>
  <si>
    <t>Aberdeen</t>
  </si>
  <si>
    <t>Paratek, Inc.</t>
  </si>
  <si>
    <t>Sengupta L.</t>
  </si>
  <si>
    <t>Breakthrough advances in low loss, tunable dielectric materials</t>
  </si>
  <si>
    <t>10.1007/s100190050098</t>
  </si>
  <si>
    <t>2-s2.0-0001041127</t>
  </si>
  <si>
    <t>['wafer ).', 'useful combination', 'ultraviolet radiation', 'single measurement', 'relative importance', 'process technology', 'one targeted', 'nonuniform plasma', 'memory transistors', 'mechanism depends', 'measurement technique', 'measurement approaches', 'main types', 'ion bombardment', 'indirect exposure', 'gate oxide', 'direct measurement', 'damage puzzle', 'damage proceeds', 'damage measurements', 'antenna transistors']</t>
  </si>
  <si>
    <t>The main types of gate oxide damage measurement techniques are examined and compared, leading to a selection of "application-specific" damage measurement techniques. Each technique has strengths and weaknesses, so no single measurement can completely characterize damage. Instead, a combination of measurement approaches is needed, each one targeted to provide a piece of the damage puzzle. It is helpful to understand the different damage mechanisms when selecting a measurement technique, so a survey of mechanisms is given. Damage proceeds by either direct exposure of the gate oxide (through ion bombardment or ultraviolet radiation) or by indirect exposure (by charging from a nonuniform plasma or from the presence of high aspect ratio structures on the wafer). The relative importance of each mechanism depends on process technology and other factors. The most useful combination of damage measurement techniques includes surface potential measurement, electrically erasable read-only memory transistors, direct measurement of charging, antenna transistors, and passive voltage contrast. Damage measurements should be calibrated to device performance parameters such as yield or reliability. ¬© 1999 American Vacuum Society.</t>
  </si>
  <si>
    <t>1494-1500</t>
  </si>
  <si>
    <t>Gabriel, Calvin T.</t>
  </si>
  <si>
    <t>Netherlands</t>
  </si>
  <si>
    <t>Amsterdam</t>
  </si>
  <si>
    <t>Royal Philips</t>
  </si>
  <si>
    <t>Gabriel C.</t>
  </si>
  <si>
    <t>Gate oxide damage: Testing approaches and methodologies</t>
  </si>
  <si>
    <t>10.1116/1.581842</t>
  </si>
  <si>
    <t>2-s2.0-0001146960</t>
  </si>
  <si>
    <t>['ten times', 'moderately collisional', 'highly anisotropic', 'even though', 'argon plasma']</t>
  </si>
  <si>
    <t>Efficient ion heating in a steady-state helicon plasma source is observed with two external loop antennae just above the ion cyclotron frequency. The ion velocity space distribution is measured by laser induced fluorescence in an argon plasma. The measured bulk ion heating is highly anisotropic (the perpendicular temperature increase is ten times the parallel temperature increase) even though the plasma is moderately collisional. Measurements of the perturbed distribution function with laser induced fluorescence suggest that an electrostatic ion cyclotron wave is launched. ¬© 1999 American Institute of Physics.</t>
  </si>
  <si>
    <t>4767-4772</t>
  </si>
  <si>
    <t>60021143;60021143;60021143;60021143;60021143</t>
  </si>
  <si>
    <t>7201770206;7004666262;6602512809;6602984404;7005097232</t>
  </si>
  <si>
    <t>Kline, J. L.;Scime, E. E.;Keiter, P. A.;Balkey, M. M.;Boivin, R. F.</t>
  </si>
  <si>
    <t>Morgantown</t>
  </si>
  <si>
    <t>West Virginia University</t>
  </si>
  <si>
    <t>Kline J.</t>
  </si>
  <si>
    <t>Ion heating in the HELIX helicon plasma source</t>
  </si>
  <si>
    <t>10.1063/1.873764</t>
  </si>
  <si>
    <t>2-s2.0-0001157290</t>
  </si>
  <si>
    <t>['plasma source', 'magnetic field', 'japanese journal', 'applied physics', 'antenna aperture', '400 mm', '3 ghz']</t>
  </si>
  <si>
    <t>Ion flux | Planar waveguide | Plasma density | Plasma process | Radial line slot antenna</t>
  </si>
  <si>
    <t>A radial line slot antenna (RLSA) 400 mm in diameter is designed for a plasma source at 8.3 GHz as a candidate for a large area high density plasma source with a narrow process space. A RLSA with paired slots arrayed concentrically on its aperture is designed and applied to a plasma process system which does not need a magnetic field. First, electrical performance without plasma is predicted and measured. Reasonable voltage standing wave ratio (VSWR) as well as uniform field distribution on the antenna aperture is realized. As applied to the plasma test equipment, high electron density of more than 1 √ó 1012 cm-3 as well as fairly uniform (¬±2%) distribution at a low electron temperature is produced in the vicinity of the antenna aperture through a quartz glass window. Control of uniformity in ion flux profiles by blocking the antenna aperture is demonstrated. ¬© 1999 Publication Board, Japanese Journal of Applied Physics.</t>
  </si>
  <si>
    <t>2082-2088</t>
  </si>
  <si>
    <t>Japanese Journal of Applied Physics, Part 1: Regular Papers and Short Notes and Review Papers</t>
  </si>
  <si>
    <t>60031126;60031126;60031126;60003336;60008435;60008435</t>
  </si>
  <si>
    <t>56380745400;8359347400;35495699200;7201747933;7202476162;36045550500</t>
  </si>
  <si>
    <t>Yamamoto, Tetsuya;Chien, Nguyen Thang;Ando, Makoto;Goto, Naohisa;Hirayama, Masaki;Ohmi, Tadahiro</t>
  </si>
  <si>
    <t>Japan;Japan;Japan</t>
  </si>
  <si>
    <t>Tokyo;Sendai;Tokyo</t>
  </si>
  <si>
    <t>Tokyo Institute of Technology;Tohoku University;Takushoku University</t>
  </si>
  <si>
    <t>60031126;60008435;60003336</t>
  </si>
  <si>
    <t>Yamamoto T.</t>
  </si>
  <si>
    <t>Design of radial line slot antennas at 8.3 GHz for large area uniform plasma generation</t>
  </si>
  <si>
    <t>10.1143/jjap.38.2082</t>
  </si>
  <si>
    <t>2-s2.0-0001220082</t>
  </si>
  <si>
    <t>['wavelength apart', 'test allows', 'region close', 'reconstruction capabilities', 'receiving antennas', 'radiation operator', 'quantitative rules', 'primary sources', 'numerical examples', 'measurement probes', 'measurement configurations', 'investigate whether', 'inversion algorithms', 'intrinsic limitations', 'fixed frequency', 'conventional setups', 'close proximity', 'achievable improvement']</t>
  </si>
  <si>
    <t>It has recently been shown that the measurement setups usually adopted in inverse scattering problems, in which the primary sources and the receiving antennas are placed at some wavelength apart from the object under test, suffer from intrinsic limitations in the reconstruction capabilities because of the essentially finitedimensional nature of the space of data (the scattered fields). To investigate whether it is possible to overcome these limitations, two (novel to our knowledge) measurement configurations for inverse scattering experiments at a fixed frequency are analyzed and discussed. By means of an analysis of the properties of the radiation operator, it is shown that positioning the measurement probes (and possibly the primary sources) in the close proximity of the object under test allows an improvement of the reconstruction capabilities of inversion algorithms with respect to conventional setups. However, such an improvement can be achieved only in a region close to the border of the region under test. Quantitative rules for the achievable improvement are given and are exemplified through numerical examples. ¬© 1999 Optical Society of America.</t>
  </si>
  <si>
    <t>1788-1798</t>
  </si>
  <si>
    <t>Journal of the Optical Society of America A: Optics and Image Science, and Vision</t>
  </si>
  <si>
    <t>60017293;60017293;60017293</t>
  </si>
  <si>
    <t>7006499276;6701447899;7003402426</t>
  </si>
  <si>
    <t>Bucci, O. M.;Crocco, L.;Isernia, T.</t>
  </si>
  <si>
    <t>Naples</t>
  </si>
  <si>
    <t>Universit√† degli Studi di Napoli Federico II</t>
  </si>
  <si>
    <t>Bucci O.</t>
  </si>
  <si>
    <t>Improving the reconstruction capabilities in inverse scattering problems by exploitation of close-proximity setups</t>
  </si>
  <si>
    <t>10.1364/JOSAA.16.001788</t>
  </si>
  <si>
    <t>2-s2.0-0001243374</t>
  </si>
  <si>
    <t>['reaction mass', 'main features', 'electromechanical device', 'electromagnetic components']</t>
  </si>
  <si>
    <t>We describe the design of the last stage suspension for the mirrors of the Virgo gravitational wave detector and, in particular, its key mechanical elements: the marionette and the reaction mass. Since the whole suspension system is an electromechanical device, we present both its mechanical and electromagnetic components. The main features of the fully assembled prototype and those worked out for the Virgo final design are discussed. ¬© 1999 American Institute of Physics.</t>
  </si>
  <si>
    <t>3463-3472</t>
  </si>
  <si>
    <t>Review of Scientific Instruments</t>
  </si>
  <si>
    <t>60032350;60021660;60025171;;;60032350</t>
  </si>
  <si>
    <t>57198095001;7003816910;7006707028;7003636273;7103269533;6602654829</t>
  </si>
  <si>
    <t>Bernardini, A.;Majorana, E.;Puppo, P.;Rapagnani, P.;Ricci, F.;Testi, G.</t>
  </si>
  <si>
    <t>Italy;France;Italy</t>
  </si>
  <si>
    <t>Rome;Annecy;Rome</t>
  </si>
  <si>
    <t>Sapienza Universit√† di Roma;Laboratoire d'Annecy-le-Vieux de Physique des Particules LAPP;Istituto Nazionale di Fisica Nucleare - INFN</t>
  </si>
  <si>
    <t>60032350;60025171;60021660</t>
  </si>
  <si>
    <t>Bernardini A.</t>
  </si>
  <si>
    <t>Suspension last stages for the mirrors of the Virgo interferometric gravitational wave antenna</t>
  </si>
  <si>
    <t>10.1063/1.1149938</t>
  </si>
  <si>
    <t>2-s2.0-0001275294</t>
  </si>
  <si>
    <t>['test results', 'temporal variation', 'stub tuners', 'rf wavelengths', 'rf oscillator', 'recent years', 'quantitatively demonstrated', 'power higher', 'physical research', 'minor radius', 'major radius', 'main purpose', 'low level', 'liquid surface', 'investigate currentless', 'high power', 'helical device', 'gas due', 'free plasma', 'experimentally proved', 'ceramic feedthrough', '61 kv', '50 kv', '30 min', '12 mw', '10 ).', '1 mw']</t>
  </si>
  <si>
    <t>Ion cyclotron range of frequency (ICRF) heating on the large helical device (LHD) is characterized by high power (up to 12 MW) and steady state operation (30 min). The LHD is a helical device (with a major radius of 3.9 m and a minor radius of 0.6 m) with superconducting coil windings (1=2, m=10). The main purpose of physical research is to investigate currentless and disruption-free plasma. Research and development for steady state ICRF heating has been carried out in recent years: A high rf power transmission system consisting of stub tuners, a ceramic feedthrough, and an ion cyclotron heating loop antenna has been developed. In addition, steady state operation of a rf oscillator has been achieved at a power higher than 1 MW. A liquid stub tuner has been proposed as an innovation. The liquid stub tuner makes use of the difference between the rf wavelengths in liquid and in gas due to the different relative dielectric constants. The liquid stub tuner has been experimentally proved to be a reliable rf component for high power transmission systems. Test results have quantitatively demonstrated that it can be used at high if voltage: 61 kV for 10 s and 50 kV for 30 min. Furthermore, the liquid surface can be shifted under high rf voltage without breakdown, which suggests that it can be employed as a feedback control impedance matching tool to keep reflected rf power at a low level with regard to a temporal variation of plasma loading resistance. ¬© 1999 American Institute of Physics.</t>
  </si>
  <si>
    <t>2665-2673</t>
  </si>
  <si>
    <t>60015970;60015970;60015970;60015970;60015970;60015970;60015970;60026838;60019499</t>
  </si>
  <si>
    <t>7005502038;55573145200;7401920075;6504699978;8060478300;35355809200;7102200764;7003267283;8060486400</t>
  </si>
  <si>
    <t>Kumazawa, R.;Mutoh, T.;Seki, T.;Sinpo, F.;Nomura, G.;Ido, T.;Watari, T.;Noterdaeme, Jean Marie;Zhao, Yangping</t>
  </si>
  <si>
    <t>Germany;China;Japan</t>
  </si>
  <si>
    <t>Garching bei Munchen;Beijing;Toki</t>
  </si>
  <si>
    <t>Max Planck Institute for Plasma Physics;Chinese Academy of Sciences;National Institutes of Natural Sciences - National Institute for Fusion Science</t>
  </si>
  <si>
    <t>60026838;60019499;60015970</t>
  </si>
  <si>
    <t>Kumazawa R.</t>
  </si>
  <si>
    <t>Liquid stub tuner for ion cyclotron heating</t>
  </si>
  <si>
    <t>10.1063/1.1149826</t>
  </si>
  <si>
    <t>2-s2.0-0001299950</t>
  </si>
  <si>
    <t>['tlm method', 'rigorous analysis', 'radiation phenomena', 'printed circuits', 'performed using', 'patch antenna', 'microstrip line', 'method combines', 'integral equation', 'ie method', 'hybrid method', 'high flexibility', 'feeding lines', 'electromagnetic analysis', 'efficient modelling', 'antennas requires', 'accurate modelling']</t>
  </si>
  <si>
    <t>A rigorous analysis of printed circuits and antennas requires a great computational effort, due to the necessity of an accurate modelling of large metallic structures, including radiating patches and Feeding lines. The computational effort increases if we have to deal with radiation phenomena in large free space regions. In this contribution we present an accurate and efficient modelling of the electromagnetic field radiated by a microstrip line and by a patch antenna. The electromagnetic analysis is performed using a hybrid method, the Transmission Line Matrix-Integral Equation (TLM-IE) method. This method combines the advantages of the Transmission Line Matrix (TLM) method and the Integral Equation (IE) method, i.e. the high flexibility of the TLM method with respect to arbitrary object shapes and the effectivity of the IE method in analysing large homogeneous regions. Copyright ¬©1999 John Wiley &amp; Sons, Ltd.</t>
  </si>
  <si>
    <t>329-340</t>
  </si>
  <si>
    <t>60031624;60019722;60019722</t>
  </si>
  <si>
    <t>7004705662;6701366655;7103208487</t>
  </si>
  <si>
    <t>Pierantoni, Luca;Lindenmeier, Stefan;Russer, Peter</t>
  </si>
  <si>
    <t>Italy;Germany</t>
  </si>
  <si>
    <t>Ancona;Munich</t>
  </si>
  <si>
    <t>Universit√† Politecnica delle Marche;Technical University of Munich</t>
  </si>
  <si>
    <t>60031624;60019722</t>
  </si>
  <si>
    <t>Pierantoni L.</t>
  </si>
  <si>
    <t>Efficient analysis and modelling of the radiation of microstrip lines and patch antennas by the TLM-integral equation (TLM-IE) method</t>
  </si>
  <si>
    <t>10.1002/(SICI)1099-1204(199907/08)12:4&lt;329::AID-JNM333&gt;3.0.CO;2-W</t>
  </si>
  <si>
    <t>2-s2.0-0001508314</t>
  </si>
  <si>
    <t>['three x', 'third reflectometer', 'temporal characteristics', 'selectable poloidal', 'radial measurements', 'plasma fluctuations', 'integrated system', 'fixed frequencies', 'edge measurements', 'diagnostic consists', 'correlation reflectometers', 'core measurements', 'antenna separation', 'antenna cluster', '96 ghz', '92 ghz', '75 ghz', '40 mm', '25 mm', '105 ghz']</t>
  </si>
  <si>
    <t>An integrated system of correlation reflectometers have been installed on the Joint European Torus tokamak. The diagnostic consists of three X-mode, heterodyne, dual-antenna (bistatic), correlation reflectometers. Two of the reflectometers are dual channel systems at fixed frequencies of 75 GHz (edge measurements) and 105 GHz (core measurements) with a selectable poloidal (25 mm) or toroidal (40 mm) antenna separation. The third reflectometer is a two frequency system for radial measurements with one channel fixed at 92 GHz and the other swept between 92 and 96 GHz. All three reflectometers operate simultaneously through the same antenna cluster. The diagnostic can provide unique information on the spatial and temporal characteristics of plasma fluctuations. The capabilities of the system are illustrated with a selection of results. ¬© 1999 American Institute of Physics.</t>
  </si>
  <si>
    <t>3921-3929</t>
  </si>
  <si>
    <t>60025104;60025104-101783644;60025104;60025104</t>
  </si>
  <si>
    <t>8627612400;55923975400;6603313451;7202591076</t>
  </si>
  <si>
    <t>Conway, G. D.;Vayakis, G.;Fessey, J. A.;Bartlett, D. V.</t>
  </si>
  <si>
    <t>United Kingdom;Japan</t>
  </si>
  <si>
    <t>;Naka</t>
  </si>
  <si>
    <t>EFDA-JET;ITER-JCT</t>
  </si>
  <si>
    <t>60025104;101783644</t>
  </si>
  <si>
    <t>Conway G.</t>
  </si>
  <si>
    <t>A reflectometer for fluctuation and correlation studies on the Joint European Torus tokamak</t>
  </si>
  <si>
    <t>10.1063/1.1150013</t>
  </si>
  <si>
    <t>2-s2.0-0001543879</t>
  </si>
  <si>
    <t>['tracing algorithm', 'successfully imaged', 'several cases', 'scattering studies', 'pursuits technique', 'noisy data', 'iterative techniques', 'forward solver', 'beam algorithm', 'arbitrary profiles', 'aperture fields', 'also tested']</t>
  </si>
  <si>
    <t>Iterative techniques are presented for two-dimensional inverse scattering from electrically large regions. The region is illuminated by transmitters with arbitrary profiles; this is an escalation in complexity from the linesource and the plane-wave excitations considered in many previous inverse-scattering studies. Imaging algorithms require an accurate and efficient forward model. Here a Gaussian-beam algorithm is utilized as a forward solver and is incorporated into an iterative-Born inversion scheme. General antenna profiles are incorporated into the algorithm by use of the matched-pursuits technique, by which the aperture fields are matched to the beam-tracing algorithm. Results are presented for several cases in which the simple Born approximation fails. Issues addressed include the types of profiles that can be successfully imaged, suitable antenna distributions, and the range of parameters over which the scheme is effective. Performance of the algorithm in the presence of noisy data is also tested. ¬© 1999 Optical Society of America.</t>
  </si>
  <si>
    <t>2219-2231</t>
  </si>
  <si>
    <t>60008724;60008724</t>
  </si>
  <si>
    <t>7403488713;7004561693</t>
  </si>
  <si>
    <t>Rao, Bimba;Carin, Lawrence</t>
  </si>
  <si>
    <t>Durham</t>
  </si>
  <si>
    <t>Duke University</t>
  </si>
  <si>
    <t>Rao B.</t>
  </si>
  <si>
    <t>Beam-tracing-based inverse scattering for general aperture antennas</t>
  </si>
  <si>
    <t>10.1364/JOSAA.16.002219</t>
  </si>
  <si>
    <t>2-s2.0-0001634177</t>
  </si>
  <si>
    <t>['¬© 1999', 'results show', 'realistic geometry', 'plasma processing', 'plasma density', 'important sources', 'icp discharge', 'excitation frequency', 'electron temperature', 'discharge impedance', 'collision frequency', 'chamber geometry', 'antenna position', 'also considered']</t>
  </si>
  <si>
    <t>The discharge impedance is calculated for a solenoidal inductively coupled plasma (ICP) discharge, which is one of the important sources for plasma processing. To calculate this impedance, the electromagnetic field quantities are obtained by solving the two-dimensional Maxwell equations in a realistic geometry. Also considered in the calculation is the anomalous skin effect which is regarded as a collisionless heating mechanism of ICP discharge. The results show that the discharge impedance is a function of various discharge parameters, such as plasma density, electron temperature, antenna position, collision frequency, excitation frequency, and chamber geometry. ¬© 1999 The American Physical Society.</t>
  </si>
  <si>
    <t>7074-7084</t>
  </si>
  <si>
    <t>1063651X</t>
  </si>
  <si>
    <t>Physical Review E - Statistical Physics, Plasmas, Fluids, and Related Interdisciplinary Topics</t>
  </si>
  <si>
    <t>60068696;60068696</t>
  </si>
  <si>
    <t>7005330044;55728255300</t>
  </si>
  <si>
    <t>You, K. I.;Yoon, N. S.</t>
  </si>
  <si>
    <t>South Korea</t>
  </si>
  <si>
    <t>Yusong</t>
  </si>
  <si>
    <t>Korea Basic Science Institute</t>
  </si>
  <si>
    <t>You K.I.</t>
  </si>
  <si>
    <t>Discharge impedance of solenoidal inductively coupled plasma discharge</t>
  </si>
  <si>
    <t>10.1103/PhysRevE.59.7074</t>
  </si>
  <si>
    <t>2-s2.0-0001661519</t>
  </si>
  <si>
    <t>['thermal fluctuations', 'thereby improves', 'spacecraft potential', 'routinely used', 'relatively immune', 'present generalization', 'plasma speed', 'photoelectron perturbations', 'method takes', 'electron density', 'core temperature', 'copyright 1999', 'board ulysses', 'basic principles', 'analytic expressions']</t>
  </si>
  <si>
    <t>The present paper provides the basic principles and analytic expressions of the quasi-thermal noise spectroscopy extended to measure the plasma bulk speed, as a tool for in situ space plasma diagnostics. This method is based on the analysis of the electrostatic field spectrum produced by the quasi-thermal fluctuations of the electrons and by the Doppler-shifted thermal fluctuations of the ions; it requires a sensitive radio receiver connected to an electric wire dipole antenna. Neglecting the plasma bulk speed, the technique has been routinely used in the low-speed solar wind, and it gives accurate measurements of the electron density and core temperature, in addition to estimates of parameters of the hot electron component. The present generalization of the method takes into account the plasma speed and thereby improves the thermal electron temperature diagnostic. The technique, which is relatively immune to spacecraft potential and photoelectron perturbations, is complementary to standard electrostatic analysers. Application to the radio receiver data from the Ulysses spacecraft yields an accurate plasma diagnostic. Comparisons of these results with those deduced from the particle analyser experiment on board Ulysses are presented and discussed. Copyright 1999 by the American Geophysical Union.</t>
  </si>
  <si>
    <t>6691-6704</t>
  </si>
  <si>
    <t>1998JA900165</t>
  </si>
  <si>
    <t>A4</t>
  </si>
  <si>
    <t>Journal of Geophysical Research: Space Physics</t>
  </si>
  <si>
    <t>Issautier, Karine</t>
  </si>
  <si>
    <t>France</t>
  </si>
  <si>
    <t>Paris</t>
  </si>
  <si>
    <t>L'Observatoire de Paris</t>
  </si>
  <si>
    <t>Issautier K.</t>
  </si>
  <si>
    <t>Quasi-thermal noise in a drifting plasma: Theory and application to solar wind diagnostic on Ulysses</t>
  </si>
  <si>
    <t>2-s2.0-0001749162</t>
  </si>
  <si>
    <t>['sand layer', 'receiving antennas', 'model representing', 'layered sediments', 'initial traveltime', 'guided wave', 'field traces', 'electrical conductivity', 'dielectric permittivity']</t>
  </si>
  <si>
    <t>To understand how layered sediments affect the guided wave in crosswell radar data, traces are calculated for a model representing a sand layer between two clay layers. A guided wave propagates if the wavelengths in the sand layer are similar to the thickness of the sand layer. The amplitude of the guided wave but not its initial traveltime is affected by the thickness of the sand layer. In contrast, both the amplitude and the initial traveltime are affected by the locations of the transmitting and receiving antennas, the electrical conductivity of the sand layer, and the dielectric permittivity of the sand layer. This permittivity can be estimated from the initial traveltime. The effects of the layering on the waves in these calculated traces also are observed in field traces, which were collected in layered sediments.</t>
  </si>
  <si>
    <t>1698-1707</t>
  </si>
  <si>
    <t>Geophysics</t>
  </si>
  <si>
    <t>November/December 1999</t>
  </si>
  <si>
    <t>Ellefsen, Karl J.</t>
  </si>
  <si>
    <t>Denver</t>
  </si>
  <si>
    <t>United States Geological Survey Central Region</t>
  </si>
  <si>
    <t>Ellefsen K.</t>
  </si>
  <si>
    <t>Effects of layered sediments on the guided wave in crosswell radar data</t>
  </si>
  <si>
    <t>10.1190/1.1444674</t>
  </si>
  <si>
    <t>2-s2.0-0001753367</t>
  </si>
  <si>
    <t>['wireless systems', 'research labs', 'product lines', 'paper describes', 'intelligent antennas', 'gains associated', 'cellular systems']</t>
  </si>
  <si>
    <t>Intelligent antennas have long been recognized as a method of improving the performance and capacity of wireless systems. However, only recently have they begun to make the move from research labs to product lines. As an example, Lucent Technologies recently included a two-branch intelligent antenna (TBIA) in its enhanced digital radio unit product for time division multiple access (TDMA) systems. This paper describes the gains associated with various intelligent antenna techniques for both TDMA and code division multiple access (CDMA) cellular systems. Additionally, we describe recent research and prototyping efforts within Bell Labs.</t>
  </si>
  <si>
    <t>73-103</t>
  </si>
  <si>
    <t>Bell Labs Technical Journal</t>
  </si>
  <si>
    <t>July/September 1999</t>
  </si>
  <si>
    <t>106443840-60027090;106443936-60031155-60021918;106443840-60005429-60020304;106443840-60027090-60005429;106443840-60027392</t>
  </si>
  <si>
    <t>7003954870;6602516367;7409463016;7403610661;6506000566</t>
  </si>
  <si>
    <t>Buehrer, R. Michael;Kogiantis, Achilles G.;Liu, Shang Chieh;Tsai, Jiann An;Uptegrove, Dirck</t>
  </si>
  <si>
    <t>Greece;United States;United States;United States;United States;Taiwan;United States;United States</t>
  </si>
  <si>
    <t>Rio;Hoboken;Blacksburg;Charlottesville;College Park;Taipei;Whippany;Whippany</t>
  </si>
  <si>
    <t>University of Patras;Stevens Institute of Technology;Virginia Polytechnic Institute and State University;University of Virginia;University of Maryland, College Park;National Taiwan University;Lucent's Wireless Networks Group;Wireless Base Station</t>
  </si>
  <si>
    <t>60031155;60027392;60027090;60021918;60020304;60005429;106443936;106443840</t>
  </si>
  <si>
    <t>Buehrer R.M.</t>
  </si>
  <si>
    <t>Intelligent Antennas for Wireless Communications - Uplink</t>
  </si>
  <si>
    <t>10.1002/bltj.2180</t>
  </si>
  <si>
    <t>2-s2.0-0001870711</t>
  </si>
  <si>
    <t>['wave rays', 'tornquist zone', 'tor project', 'tor array', 'surface expression', 'southern sweden', 'sorgenfreitornquist zone', 'short distance', 'several earthquakes', 'seismic p', 'rectangular array', 'rays coming', 'ray tracing', 'period 1996', 'observed p', 'northern germany', 'lower lithosphere', 'first interpretations', 'far used', 'existing knowledge', 'existing data', 'easterly direction', 'east direction', 'deep lithosphere', 'crustal influence', 'asthenosphere differences', '3d crustal']</t>
  </si>
  <si>
    <t>3D crustal model | Deep lithospheric variation | Lithosphere/asthenosphere boundary | Sorgenfrei-tornquist zone | Tor project</t>
  </si>
  <si>
    <t>The Tor project makes use of teleseismic tomography across the SorgenfreiTornquist Zone and has now revealed significant variations in the deep lithosphere under northern Germany, Denmark and southern Sweden. Here we present the first interpretations of P-wave traveltime anomalies from the Tor project. The project utilised 120 seismographs placed in a rectangular array, the largest seismic antenna so far used in Europe, for half a year in the period 1996-1997. The present investigation establishes a 3D crustal/upper mantle model of the P-wave velocity based on existing data. A picture of the crustal influence on the seismic P-wave rays is established by ray tracing through the model. When this is subtracted from that observed by the Tor array, a picture of the influence of the lower lithosphere/asthenosphere system emerges. For several earthquakes it is shown that the observed P-wave traveltime anomalies of nearly 2 seconds can be divided almost equally between known crustal effects and lower lithosphere/ asthenosphere differences. The transition appears gradual from most directions but for rays coming from the north-east direction the transition appears sharper. This means that the broad scale deep lithosphere transition is gradual with the sharpest discontinuity plane dipping down steeply in a north-easterly direction from the Sorgenfrei-Tornquist Zone. Based on existing knowledge of the area we conclude that the transition from thin to thick lithosphere occurs within a short distance, and that the lithosphere/asthenosphere boundary dips steeply down from the surface expression of the Sorgenfrei-Tornquist Zone.</t>
  </si>
  <si>
    <t>13-24</t>
  </si>
  <si>
    <t>Bulletin of the Geological Society of Denmark</t>
  </si>
  <si>
    <t>108582664;108582664;;;;;;;;;;;;;;;;;;;;;;;;;;;;;;;;</t>
  </si>
  <si>
    <t>49161214100;7004635406;7201717988;57212934515;24167103900;6701605271;24172827200;55879596700;7006425667;7102843517;7101910705;6508127954;13003183800;6701609705;6506388077;6507434203;6506440897;55196487200;56352035200;7003589829;57208118273;6602318395;6506224331;7004008515;7003559971;57203707055;6506751679;7005648741;7101754471;6701836662;55112431200;55624633400;6603732319;7003575411</t>
  </si>
  <si>
    <t>Pedersen, Trine;Gregersen, S√∏ren;Pedersen, L. B.;Roberts, R. G.;Shomali, H.;Berthelsen, A.;Thybo, H.;Mosegaard, K.;Voss, P.;Kind, R.;Bock, G.;Gossler, J.;Wylegala, K.;Rabbel, W.;Woelbern, I.;Budweg, M.;Busche, H.;Korn, M.;Hock, S.;Guterch, A.;Grad, M.;Wilde-Piorko, M.;Zuchniak, M.;Plomerova, J.;Ansorge, J.;Kissling, E.;Arlitt, R.;Waldhauser, F.;Ziegler, P.;Achauer, U.;Pedersen, H.;Cotte, N.;Paulssen, H.;Engdahl, E. R.</t>
  </si>
  <si>
    <t>Copenhagen</t>
  </si>
  <si>
    <t>Geodynamics Department</t>
  </si>
  <si>
    <t>Pedersen T.</t>
  </si>
  <si>
    <t>Project Tor: Deep lithospheric variation across the SorgenfreiTornquist Zone, Southern Scandinavia</t>
  </si>
  <si>
    <t>2-s2.0-0002353382</t>
  </si>
  <si>
    <t>['specialist predator', 'results show', 'reliable responses', 'prey feeding', 'podisus maculiventris', 'pm ),', 'plants damaged', 'perillus bioculatus', 'olfactory receptors', 'methyl salicylate', 'lower doses', 'generalist predator', 'f .)', 'electroantennogram detector', 'cpb larvae', 'cpb antennae', 'chrysomelidae ),', 'blend occurred', 'artificially damaged', '(¬±)- linalool']</t>
  </si>
  <si>
    <t>Colorado potato beetle | Constitutive compounds | Host plant | Induced compounds | Olfaction | Perillus bioculatus | Podisus maculiventris | Predator | Prey | Tritrophic</t>
  </si>
  <si>
    <t>1 Olfactory responses of the Colorado potato beetle (CPB), Leptinotarsa decemlineata (Say) (Coleoptera: Chrysomelidae), a generalist predator, Podisus maculiventris (Say) (Hemiptera, Heteroptera: Pentatomidae) (Pm), and a specialist predator, Perillus bioculatus (F.) (Hemiptera, Heteroptera: Pentatomidae) (Pb) were investigated. Volatiles tested included 20 compounds emitted by undamaged potato plants (Solanum tuberosum), plants that had been artificially damaged, or plants damaged by feeding by CPB larvae. 2 Coupled gas chromatography/electroantennogram detector (GC/EAD) recordings revealed five compounds for which reliable responses were recorded from CPB antennae: (E)-2-hexen-1-ol, (Z)-3-hexen-1-ol, (¬±)-linalool, nonanal, methyl salicylate, and indole. Both Pm and Pb responded selectively to the same compounds as the CPB with exceptions: (1) (Z)-3-hexenyl butyrate elicited reliable responses for both Pm and Pb, and (2) (E)-2-hexen-1-ol and (Z)-3-hexen-1-ol were inactive for Pm and Pb under these conditions. Dose-response curves showed that CPB was at least 100 times more sensitive to (E)-2-hexen-1-ol than were the predators. Both predators were more sensitive to each of the other compounds than were CPB. Both CPB and Pm were attracted to a five component blend comprising (E)-2-hexen-1-ol, (Z)-3-hexen-1-ol, (¬±)-linalool, nonanal and methyl salicylate. However, attraction of CPB to the blend occurred only with lower doses of (E)-2-hexen-1-ol and (Z)-3-hexen-1-ol. 3 These results show that the herbivore (CPB) has olfactory receptors which are more sensitive to constitutive host plant volatiles, e.g. green leaf volatiles, while both generalist (Pm) and specialist (Pb) predators are more sensitive to systemic volatiles produced in response to prey feeding.</t>
  </si>
  <si>
    <t>47-54</t>
  </si>
  <si>
    <t>Agricultural and Forest Entomology</t>
  </si>
  <si>
    <t>Dickens, Joseph C.</t>
  </si>
  <si>
    <t>Beltsville</t>
  </si>
  <si>
    <t>USDA ARS Beltsville Agricultural Research Center</t>
  </si>
  <si>
    <t>Dickens J.</t>
  </si>
  <si>
    <t>Predator-prey interactions: Olfactory adaptations of generalist and specialist predators</t>
  </si>
  <si>
    <t>10.1046/j.1461-9563.1999.00007.x</t>
  </si>
  <si>
    <t>2-s2.0-0002745938</t>
  </si>
  <si>
    <t>['valginae ).', 'two characters', 'stridulatory apparatus', 'scarabaeid lineage', 'reconstructed phylogeny', 'produced phylograms', 'preferred phylogram', 'nodes resolved', 'node resolution', 'nine characters', 'nine adult', 'mesothoracic spiracles', 'male genitalia', 'larval characters', 'labial palpi', 'hybosoridae ).', 'glaphyrid line', 'geotrupid line', 'ecdysial process', 'diminishing levels', 'different characters', 'data set', 'containing glaphyridae', 'containing geotrupidae', 'coded howden', 'clypeal suture', 'cladistic analysis', 'character set', 'abdominal sternites', 'abdominal spiracles', '134 adult']</t>
  </si>
  <si>
    <t>A study, based on examination of thirteen scarabaeoid families, was made of 134 adult and larval characters from the following character suites: 105 adult characters of the antennae, eye, epipharynx, mandible, maxillae, labium, tentorium, trochantin, procoxae, mesocoxae, mesothoracic spiracles, hind wing articulation, hind wing base, hind wing venation, hind wing folding, abdominal sternites, abdominal spiracles, male genitalia, ovarioles and karyotype; twenty larval characters of the antennae, fronto-clypeal suture, stemmata, labial palpi, maxillae, mandibles, legs, stridulatory apparatus, spiracles and ecdysial process; and nine adult and larval biological characters. In order to assess the reliability of different characters in resolving scarabaeoid family relationships, six data sets were subjected to cladistic analysis: the total evidence character set (134 characters), restricted adult character set (thirty-two characters, not including those of the wings), wing character set (seventy-three characters), larval character set (twenty characters), biological character set (nine characters) and re-coded Howden (1982) character set (thirty-nine characters). The complete character set and wing character set both produced phylograms with all nodes resolved; the restricted adult data set, larval data set, Howden (1982) data set and biological data set produced phylograms with diminishing levels of node resolution. The reconstructed phylogeny, from the preferred phylogram of the total evidence character set, shows that the Scarabaeoidea comprises three major lineages; a glaresid, passalid and scarabaeid lineage. The glaresid lineage consists only of the Glaresidae. The passalid lineage comprises two major lines; a glaphyrid line (containing Glaphyridae, Passalidae, Lucanidae, Diphyllostomatidae, Trogidae, Bolboceratidae and Pleocomidae) and a geotrupid line (containing Geotrupidae, Ochodaeidae, Ceratocanthidae and Hybosoridae). The scarabaeid lineage contains those taxa traditionally included within the Scarabaeidae (Aphodiinae, Scarabaeinae, Orphninae, Melolonthinae, Acoma, Chasmatopterinae, Hopliinae, Oncerinae, Rutelinae, Dynastinae, Trichiinae, Cetoniinae and Valginae).</t>
  </si>
  <si>
    <t>51-84</t>
  </si>
  <si>
    <t>Systematic Entomology</t>
  </si>
  <si>
    <t>60013859;</t>
  </si>
  <si>
    <t>7202828634;7004903510</t>
  </si>
  <si>
    <t>Browne, Jonathan;Scholtz, Clarke H.</t>
  </si>
  <si>
    <t>South Africa</t>
  </si>
  <si>
    <t>Cape Town</t>
  </si>
  <si>
    <t>Common Ground Consulting</t>
  </si>
  <si>
    <t>Browne J.</t>
  </si>
  <si>
    <t>A phylogeny of the families of Scarabaeoidea (Coleoptera)</t>
  </si>
  <si>
    <t>10.1046/j.1365-3113.1999.00067.x</t>
  </si>
  <si>
    <t>2-s2.0-0002793480</t>
  </si>
  <si>
    <t>['various sets', 'spreading bandwidth', 'shadowing correlation', 'paper addresses', 'important issue', 'computer simulation', '25 mhz']</t>
  </si>
  <si>
    <t>Capacity | DS-CDMA | Mobile radio | Reverse link | Spreading bandwidth</t>
  </si>
  <si>
    <t>This paper addresses an important issue on the spreading bandwidth of direct sequence code division multiple access (DS-CDMA) cellular mobile radio systems: does wider spreading bandwidth provide larger capacity? And if so, to what extent? The capacity of the perfect power controlled reverse link is evaluated by computer simulation for 1.25 MHz and 5 MHz spreading bandwidths under various sets of propagation channel parameters (path loss decay factor, shadowing standard deviation, shadowing correlation, number of resolved propagation paths) and antenna diversity reception.</t>
  </si>
  <si>
    <t>2160-2163</t>
  </si>
  <si>
    <t>E82-B</t>
  </si>
  <si>
    <t>IEICE Transactions on Communications</t>
  </si>
  <si>
    <t>60025555;60025555</t>
  </si>
  <si>
    <t>55934756700;7103400688</t>
  </si>
  <si>
    <t>Suda, Hirohito;Adachi, Fumiyuki</t>
  </si>
  <si>
    <t>Suda H.</t>
  </si>
  <si>
    <t>Effect of spreading bandwidth on DS-CDMA reverse link capacity</t>
  </si>
  <si>
    <t>2-s2.0-0002891462</t>
  </si>
  <si>
    <t>Comisi√≥n Interministerial de Ciencia y Tecnolog√≠a</t>
  </si>
  <si>
    <t>TIC:96-0653</t>
  </si>
  <si>
    <t>CICYT</t>
  </si>
  <si>
    <t>['utd ).', 'uniform theory', 'tracing mechanism', 'tracing computation', 'special algorithms', 'points near', 'obtain far', 'mutual coupling', 'field patterns', 'field levels', 'dxf format', 'curved surfaces', 'computer tool', 'complex bodies', 'board satellites', 'array elements', 'aided geometrical']</t>
  </si>
  <si>
    <t>Aircraft antennas | Design automation software | Marine vehicles | Numerical analysis | Satellite antennas | Uniform Theory of Diffraction</t>
  </si>
  <si>
    <t>FASANT is a computer tool for the analysis of antennas on-board satellites, ships, aircraft, and other complex bodies. The structure under analysis, which can be metallic or dielectric (with and/or without losses), must be modeled by plane and/or curved surfaces. The geometrical input files are in DXF format, and can be generated by the most commonly used computer-aided geometrical-design (CAGD) tools. The code can also be applied to the analysis of arrays and arbitrarily shaped reflectors. The kernel of the code is based on the Uniform Theory of Diffraction (UTD). Special algorithms have been developed to speed up the ray-tracing computation for both flat and curved surfaces. FASANT can obtain far-field patterns, field levels at points near the structure, can calculate the mutual coupling between antennas or between array elements, and can show each ray-tracing mechanism.</t>
  </si>
  <si>
    <t>94-98</t>
  </si>
  <si>
    <t>IEEE Antennas and Propagation Magazine</t>
  </si>
  <si>
    <t>60027800;60027800;60027800;60027800;60027800;60026439;60026439;60025778</t>
  </si>
  <si>
    <t>16679386300;6602000358;7004776238;7102176686;15842946800;23397959000;57198110432;7102576479</t>
  </si>
  <si>
    <t>P√©rez, J.;Saez De Adana, F.;Gutierrez, O.;Gonzalez, I.;C√°tedra, M. F.;Montiel, I.;Guzm√°n, J.;Volakis, John L.</t>
  </si>
  <si>
    <t>Spain;Spain;United States</t>
  </si>
  <si>
    <t>Alcala de Henares;Madrid;Ann Arbor</t>
  </si>
  <si>
    <t>Universidad de Alcal√°;Instituto Nacional de Tecnica Aeroespacial;University of Michigan, Ann Arbor</t>
  </si>
  <si>
    <t>60027800;60026439;60025778</t>
  </si>
  <si>
    <t>P√©rez J.</t>
  </si>
  <si>
    <t>FASANT: Fast computer tool for the analysis of on-board antennas</t>
  </si>
  <si>
    <t>10.1109/74.769696</t>
  </si>
  <si>
    <t>2-s2.0-0003085458</t>
  </si>
  <si>
    <t>['without fading', 'receiving antennas', 'rather large', 'potential gains', 'multiple transmitting', 'independence assumptions', 'error exponents', 'derive formulas', 'antenna systems']</t>
  </si>
  <si>
    <t>We investigate the use of multiple transmitting and/or receiving antennas for single user communications over the additive Gaussian channel with and without fading. We derive formulas for the capacities and error exponents of such channels, and describe computational procedures to evaluate such formulas. We show that the potential gains of such multi-antenna systems over single-antenna systems is rather large under independence assumptions for the fades and noises at different receiving antennas.</t>
  </si>
  <si>
    <t>585-595</t>
  </si>
  <si>
    <t>1124318X</t>
  </si>
  <si>
    <t>European Transactions on Telecommunications</t>
  </si>
  <si>
    <t>Telatar, Emre</t>
  </si>
  <si>
    <t>Murray</t>
  </si>
  <si>
    <t>Nokia Bell Labs</t>
  </si>
  <si>
    <t>Telatar E.</t>
  </si>
  <si>
    <t>Capacity of multi-antenna Gaussian channels</t>
  </si>
  <si>
    <t>10.1002/ett.4460100604</t>
  </si>
  <si>
    <t>2-s2.0-0004083131</t>
  </si>
  <si>
    <t>['wave two', 'wave region', 'reported using', 'plug cell', 'novel detector', 'mmic detector', 'heterodyne radiometer', 'gaas substrate', 'ece measurement', 'ece imaging', 'axial line']</t>
  </si>
  <si>
    <t>A millimeter-wave two-dimensional imaging array has been developed for diagnostics of magnetically confined plasmas. It is applied to the plug cell of the GAMMA 10 tandem mirror, and measures time evolution of radial and axial line-density and electron cyclotron emission (ECE) profiles in one plasma shot. The monolithic-type GaAs Schottky diode detector having an antenna and built-in amplifier on a GaAs substrate is newly fabricated using monolithic microwave integrated circuit (MMIC) technology. This novel detector is developed to attain high frequency response up to submillimeter-wave region and wideband heterodyne characteristics, and is expected to be applied to ECE imaging in a large helical device. The response of the detector is compared with that of the hybrid-type detector using beam-lead Schottky barrier diodes. The first experimental result of the ECE measurement is reported using a heterodyne radiometer with the MMIC detector. ¬© 1999 American Institute of Physics.</t>
  </si>
  <si>
    <t>1003-1006</t>
  </si>
  <si>
    <t>1 II</t>
  </si>
  <si>
    <t>60014256;60014256;60014256;60014256;60014256;60014256;60014256;60008435;60008435;60015970;60015970;100605747;100605747;100605747</t>
  </si>
  <si>
    <t>7102937776;7005566859;36849022400;7006299212;7006752604;7006474892;7005880368;7102791169;36818671300;7101976481;7004968569;57223597706;35434214100;55167674600</t>
  </si>
  <si>
    <t>Oyama, N.;Mase, A.;Negishi, H.;Tokuzawa, T.;Itakura, A.;Tamano, T.;Yatsu, K.;Watabe, K.;Mizuno, K.;Nagayama, Y.;Kawahata, K.;Matsuura, H.;Uchida, K.;Miura, A.</t>
  </si>
  <si>
    <t>Japan;Japan;Japan;Japan</t>
  </si>
  <si>
    <t>Toki;Tsukuba;Sendai;Musashino</t>
  </si>
  <si>
    <t>National Institutes of Natural Sciences - National Institute for Fusion Science;University of Tsukuba;Tohoku University;TERATEC Co.</t>
  </si>
  <si>
    <t>60015970;60014256;60008435;100605747</t>
  </si>
  <si>
    <t>Oyama N.</t>
  </si>
  <si>
    <t>Development of millimeter-wave two-dimensional imaging array</t>
  </si>
  <si>
    <t>10.1063/1.1149424</t>
  </si>
  <si>
    <t>2-s2.0-0004657359</t>
  </si>
  <si>
    <t>Foundation for Angelman Syndrome Therapeutics</t>
  </si>
  <si>
    <t>FAST</t>
  </si>
  <si>
    <t>['wide range', 'transfer green', 'supramolecular complexes', 'studies done', 'studies demonstrated', 'stokes shifts', 'stabilized phycobilisomes', 'signal amplification', 'sensitivity applications', 'select high', 'red algae', 'physical amplification', 'pbxl dyes', 'pbxl dye', 'microplate immunoassay', 'highly sensitive', 'glass slides', 'first result', 'enzyme substrates', 'energy gradient', 'enabling ultrasensitive', 'dna array', 'collaborating laboratories', 'chromophores coordinated', 'chemically cross', 'based fluors', 'assay formats', 'actin detection']</t>
  </si>
  <si>
    <t>Direct fluorescence | PBXL dyes | Phycobilisomes | Ultrasensitive detection</t>
  </si>
  <si>
    <t>PBXL‚Ñ¢ dyes are a group of phycobilisome-based fluors that provide high sensitivity in direct fluorescent detection formats. Phycobilisomes are proteinaceous, supramolecular complexes that are photosynthetic antennae complexes in red algae and cyanobacteria. For the PBXL dyes, the phycobilisome has been chemically cross-linked in such a way that it remains water soluble and stable. Stabilized phycobilisomes (PBXL dyes) have high complex weights (between 10 and 15 million daltons) and Stokes shifts (up to 121 nm).They contain many hundreds of chromophores coordinated to transfer green and yellow light efficiently down an energy gradient to emit red light at wavelengths around 666 nm. Each PBXL dye can deliver up to 1400 chromophores per binding event without additional signal generation steps, signal amplification, or enzyme substrates. PBXL dyes provide a physical amplification of signal, enabling ultrasensitive, direct fluorescent detection of specific binding events. A number of studies done in our laboratory and in collaborating laboratories are summarized in this article. These studies demonstrated the utility of PBXL dyes in select high-sensitivity applications, such as a thyroid stimulating hormone (TSH) microplate immunoassay, detection of the low-density cell surface marker CD56 using flow cytometry, BSA-biotin, and actin detection in a western blot format and paternity testing using a DNA array on glass slides. PBXL dyes have the potential for providing a highly sensitive, simple, and direct fluorescent detection method to a wide range of targets and assay formats that could reduce costs associated with reagents and labor as well as decreasing the time to the first result.</t>
  </si>
  <si>
    <t>197-208</t>
  </si>
  <si>
    <t>Journal of Fluorescence</t>
  </si>
  <si>
    <t>100312278;100312278;100312278;100312278;100312278;100410123;60015623</t>
  </si>
  <si>
    <t>36957730600;6507309585;6506471906;37019485100;6602474425;57212911609;57197695243</t>
  </si>
  <si>
    <t>Zoha, Steven J.;Ramnarain, Shakuntala;Morseman, John P.;Moss, Mark W.;Allnutt, F. C.Thomas;Rogers, Yu Hui;Harvey, Bronwen</t>
  </si>
  <si>
    <t>Boston;Baltimore;Columbia</t>
  </si>
  <si>
    <t>General Electric Company;Molecular Tool, Inc.;Martek Biosciences Corporation</t>
  </si>
  <si>
    <t>60015623;100410123;100312278</t>
  </si>
  <si>
    <t>Zoha S.J.</t>
  </si>
  <si>
    <t>PBXL Fluorescent Dyes for Ultrasensitive Direct Detection</t>
  </si>
  <si>
    <t>10.1023/A:1022503600141</t>
  </si>
  <si>
    <t>2-s2.0-0005192056</t>
  </si>
  <si>
    <t>['two types', 'triple hydrogen', 'three peripheral', 'supramolecular array', 'show also', 'second type', 'photophysical studies', 'photoinduced energy', 'peripheral adenine', 'pair formation', 'one central', 'occur across', 'multichromophoric array', 'ligand show', 'held together', 'first type', 'energy transfer', 'efficient inter', 'crick base', 'covalently linked', 'component parts', 'complexes based', 'complex bearing', 'close proximity', 'ch2cl2 solution', 'bonded bridge', 'antenna effect', '1 ),']</t>
  </si>
  <si>
    <t>Photoinduced energy-transfer has been studied between the component parts of two types of multichromophoric array. In the first type the components (metal polypyridyl complexes) are covalently linked by using the bridging ligand 2,2‚Ä≤:3‚Ä≤,2‚Ä≥:6‚Ä≥,2‚Ä¥-quaterpyridine, which has two inequivalent bipyridyl chelating sites in close proximity. Structural, redox and photophysical studies of the complexes based on this ligand show how the properties of each metal fragment vary between the two inequivalent binding sites, and show also how efficient inter-component energy transfer can occur between components, with an example of the antenna effect being demonstrated by energy transfer from three peripheral {Re(bipy)(CO)3Cl} fragments to one central {Ru(bipy)3}2+ fragment. In the second type of supramolecular array, the mononuclear complex component parts are held together by hydrogen-bonding between peripheral adenine, thymine, cytosine or guanine nucleobase groups. Thus a {Ru(bipy)3}2+ derivative with a pendant cytosine group strongly associates in CH2Cl2 solution with an {Os(bipy)3}2+ complex bearing a pendant guanine group, by Watson-Crick base-pair formation (Ka ‚âà 5000 M-1), and Ru ‚Üí Os photoinduced energy-transfer can occur across the triple hydrogen-bonded bridge.</t>
  </si>
  <si>
    <t>121-133</t>
  </si>
  <si>
    <t>1110662X</t>
  </si>
  <si>
    <t>International Journal of Photoenergy</t>
  </si>
  <si>
    <t>Ward, Michael D.</t>
  </si>
  <si>
    <t>United Kingdom</t>
  </si>
  <si>
    <t>Bristol</t>
  </si>
  <si>
    <t>University of Bristol</t>
  </si>
  <si>
    <t>Ward M.D.</t>
  </si>
  <si>
    <t>Photoinduced energy-transfer in covalently and non-covalently linked supramolecular arrays of metal polypyridyl complexes</t>
  </si>
  <si>
    <t>10.1155/s1110662x99000227</t>
  </si>
  <si>
    <t>2-s2.0-0005302444</t>
  </si>
  <si>
    <t>['wavelength dipole', 'unbalanced component', 'transmitting antenna', 'strongly increased', 'reciprocity theorem', 'reciprocal theorem', 'receiving antenna', 'radiation field', 'proposed analysis', 'pair cable', 'odd modes', 'loss caused', 'induced voltage', 'estimated quantitatively', 'electromagnetic field', 'e .,', 'distribution circuit', 'cross components', 'communication cable', 'cable radiates', 'antenna technology', 'analysis takes', 'analysis proposed', 'also taken', '300 mhz']</t>
  </si>
  <si>
    <t>Balanced transmission line | Induced voltage | Reciprocity theorem | Twisted cable</t>
  </si>
  <si>
    <t>A method for estimating the induced voltage on a communication cable consisting of a twisted pair cable in electromagnetic field is proposed. The analysis proposed here is based on the reciprocity theorem in antenna technology. First, a radio frequency source is connected to the communication cable as a transmitting antenna. The cable radiates an electromagnetic field. The induced open voltage at the terminal of the half-wavelength dipole as a receiving antenna is then analyzed. From the reciprocal theorem, the induced voltage on the dipole is equal to the induced voltage on the cable. The parallel and cross components of the electric field radiated from a distribution circuit are calculated. The analysis takes into account the current of even and odd modes on the cable. The loss caused by materials in the cable is also taken into account for practical cable analysis. From the results of experiments at a frequency of 300 MHz, it is confirmed that the radiation field from the pair cable can be estimated quantitatively by using the proposed analysis. The induced voltage on a cable having a length of 100 m in an electromagnetic field is estimated by using this method. It is noticed that the induced voltage is strongly increased when the cable has an unbalanced component (i.e., the even mode). ¬© 1999 Scripta Technica.</t>
  </si>
  <si>
    <t>32-44</t>
  </si>
  <si>
    <t>Electronics and Communications in Japan, Part I: Communications (English translation of Denshi Tsushin Gakkai Ronbunshi)</t>
  </si>
  <si>
    <t>60002561;60002561;101733119</t>
  </si>
  <si>
    <t>8723316700;35554356600;8723316600</t>
  </si>
  <si>
    <t>Murai, Koichi;Hasebe, Nozomu;Yokoyama, Itsuro</t>
  </si>
  <si>
    <t>Tokyo;Tokyo</t>
  </si>
  <si>
    <t>Nihon University;Taiko Electric Works, Ltd.</t>
  </si>
  <si>
    <t>60002561;101733119</t>
  </si>
  <si>
    <t>Murai K.</t>
  </si>
  <si>
    <t>Analysis of the induced voltage on a twisted pair cable in an electromagnetic field</t>
  </si>
  <si>
    <t>10.1002/(sici)1520-6424(199911)82:11&lt;32::aid-ecja4&gt;3.0.co;2-h</t>
  </si>
  <si>
    <t>2-s2.0-0005678078</t>
  </si>
  <si>
    <t>['statistical characterization', 'source scenario', 'relevant geometry', 'ray impinging', 'random lattices', 'random lattice', 'propagation problem', 'propagation mechanism', 'previous work', 'parametric family', 'optical rays', 'optical propagation', 'isotropic source', 'infinite layer', 'independence assumption', 'distribution functions', 'different approach', 'computer simulations', 'cellular communications', 'basic result', 'based solely', 'antennas propag', 'allows us', '1999 )],']</t>
  </si>
  <si>
    <t>We address the problem of optical propagation in random lattices. This can be relevant in characterizing, among other phenomena, the urban shortwave channels such as those involved in cellular communications. We consider an ensemble of optical rays, generated by an isotropic source, that propagates in a twodimensional disordered medium whose characteristic parameter is the density of inner square reflectors. The statistical characterization of the propagation mechanism is our aim. In a previous work [G. Franceschetti et al., IEEE Trans. Antennas Propag. 47(7) (1999)], a quite similar scenario has been considered, with a ray impinging on a semi-infinite layer of reflectors and with a Markov chain formulation. We report the extension of such an approach to the internal-source scenario and point out how the independence assumption of the ray characterization may not lead to particularly accurate results. Therefore we propose a different approach, based solely on the geometry of the random lattice. We exploit the intuition that the relevant geometry in such a propagation problem should be based on the city-block distance rather than on the usual Euclidean distance. This allows us to obtain a simple analytical solution in the form of a parametric family of distribution functions. This basic result is validated by means of computer simulations. ¬© 1999 Optical Society of America.</t>
  </si>
  <si>
    <t>2459-2464</t>
  </si>
  <si>
    <t>60007061;60017293;60017293-60027550</t>
  </si>
  <si>
    <t>7005097043;7103111570;7006413404</t>
  </si>
  <si>
    <t>Marano, Stefano;Palmieri, Francesco;Franceschetti, Giorgio</t>
  </si>
  <si>
    <t>United States;Italy;Italy</t>
  </si>
  <si>
    <t>Los Angeles;Naples;Salerno</t>
  </si>
  <si>
    <t>University of California, Los Angeles;Universit√† degli Studi di Napoli Federico II;Universit√† degli Studi di Salerno</t>
  </si>
  <si>
    <t>60027550;60017293;60007061</t>
  </si>
  <si>
    <t>Marano S.</t>
  </si>
  <si>
    <t>Statistical characterization of ray propagation in a random lattice</t>
  </si>
  <si>
    <t>10.1364/JOSAA.16.002459</t>
  </si>
  <si>
    <t>2-s2.0-0005777986</t>
  </si>
  <si>
    <t>['special attention', 'o2 carrier', 'morphologically similar', 'molecular design', 'high potential', 'harvesting antenna', 'functional dendrimers', 'dimensional architecture', 'defined three', 'biological macromolecules', 'biological events', 'bioinspired dendrimers']</t>
  </si>
  <si>
    <t>Dendrimers are nanosized hyperbranched molecules of well-defined three-dimensional architecture, which are morphologically similar to biological macromolecules such as proteins. We have synthesized several core-functional dendrimers, which are intended to realize certain functions of biological events. The present paper highlights the molecular design and functions of bioinspired dendrimers, with special attention to their high potential as light-harvesting antenna and O2 carrier.</t>
  </si>
  <si>
    <t>924-934</t>
  </si>
  <si>
    <t>Yuki Gosei Kagaku Kyokaishi/Journal of Synthetic Organic Chemistry</t>
  </si>
  <si>
    <t>60025272;60025272</t>
  </si>
  <si>
    <t>7101998158;7202011005</t>
  </si>
  <si>
    <t>Enomoto, Masashi;Aida, Takuzo</t>
  </si>
  <si>
    <t>The University of Tokyo</t>
  </si>
  <si>
    <t>Enomoto M.</t>
  </si>
  <si>
    <t>Molecular design and functions of bioinspired dendrimers</t>
  </si>
  <si>
    <t>10.5059/yukigoseikyokaishi.57.924</t>
  </si>
  <si>
    <t>2-s2.0-0006166711</t>
  </si>
  <si>
    <t>National Science and Technology Development Agency</t>
  </si>
  <si>
    <t>‡∏™‡∏ß‡∏ó‡∏ä</t>
  </si>
  <si>
    <t>['weak coupling', 'paper proposes', 'outer surface', 'good agreement', 'francis group', 'experimental results', 'antenna type']</t>
  </si>
  <si>
    <t>This paper proposes a circularly polarized conical beam spherical slot array antenna which is suitable for a low elevation angle land mobile satellite communication subscriber. The structure of this antenna type is very simple to fabricate; i.e. a ring of perpendicular slot pairs is cut on an outer surface of a concentric conducting spherical cavity. From the assumption of weak coupling of the slots from the cavity, the conical beam pattern can be obtained. Experimental results that verify the conical beam radiation are in good agreement with the design. ¬© 1999 Taylor and Francis Group, LLC.</t>
  </si>
  <si>
    <t>815-823</t>
  </si>
  <si>
    <t>60021543;60021543;60021543;60031126</t>
  </si>
  <si>
    <t>6603834855;6603712247;6506423016;35481283400</t>
  </si>
  <si>
    <t>Krairiksh, Monai;Phongcharoenpanich, Chuwong;Meksamoot, Komsak;Takada, Jun Ichi</t>
  </si>
  <si>
    <t>Japan;Thailand</t>
  </si>
  <si>
    <t>Tokyo;Ladkrabang Bangkok</t>
  </si>
  <si>
    <t>Tokyo Institute of Technology;King Mongkut's Institute of Technology Ladkrabang</t>
  </si>
  <si>
    <t>60031126;60021543</t>
  </si>
  <si>
    <t>Krairiksh M.</t>
  </si>
  <si>
    <t>A circularly polarized conical beam spherical slot array antenna</t>
  </si>
  <si>
    <t>10.1080/002072199133058</t>
  </si>
  <si>
    <t>2-s2.0-0006509606</t>
  </si>
  <si>
    <t>['transmission task', 'systems understand', 'spreading techniques', 'simulation results', 'pure ofdm', 'multiple antennas', 'integrated whole', 'indoor scenario', 'general multiuser', 'efficiency compared', 'easy understanding', 'cases ofdm', 'appropriate vector', 'alternative methods', 'also included', 'also discussed', 'additional gain', '8 users']</t>
  </si>
  <si>
    <t>MC-CDMA is considered in the context of more general multiuser / multisubchannel transmission systems. Those systems understand the transmission task for all users as an integrated whole and they allow an easy understanding of the advantages and disadvantages of MC-CDMA in comparison with alternative methods. Multiple antennas are also included. An appropriate vector-valued transmission model is explained and then special the cases OFDM-OFDMA and MC-CDMA are considered. Examples are discussed which demonstrate the advantages of spreading techniques in the context of OFDM-OFDMA and the additional gain in power (or bandwidth) efficiency compared with pure OFDM-OFDMA. Simulation results for an indoor scenario with 8 users are presented. Variants of MC-CDMA, extensions and alternatives are also discussed.</t>
  </si>
  <si>
    <t>351-367</t>
  </si>
  <si>
    <t>Lindner, J√ºrgen</t>
  </si>
  <si>
    <t>Germany</t>
  </si>
  <si>
    <t>Ulm</t>
  </si>
  <si>
    <t>Universit√§t Ulm</t>
  </si>
  <si>
    <t>Lindner J.</t>
  </si>
  <si>
    <t>MC-CDMA in the context of general multiuser / multisubchannel transmission methods</t>
  </si>
  <si>
    <t>10.1002/ett.4460100405</t>
  </si>
  <si>
    <t>2-s2.0-0006671707</t>
  </si>
  <si>
    <t>['varying power', 'three numbers', 'third piece', 'standing energy', 'source structure', 'several combinations', 'recently summarized', 'radiation source', 'radiation q', 'properly mixed', 'primary conclusion', 'previously shown', 'omissions inherent', 'magnetic dipoles', 'free space', 'earlier works', 'earlier work', 'determined using', 'complex notation', 'calculating q', 'calculated value', 'builds upon', 'based upon', '1997 ].', '1996 ],']</t>
  </si>
  <si>
    <t>The radiation Q of several dipole fields in free space are determined using the time-dependent Poynting theorem. Earlier works on this subject, recently summarized by McLean [1996], are based upon the complex Poynting theorem. It was previously shown [Grimes and Grimes, 1997] that the full complex Poynting theorem is correct only for single-mode radiation fields. The time-dependent theorem shows that three numbers are necessary to completely specify time-varying power, and complex numbers supply but two; the third piece of information, a phase, is discarded when complex notation is formed. Omissions inherent in the complex Poynting theorem affect the calculated value of standing energy about an antenna and hence the calculated value of Q. To avoid such omissions, we develop a method of determining Q based upon the time-dependent Poynting theorem that builds upon and extends our earlier work [Grimes and Grimes, 1997]. The purposes of this paper are to (1) provide a time domain basis for calculating Q in mixed modal radiation fields, (2) determine the Q of electric and magnetic dipoles, alone and in combination, and (3) demonstrate how source structure and relative phasing affect the physics of several combinations of electric and magnetic dipole radiation fields. The primary conclusion of this work is that the minimum possible Q of a radiation source established by Chu [1948] does not extend to properly mixed and phased multimodal radiation fields. A radiation source is presented for which, by our analysis, the radiation Q is zero.</t>
  </si>
  <si>
    <t>281-296</t>
  </si>
  <si>
    <t>Radio Science</t>
  </si>
  <si>
    <t>March/April 1999</t>
  </si>
  <si>
    <t>60015941-60001439;60015941</t>
  </si>
  <si>
    <t>7202271239;7102762205</t>
  </si>
  <si>
    <t>Grimes, Dale M.;Grimes, Craig A.</t>
  </si>
  <si>
    <t>Lexington;University Park</t>
  </si>
  <si>
    <t>University of Kentucky;Pennsylvania State University</t>
  </si>
  <si>
    <t>60015941;60001439</t>
  </si>
  <si>
    <t>Grimes D.</t>
  </si>
  <si>
    <t>Radiation Q of dipole-generated fields</t>
  </si>
  <si>
    <t>10.1029/1998RS900036</t>
  </si>
  <si>
    <t>2-s2.0-0006826540</t>
  </si>
  <si>
    <t>['turn antenna', 'strongly concentrated', 'shown previously', 'radio frequency', 'radial profiles', 'power input', 'plasma production', 'optimum velocity', 'momentum exchange', 'ions leaving', 'ionization rate', 'interesting property', 'experimental conditions', 'downstream show', 'double half', 'discharge mode', 'density modes', 'density mode', '5 mtorr', '4 kw', '150 g']</t>
  </si>
  <si>
    <t>A helicon wave mode with a peak downstream density of greater than 1018 m-3 in argon that exhibits bright ArII emission along the axis has been characterized. The experimental conditions are: Ar gas pressure of 1-5 mTorr, external magnetic field of 70-150 G and radio frequency (rf) power input between 2 and 4 kW a 13.56 MHz using a double half-turn antenna into a source of 9 cm inner radius and 50 cm length that opens into a diffusion chamber 45 cm radius and 200 cm length. Radial profiles of the density in the source and downstream show that plasma production is strongly concentrated on axis, B-dot probe measurements indicate that the wave phase velocity in this discharge mode is between 2 and 2.5 √ó 106 m/s, which has been shown previously to be the optimum velocity for resonant wave heating of electrons to increase the ionization rate. An interesting property of the high-density mode is that it is unstable on timescales of a few milliseconds and that a relaxation oscillation occurs between the high- and low-density modes. It is believed that this is driven by the depletion of neutrals in the source region due to ionization and momentum exchange with ions leaving the source. ¬© 1999 American Institute of Physics.</t>
  </si>
  <si>
    <t>3664-3673</t>
  </si>
  <si>
    <t>60008950;60008950;60008950</t>
  </si>
  <si>
    <t>6603982437;7101963373;7103354742</t>
  </si>
  <si>
    <t>Degeling, A. W.;Sheridan, T. E.;Boswell, R. W.</t>
  </si>
  <si>
    <t>Australia</t>
  </si>
  <si>
    <t>Canberra</t>
  </si>
  <si>
    <t>The Australian National University</t>
  </si>
  <si>
    <t>Degeling A.</t>
  </si>
  <si>
    <t>Intense on-axis plasma production and associated relaxation oscillations in a large volume helicon source</t>
  </si>
  <si>
    <t>10.1063/1.873624</t>
  </si>
  <si>
    <t>2-s2.0-0007327831</t>
  </si>
  <si>
    <t>['precise knowledge', 'plasma source', 'physical characteristics', 'microwave field', 'microwave absorption', 'microstrip antenna', 'measurements inside', 'isotope separation', 'incident wave', 'high importance', 'gadolinium isotopes', 'experimental results', 'argon pressure', '4 mbar']</t>
  </si>
  <si>
    <t>The plasma source, which is of high importance in the optimization of the separation of the gadolinium isotopes by the plasma separation process, requires a precise knowledge of its physical characteristics. Thus, a diagnostic has been developed to estimate the microwave power inside the source. A microstrip antenna has been designed and developed in order to characterize the microwave field at 36 GHz frequency in the plasma source. The experimental results for different plasma regimes are presented. The measurements inside the plasma source show a maximum of microwave absorption for an argon pressure of 10-4 mbar with 93% absorption of the incident wave in the conditions of isotope separation. ¬© 1999 American Institute of Physics.</t>
  </si>
  <si>
    <t>1384-1386</t>
  </si>
  <si>
    <t>60003925;60003925</t>
  </si>
  <si>
    <t>57199591864;6602241510</t>
  </si>
  <si>
    <t>Larousse, B.;Louvet, P.</t>
  </si>
  <si>
    <t>Gif-sur-Yvette</t>
  </si>
  <si>
    <t>Centre d'Etudes de Saclay</t>
  </si>
  <si>
    <t>Larousse B.</t>
  </si>
  <si>
    <t>Microwave diagnostics in electron cyclotron resonance plasma sources</t>
  </si>
  <si>
    <t>10.1063/1.1149600</t>
  </si>
  <si>
    <t>2-s2.0-0008380245</t>
  </si>
  <si>
    <t>['unknown nature', 'subsequent vlt', 'step project', 'select ergs', 'project aiming', 'preliminary results', 'old ellipticals', 'nir surveys', 'nir spectroscopy', 'mm region', 'dust extinction', 'distant star', 'deep optical', 'critical issue', '1 found']</t>
  </si>
  <si>
    <t>Preliminary results of a project aiming at unveiling the nature of the extremely red galaxies (ERGs) 1 found in deep optical-NIR surveys are presented. Very little is known about these objects, the critical issue being whether they are old ellipticals at z &gt; 1 or distant star-forming galaxies strongly reddened by dust extinction. We expect to shed light onto the unknown nature of these galaxies by completing our three-step project: (1) the construction of two very deep optical/NIR surveys to select ERGs, (2) subsequent VLT/NIR spectroscopy; (3) observations in the submm-mm region with SCUBA at the JCMT and with MPIfRbolo at the IRAM 30m antenna.</t>
  </si>
  <si>
    <t>267-272</t>
  </si>
  <si>
    <t>0004640X</t>
  </si>
  <si>
    <t>Astrophysics and Space Science</t>
  </si>
  <si>
    <t>100336735;60021729;122627752;60025529</t>
  </si>
  <si>
    <t>7007149693;56260193000;7005938930;6701628482</t>
  </si>
  <si>
    <t>Andreani, P.;Cimatti, A.;R√∂ttgering, H.;Tilanus, R.</t>
  </si>
  <si>
    <t>Netherlands;Italy;Netherlands;Germany</t>
  </si>
  <si>
    <t>Dwingeloo;Florence;Leiden;Garching bei Munchen</t>
  </si>
  <si>
    <t>Netherlands Foundation for Research in Astronomy;Osservatorio Astrofisico Di Arcetri;Sterrenwacht;MPI F. Extraterrestrische Physik</t>
  </si>
  <si>
    <t>60025529;60021729;122627752;100336735</t>
  </si>
  <si>
    <t>Andreani P.</t>
  </si>
  <si>
    <t>Extremely red and dusty galaxies</t>
  </si>
  <si>
    <t>10.1023/a:1002611412180</t>
  </si>
  <si>
    <t>2-s2.0-0008581367</t>
  </si>
  <si>
    <t>['¬© 1999', 'uncoupled elements', 'resonance maser', 'radiation beam', 'radiates directly', 'presented theoretically', 'practical crm', 'power beaming', 'output aperture', 'main feature', 'far field', 'electron gun', 'crm element', 'crm array', 'beam steering', 'array operates', 'array antennas', 'array antenna', 'active phased']</t>
  </si>
  <si>
    <t>A concept of power beaming by a cyclotron-resonance maser (CRM) array is presented theoretically. In this scheme, the CRM-array operates as an active phased-array antenna, and radiates directly from its output aperture. The gain and phase of each CRM element in the array are controlled by the voltage and current of its electron gun. The consequent phase difference between the CRM-element outputs enables the steering of the radiation beam in the far field. A simplified linear model is presented for a CRM-array antenna with uncoupled elements. It provides radiation patterns which demonstrate the main feature of power-beam steering. A wide angular steering range (¬±35¬∞) is obtained by an analog electronic control of the CRM array. The feasibility of practical CRM-array antennas is discussed. ¬© 1999 The American Physical Society.</t>
  </si>
  <si>
    <t>2464-2466</t>
  </si>
  <si>
    <t>60005681;60005681</t>
  </si>
  <si>
    <t>8727746900;7006463973</t>
  </si>
  <si>
    <t>Kesar, Amit;Jerby, Eli</t>
  </si>
  <si>
    <t>Israel</t>
  </si>
  <si>
    <t>Tel Aviv-Yafo</t>
  </si>
  <si>
    <t>Tel Aviv University</t>
  </si>
  <si>
    <t>Kesar A.</t>
  </si>
  <si>
    <t>Radiation beam steering by cyclotron-resonance maser array</t>
  </si>
  <si>
    <t>10.1103/PhysRevE.59.2464</t>
  </si>
  <si>
    <t>2-s2.0-0008971435</t>
  </si>
  <si>
    <t>['wet snow', 'water cover', 'thus reduces', 'theoretical models', 'temporal variation', 'swiss c', 'storm passes', 'signal may', 'reflectivity measurements', 'radome may', 'radome attenuation', 'radar station', 'radar antenna', 'quantitative estimate', 'qualitative work', 'precipitation estimates', 'moderate rain', 'illustrative example', 'extent errors', 'experimental measurements', 'disastrous consequences', 'complicated structure', 'complex spatial', 'complementary information']</t>
  </si>
  <si>
    <t>A cover of water, wet snow and/or ice on the radome, the protection sphere around the radar antenna, may cause serious signal attenuation. This is confirmed both by theoretical models and experimental measurements. An illustrative example is the often observed lighthouse effect when a storm passes the radar station. For qualitative work, such as detecting and tracking precipitation areas, the reduction of the signal may be acceptable, whereas for quantitative precipitation estimation it may have disastrous consequences. Modeling the complicated structure of the water cover on the radome is a rather difficult task. Thus theoretical values of radome attenuation have to be compared with measurements. This paper estimates radome attenuation under natural conditions using radar measurements of precipitation. Seven precipitation systems observed with the Swiss C-band Doppler radars have been analysed. Reflectivity measurements before, during and after rain on the radome are compared. The average signal loss within the precipitation area gives a quantitative estimate of the phenomenon. Complementary information is obtained from investigating reflectivity probability distributions and reflectivity transformation matrices. Radome attenuation ranges up to 5.4 dBZ two-way in moderate rain, and thus reduces the precipitation estimates to less than half. Results of theoretical models lead to the same order of magnitude. It has not yet been shown to what extent errors can be reduced. Since radome attenuation shows a complex spatial and temporal variation its correction will be difficult. We propose to carefully interprete data measured while the radome may be covered by water and to further investigate the phenomenon. ¬© by Gebr√ºder Borntraeger 1999.</t>
  </si>
  <si>
    <t>85-90</t>
  </si>
  <si>
    <t>Meteorologische Zeitschrift</t>
  </si>
  <si>
    <t>Germann, Urs</t>
  </si>
  <si>
    <t>Switzerland</t>
  </si>
  <si>
    <t>Locarno</t>
  </si>
  <si>
    <t>Osservatorio Ticinese</t>
  </si>
  <si>
    <t>Germann U.</t>
  </si>
  <si>
    <t>Radome attenuation - A serious limiting factor for quantitative radar measurements?</t>
  </si>
  <si>
    <t>10.1127/metz/8/1999/85</t>
  </si>
  <si>
    <t>2-s2.0-0009402340</t>
  </si>
  <si>
    <t>Russian Foundation for Fundamental Investigations</t>
  </si>
  <si>
    <t>RFFJ 98-02-16900</t>
  </si>
  <si>
    <t>RFFI</t>
  </si>
  <si>
    <t>['two time', 'time delay', 'thz radiation', 'superlattice autocorrelator', 'signal decreased', 'pulse duration', 'infrared experiments', 'induced reduction', 'frequency 7', 'electron laser', 'delayed pulses', 'current reduction', 'antenna system', '2 thz']</t>
  </si>
  <si>
    <t>Autocorrelator | Dynamical localization | Miniband transport | THz radiation</t>
  </si>
  <si>
    <t>We report on a GaAs/AlAs, wide-miniband, superlattice autocorrelator for picosecond THz radiation pulses (operated at room temperature); the autocorrelator is based on the THz radiation-induced reduction of current through the superlattice. THz radiation (frequency 7.2 THz) from the FELIX (free-electron laser for infrared experiments) was coupled into the superlattice with an antenna system. We measured the current reduction for two time-delayed pulses and found that the signal decreased when the time delay was smaller than the pulse duration. With this superlattice autocorrelator we were able to resolve laser pulses that had a duration of a few picoseconds. ¬© 1999 Academic Press.</t>
  </si>
  <si>
    <t>57-60</t>
  </si>
  <si>
    <t>Superlattices and Microstructures</t>
  </si>
  <si>
    <t>;;;;;60029419;60029419;;;;60000297;60000297;60000297;60000297</t>
  </si>
  <si>
    <t>6603876346;6504586549;7004874154;7004276779;7005754838;6604041353;7005629786;6701722267;6602690468;7101837651;7004119426;35393681800;57197019930;35393362500</t>
  </si>
  <si>
    <t>Winnerl, S.;Pesahl, S.;Schomburg, E.;Grenzer, J.;Renk, K. F.;Pellemans, H. P.M.;Van Der Meer, A. F.G.;Pavel'ev, D. G.;Koschurinov, Yu;Ignatov, A. A.;Melzer, B.;Ustinov, V.;Ivanov, S.;Kop'ev, P. S.</t>
  </si>
  <si>
    <t>Netherlands;Russian Federation</t>
  </si>
  <si>
    <t>Nieuwegein;Saint Petersburg (ex Leningrad)</t>
  </si>
  <si>
    <t>FOM Institute for Plasma Physics - Rijnhuizen;Ioffe Institute</t>
  </si>
  <si>
    <t>60029419;60000297</t>
  </si>
  <si>
    <t>Winnerl S.</t>
  </si>
  <si>
    <t>A GaAs/AlAs superlattice autocorrelator for picosecond THz radiation pulses</t>
  </si>
  <si>
    <t>S0749603698906140</t>
  </si>
  <si>
    <t>10.1006/spmi.1998.0614</t>
  </si>
  <si>
    <t>2-s2.0-0009988158</t>
  </si>
  <si>
    <t>['œ ∑', 'œ ®', 'rotation frequency', 'resonant response', 'resistive equation', 'reduced magnetohydrodynamics', 'recent experiments', 'rational surface', 'parameter œâ', 'normalized resistivity', 'known constant', 'island formation', 'identified depending', 'ideal regime', 'fusion 25', 'different regimes', 'antenna frequency', 'also presented', '1985 )],']</t>
  </si>
  <si>
    <t>The asymptotic linear response of the plasma to a finite frequency external magnetic perturbation is analyzed by using the reduced magnetohydrodynamics (MHD) resistive equation with antenna boundary conditions. Different regimes are identified depending on the parameter œâ/ Œ∑1/3k2/3, where œâ is the difference between the antenna frequency and the rotation frequency at the rational surface normalized to the poloidal Alfv√©n time, and Œ∑ is the normalized resistivity (the inverse of the Lundquist number). The solution for Œ® (magnetic flux function) at the rational surface that interpolates the known constant-Œ® regime, œâ&lt; Œ∑1/3k2/3, and the ideal regime, œâ&gt; Œ∑1/3k2/3, is found. In the ideal regime the presence of Alfv√©n resonances prevents reeonnection and island formation at the rational surface. The results of recent experiments in the Joint European Torus JET [P. H. Rebut et al., Nucl. Fusion 25, 1011 (1985)], where the external magnetic field perturbations are produced by the saddle coil system are also presented. These show the presence of a resonant response of the MHD stable plasma when the antenna frequency approaches the rotation frequency of the corresponding rational surface ¬©1999 American Institute of Physics.</t>
  </si>
  <si>
    <t>2762-2770</t>
  </si>
  <si>
    <t>60025104-60005768-101902941;60025104-101902941;100334397</t>
  </si>
  <si>
    <t>9733167500;6603143668;7005646945</t>
  </si>
  <si>
    <t>Riconda, C.;De Benedetti, M.;Ottaviani, M.</t>
  </si>
  <si>
    <t>United Kingdom;France;Italy;France</t>
  </si>
  <si>
    <t>;Palaiseau;;Saint Paul lez Durance</t>
  </si>
  <si>
    <t>EFDA-JET;Centre de Physique Theorique de l' Ecole Polytechnique;ENEA-CNR;Association Euratom-CEA</t>
  </si>
  <si>
    <t>60025104;60005768;101902941;100334397</t>
  </si>
  <si>
    <t>Riconda C.</t>
  </si>
  <si>
    <t>Stable plasma response to a dynamic magnetic excitation</t>
  </si>
  <si>
    <t>10.1063/1.873233</t>
  </si>
  <si>
    <t>2-s2.0-0011526279</t>
  </si>
  <si>
    <t>['tracing calculations', 'thermal ions', 'strap phasing', 'strap antenna', 'strap angle', 'princeton university', 'preliminary results', 'possibly resulting', 'low power', 'langmuir probes', 'investigate high', 'high ion', 'fast wave', 'electron heating', 'electron damping', 'become negligible', 'agree favorably', '1995 )]']</t>
  </si>
  <si>
    <t>A novel rotatable two-strap antenna has been installed in the current drive experiment upgrade (CDX-U) [T. Jones, Ph.D. thesis, Princeton University (1995)] in order to investigate high-harmonic fast wave coupling, propagation, and electron heating as a function of strap angle and strap phasing in a spherical torus plasma. Radio-frequency-driven sheath effects are found to fit antenna loading trends at very low power and become negligible above a few kilowatts. At sufficiently high power, the measured coupling efficiency as a function of strap angle is found to agree favorably with cold plasma wave theory. Far-forward microwave scattering from wave-induced density fluctuations in the plasma core tracks the predicted fast wave loading as the antenna is rotated. Signs of electron heating during rf power injection have been observed in CDX-U with central Thomson scattering, impurity ion spectroscopy, and Langmuir probes. While these initial results appear promising, damping of the fast wave on thermal ions at high ion-cyclotron-harmonic number may compete with electron damping at sufficiently high ion Œ≤ - possibly resulting in a significantly reduced current drive efficiency and production of a fast ion population. Preliminary results from ray-tracing calculations which include these ion damping effects are presented. ¬© 1999 American Institute of Physics.</t>
  </si>
  <si>
    <t>2002-2008</t>
  </si>
  <si>
    <t>5 I</t>
  </si>
  <si>
    <t>60018020;60018020;60018020;60018020;60018020;60005248;60005248</t>
  </si>
  <si>
    <t>7202388741;35356029400;7006025403;56144605100;7005889673;7003635846;7007183215</t>
  </si>
  <si>
    <t>Menard, J.;Majeski, R.;Kaita, R.;Ono, M.;Munsat, T.;Stutman, D.;Finkenthal, M.</t>
  </si>
  <si>
    <t>Princeton;Baltimore</t>
  </si>
  <si>
    <t>Princeton Plasma Physics Laboratory;Johns Hopkins University</t>
  </si>
  <si>
    <t>60018020;60005248</t>
  </si>
  <si>
    <t>Menard J.</t>
  </si>
  <si>
    <t>High-harmonic fast magnetosonic wave coupling, propagation, and heating in a spherical torus plasma</t>
  </si>
  <si>
    <t>10.1063/1.873483</t>
  </si>
  <si>
    <t>2-s2.0-0012089353</t>
  </si>
  <si>
    <t>['tuned dipoles', 'test facilities', 'standard performance', 'site validation', 'site attenuation', 'reference method', 'receiving antenna', 'minimizes uncertainties', 'measurement result', 'frequency range', 'electromagnetic compatibility', 'compliance testing', 'antenna factors', 'anechoic chambers', '30 mhz', '1 ghz']</t>
  </si>
  <si>
    <t>Electromagnetic compatibility (EMC) compliance testing for the CE-certification of electronic apparatus involves the measurement of radiated-emissions in the frequency range of 30 MHz to 1 GHz. To achieve equivalent test results from different testing laboratories, test sites must be of validated, standard performance. This paper suggests two substantial improvements to the standard site validation procedure: (i) Precise, numerically calculated reference values of site attenuation for tuned dipoles are given. (ii) The new "site-reference method" for site validation is suggested. It avoids the determination of the antenna factors of transmitting and receiving antenna and minimizes uncertainties in the measurement result. This improves the reliability of judgements upon site performance and helps to economize the design of test facilities, e. g. anechoic chambers.</t>
  </si>
  <si>
    <t>151-157</t>
  </si>
  <si>
    <t>Frequenz</t>
  </si>
  <si>
    <t>120564131-60010000;120564131-60010000;120564131-60010000</t>
  </si>
  <si>
    <t>7004463404;6603008101;6507670711</t>
  </si>
  <si>
    <t>Garn, Heinrich;M√ºllner, Wolfgang;Buchmayr, Max</t>
  </si>
  <si>
    <t>Austria;Austria</t>
  </si>
  <si>
    <t>Seibersdorf;</t>
  </si>
  <si>
    <t>ARC Seibersdorf Research GmbH;Ostereichisches Forschungszentrum S.</t>
  </si>
  <si>
    <t>60010000;120564131</t>
  </si>
  <si>
    <t>Garn H.</t>
  </si>
  <si>
    <t>Site-reference method for EMC test site validation</t>
  </si>
  <si>
    <t>10.1515/FREQ.1999.53.7-8.151</t>
  </si>
  <si>
    <t>2-s2.0-0012329818</t>
  </si>
  <si>
    <t>['typically reduced', 'square value', 'simulated data', 'phase multipath', 'phase measurements', 'multipath effects', 'mitigate carrier', 'mathematical model', 'first tested', 'differenced carrier', 'correlated nature', '70 percent']</t>
  </si>
  <si>
    <t>The effect of carrier-phase multipath on static GPS applications is investigated, and a system for reducing the effect using multiple closely spaced antennas is developed. The correlated nature of multipath and the known geometry among the antennas are used to estimate and mitigate carrier-phase multipath. The mathematical model of the multipath effects on carrier-phase measurements and the Kalman filter implemented to estimate these errors are described. The model is first tested on simulated data and later on field data collected on a roof, where the model adaptively estimates the parameters of the composite multipath signal. Initial results show that the root-mean-square value of the average multipath error on single-differenced carrier-phase measurement data is typically reduced by over 70 percent.</t>
  </si>
  <si>
    <t>193-201</t>
  </si>
  <si>
    <t>Navigation, Journal of the Institute of Navigation</t>
  </si>
  <si>
    <t>Fall 1999</t>
  </si>
  <si>
    <t>60002306;60002306;60104107</t>
  </si>
  <si>
    <t>21735754000;7202419825;7006161868</t>
  </si>
  <si>
    <t>Ray, Jayanta K.;Cannon, M. Elizabeth;Fenton, Patrick C.</t>
  </si>
  <si>
    <t>Canada;Canada</t>
  </si>
  <si>
    <t>Calgary;Calgary</t>
  </si>
  <si>
    <t>NovAtel Inc.;University of Calgary</t>
  </si>
  <si>
    <t>60104107;60002306</t>
  </si>
  <si>
    <t>Ray J.</t>
  </si>
  <si>
    <t>Mitigation of static carrier-phase multipath effects using multiple closely spaced antennas</t>
  </si>
  <si>
    <t>10.1002/j.2161-4296.1999.tb02406.x</t>
  </si>
  <si>
    <t>2-s2.0-0012723947</t>
  </si>
  <si>
    <t>['results show', 'rake combiner', 'output signal', 'noise ratio', 'new scheme', 'greatly improve', 'fir filter', 'eigenvalue problem', 'cdma systems', 'also analyzed']</t>
  </si>
  <si>
    <t>Eigenfilter | FIR filter | Multipath | RAKE | TDD-CDMA</t>
  </si>
  <si>
    <t>A novel multipath diversity scheme used in TDD-CDMA systems is presented. A FIR filter is added in the transmitter, while a RAKE combiner is used in the receiver. The optimum FIR filter problem may be viewed as an eigenvalue problem. The multiple antennas system is also analyzed. Results show that this new scheme can greatly improve the output Signal to Noise Ratio (SNR) compared with conventional RAKE receiver or Pre-RAKE diversity system.</t>
  </si>
  <si>
    <t>1706-1709</t>
  </si>
  <si>
    <t>60025278;60025278;60025278;60025278</t>
  </si>
  <si>
    <t>7701314855;56430219800;7404165116;7403567490</t>
  </si>
  <si>
    <t>Wang, Ji Bing;Zhao, Ming;Zhou, Shi Dong;Yao, Yan</t>
  </si>
  <si>
    <t>China</t>
  </si>
  <si>
    <t>Beijing</t>
  </si>
  <si>
    <t>Tsinghua University</t>
  </si>
  <si>
    <t>Wang J.B.</t>
  </si>
  <si>
    <t>A novel multipath transmission diversity scheme in TDD-CDMA systems</t>
  </si>
  <si>
    <t>2-s2.0-0013181912</t>
  </si>
  <si>
    <t>['ultrastructural study', 'two rows', 'two bands', 'terminal end', 'spiracular plate', 'spiracular cavity', 'small spines', 'small aperture', 'serrated rima', 'posteriorly limited', 'oral opening', 'one row', 'maxillary palp', 'lateral tubercles', 'last segment', 'larval segments', 'larval flies', 'larva bears', 'l .)', 'instar larva', 'first time', 'eight basiconic', 'cuticular depressions', 'coeloconic sensilla', 'abdominal segments']</t>
  </si>
  <si>
    <t>Brazil | Diptera | Gasterophilidae | Gasterophilus nasalis | Larva</t>
  </si>
  <si>
    <t>The second-instar larva of the bot fly Gasterophilus nasalis (L.) (Diptera: Gasterophilidae) is described for the first time, based on scanning electron microscope (SEM) studies. On the pseudocephalum the larva bears an anteno-maxillary sensory complex formed by the antenna (coeloconic sensilla) and the maxillary palp with a set of six coeloconic sensilla and four basiconica sensilla. The oral opening is latero-posteriorly limited by small spines, and exhibits strongly ornamented maxillae and mandibles. The thoracic and abdominal segments are circled by two bands, each with two rows (except the last segment that has one row) of backwardly pointed spines, and have cuticular depressions. Trichoid and campaniform sensilla surround the larval segments. The anterior spiracular opening is a small aperture. The terminal end of the eighth abdominal segment shows a spiracular cavity, lateral tubercles, eight basiconic and two trichoid sensilla. Each spiracular plate has two slightly curved slits, each with a serrated rima. There is a probable ecdysial scar. The findings of this ultrastructural study are compared with those other of larval flies.</t>
  </si>
  <si>
    <t>288-294</t>
  </si>
  <si>
    <t>0269283X</t>
  </si>
  <si>
    <t>Medical and Veterinary Entomology</t>
  </si>
  <si>
    <t>60030074;60000036</t>
  </si>
  <si>
    <t>7103144889;12244353600</t>
  </si>
  <si>
    <t>Leite, A. C.R.;Scott, F. B.</t>
  </si>
  <si>
    <t>Brazil;Brazil</t>
  </si>
  <si>
    <t>Belo Horizonte;Rio de Janeiro</t>
  </si>
  <si>
    <t>Universidade Federal de Minas Gerais;Universidade Federal do Rio de Janeiro</t>
  </si>
  <si>
    <t>Leite A.</t>
  </si>
  <si>
    <t>Scanning electron microscoscopy of the second-instar larva of Gasterophilus nasalis</t>
  </si>
  <si>
    <t>10.1046/j.1365-2915.1999.00162.x</t>
  </si>
  <si>
    <t>2-s2.0-0032589387</t>
  </si>
  <si>
    <t>['window glass', 'radon chamber', 'possible due', 'obtained results', 'method presented', 'made using', 'laboratory conditions', 'indirect measurement', 'glass structure', '22 years', '210pb embedded']</t>
  </si>
  <si>
    <t>Decay | Dwellings | Exposure | Glass | Radon | Retrospective</t>
  </si>
  <si>
    <t>Measurements of exposure to radon are performed using numerous research methods which register either temporary or periodic radon concentrations. The method presented below allows for the estimation of average radon concentration in the past. This is possible due to indirect measurement of the contents of 210Pb embedded in glass structure. The half-life of 210Pb is about 22 years. A number of exposures of window glass to radon have been carried out in laboratory conditions (radon chamber) and the obtained results were used to calculate the coefficient that renders it possible to define global indoor exposure to radon. The registration was made using a track detector CR-39, which records alpha particles resulting from the disintegration of 210Po, one of 222Rn decay products.</t>
  </si>
  <si>
    <t>221-228</t>
  </si>
  <si>
    <t>International Journal of Occupational Medicine and Environmental Health</t>
  </si>
  <si>
    <t>60069021;60069021;60069021</t>
  </si>
  <si>
    <t>25632595200;57222362958;6508072871</t>
  </si>
  <si>
    <t>Jankowski, J.;Olszewski, J.;Skubalski, J.</t>
  </si>
  <si>
    <t>Poland</t>
  </si>
  <si>
    <t>Lodz</t>
  </si>
  <si>
    <t>Instytut Medycyny Pracy im. Prof. J. Nofera</t>
  </si>
  <si>
    <t>Jankowski J.</t>
  </si>
  <si>
    <t>Measurement of &lt;sup&gt;210&lt;/sup&gt;Po atoms content in glass as an indicator of long- term exposure to radon</t>
  </si>
  <si>
    <t>2-s2.0-0032590014</t>
  </si>
  <si>
    <t>National Science Council</t>
  </si>
  <si>
    <t>NSC86-2213-E002-054</t>
  </si>
  <si>
    <t>NSC</t>
  </si>
  <si>
    <t>['significantly improve', 'proposed method', 'paper deals', 'multiple co', 'conventional methods', 'blind separation', 'antenna array', '1995 ).']</t>
  </si>
  <si>
    <t>The paper deals with the problem of blind separation of multiple co-channel digital signals received by an antenna array. An efficient method based on the use of the symmetric property possessed by the received array data is proposed to significantly improve the performance of the approach previously presented in Anand et al. (1995). Moreover, the required computational complexity using the proposed method is reduced as compared to that using the conventional methods. The effectiveness of the proposed method is confirmed by computer simulation results.</t>
  </si>
  <si>
    <t>229-234</t>
  </si>
  <si>
    <t>Signal Processing</t>
  </si>
  <si>
    <t>;</t>
  </si>
  <si>
    <t>7410157980;56948251900</t>
  </si>
  <si>
    <t>Lee, Cheng Chou;Lee, Ju Hong</t>
  </si>
  <si>
    <t>Lee C.</t>
  </si>
  <si>
    <t>Efficient method for blind digital signal separation of array data</t>
  </si>
  <si>
    <t>S0165168499000341</t>
  </si>
  <si>
    <t>10.1016/S0165-1684(99)00034-1</t>
  </si>
  <si>
    <t>2-s2.0-0032592781</t>
  </si>
  <si>
    <t>['simple modification', 'obtained results']</t>
  </si>
  <si>
    <t>In this study, a simple modification for an effective patch radius expression is given in order to improve the accuracy of the resonant frequency calculations of two-layered circular patch microstrip antenna. The obtained results which provide lower percentage error values due to the modification in the effective patch radius expression are presented for thin and thick air gaps.</t>
  </si>
  <si>
    <t>155-157</t>
  </si>
  <si>
    <t>AEU-Archiv fur Elektronik und Ubertragungstechnik</t>
  </si>
  <si>
    <t>60020484;60020484</t>
  </si>
  <si>
    <t>6602912753;7003893885</t>
  </si>
  <si>
    <t>Gurel, Cigdem S.;Yazgan, Erdem</t>
  </si>
  <si>
    <t>Ankara</t>
  </si>
  <si>
    <t>Hacettepe √úniversitesi</t>
  </si>
  <si>
    <t>Gurel C.</t>
  </si>
  <si>
    <t>Modified resonant frequency calculation for two-layered circular patch microstrip antenna</t>
  </si>
  <si>
    <t>2-s2.0-0032593031</t>
  </si>
  <si>
    <t>['single particle', 'nearly located', 'near dipoles', 'lossless case', 'known quasi', 'evaluated analytically', 'distant scatterers', 'distant particles', 'direct summation', 'dipole scatterers', 'dipole fields', 'considered separately', 'composite materials', 'asymptotic theories']</t>
  </si>
  <si>
    <t>Full-wave local field acting on a single particle in two-dimensional regular arrays of dipole scatterers is considered. Since the direct summation of dipole fields in the lossless case is not possible (series do not converge), contributions from nearly located and distant particles are considered separately. The contribution from distant scatterers is evaluated analytically, and that from near dipoles by direct summation. The sum of the two parts gives a physically sound result. Results are compared with the known quasi-static and asymptotic theories. The method can be useful in modelling the reflection and absorption in extremely thin material layers of composite materials.</t>
  </si>
  <si>
    <t>135-139</t>
  </si>
  <si>
    <t>60017103;60103653</t>
  </si>
  <si>
    <t>6603043578;7005479476</t>
  </si>
  <si>
    <t>Maslovski, Stanislav I.;Tretyakov, Sergei A.</t>
  </si>
  <si>
    <t>Finland;Russian Federation</t>
  </si>
  <si>
    <t>Espoo;Saint Petersburg</t>
  </si>
  <si>
    <t>Aalto University;Peter the Great St. Petersburg Polytechnic University</t>
  </si>
  <si>
    <t>60103653;60017103</t>
  </si>
  <si>
    <t>Maslovski S.</t>
  </si>
  <si>
    <t>Full-wave interaction field in two-dimensional arrays of dipole scatterers</t>
  </si>
  <si>
    <t>2-s2.0-0032593032</t>
  </si>
  <si>
    <t>['robot arm', 'power transceivers', 'power radiated', 'measurements show', 'full car', 'field intensities', 'even though', 'dosimetric purposes', 'dosimetric methods', 'dosimetric measurement', 'densitometric readings', 'cylindrical surface', 'back half']</t>
  </si>
  <si>
    <t>Both densitometric and dosimetric methods were used to measure human exposure in the near fields inside cars, generated by high-power transceivers with a VHF or UHF antenna mounted on the trunk. A back half and full car were used for the tests. The densitometric readings of apparent power density given by the far-field survey probes, although they cannot be used for dosimetric purposes, show relative field strengths such as standing wave patterns inside the cars and thus are called equivalent plane wave power densities. Mounted on a robot arm was an electric field probe used for dosimetric measurement of specific absorption rate (SAR) in a sitting position liquid human phantom. The range of apparent power densities obtained from the survey probe measurements are compared to those calculated for the power radiated from the antenna through a cylindrical surface at the same distance to the interior of the car, where the far-field probe measurements were performed. Results from these measurements show that the E- and H-field intensities do not meet FCC safety limits. The dosimetric measurements show that even though the apparent power densities measured in the car exceeded FCC limits, actual SAR tests conducted in simulated human tissue under the same conditions do meet FCC basic safety limits.</t>
  </si>
  <si>
    <t>1287-1303</t>
  </si>
  <si>
    <t>IEEE Transactions on Vehicular Technology</t>
  </si>
  <si>
    <t>60024590;60024590;60024590</t>
  </si>
  <si>
    <t>7102427178;6507661362;7004723242</t>
  </si>
  <si>
    <t>McCoy, Danny O.;Zakharia, Deanna M.;Balzano, Quirino</t>
  </si>
  <si>
    <t>Schaumburg</t>
  </si>
  <si>
    <t>Motorola</t>
  </si>
  <si>
    <t>McCoy D.</t>
  </si>
  <si>
    <t>Field strengths and specific absorption rates in automotive environments</t>
  </si>
  <si>
    <t>10.1109/25.775377</t>
  </si>
  <si>
    <t>2-s2.0-0032593352</t>
  </si>
  <si>
    <t>['√ ó', 'weight calculation', 'temporal equalization', 'temporal decision', 'symbol duration', 'square error', 'simplified two', 'reduces complexity', 'pcs systems', 'optimum spatial', 'linear equalizer', 'investigate spatial', 'interference ratio', 'form expressions', 'first present', 'feedback equalizer', 'equalizer parameters', 'division multiple', 'derive closed', 'cochannel interference', 'change within', 'antenna system', '5 db', '136 time']</t>
  </si>
  <si>
    <t>In this paper, we investigate spatial-temporal equalization for IS-136 time-division multiple-access (TDMA) cellular/PCS systems to suppress intersymbol interference and cochannel interference and improve communication quality. This research emphasizes channels with large Doppler frequency (up to 184 Hz), delay dispersion under one symbol duration, and strong cochannel interference. We first present the structure of the optimum spatial-temporal decision-feedback equalizer (DFE) and linear equalizer and derive closed-form expressions for the equalizer parameters and mean-square error (MSE) for the case of known channel parameters. Since the channel can change within an IS-136 time slot, the spatial-temporal equalizer requires parameter tracking techniques. Therefore, we present three parameter tracking algorithms: the diagonal loading minimum MSE algorithm, which uses diagonal loading to improve tracking ability, the two-stage tracking algorithm, which uses diagonal loading in combination with a reduced complexity architecture, and the simplified two-stage tracking algorithm, which further reduces complexity to one M √ó M and one 3 √ó 3 matrix inversion for weight calculation with M antennas. For a four-antenna system, the simplified two-stage tracking algorithm can attain a 10-2 bit error rate (BER) when the channel delay spread is half of the symbol duration and the signal-to-interference ratio (SIR) of the system is as low as 5 dB, making it a computationally feasible technique to enhance system performance for IS-136 TDMA systems.</t>
  </si>
  <si>
    <t>1182-1194</t>
  </si>
  <si>
    <t>60014300;60014300;60014300</t>
  </si>
  <si>
    <t>57195633181;7102662778;7005307748</t>
  </si>
  <si>
    <t>Li, Ye;Winters, Jack H.;Sollenberger, Nelson R.</t>
  </si>
  <si>
    <t>San Antonio</t>
  </si>
  <si>
    <t>AT&amp;T Inc.</t>
  </si>
  <si>
    <t>Li Y.</t>
  </si>
  <si>
    <t>Spatial-temporal equalization for IS-136 TDMA systems with rapid dispersive fading and cochannel interference</t>
  </si>
  <si>
    <t>10.1109/25.775367</t>
  </si>
  <si>
    <t>2-s2.0-0032593369</t>
  </si>
  <si>
    <t>['theoretical interest', 'system design', 'simple closed', 'simple algorithms', 'practical situations', 'nonintegral values', 'noise ratio', 'mrc output', 'literature although', 'general problem', 'form solution', 'fold integral', 'fading parameter', 'exponential correlations', 'explicitly obtaining', 'error probability', 'efficient implementation', 'correlation structures', 'characteristic functions', 'base station', 'antenna array']</t>
  </si>
  <si>
    <t>The error probability of maximal ratio combiners (MRC's) in a correlated Nakagami environment with an arbitrary branch covariance matrix is not available in the literature although some work has been done for two special cases with constant and exponential correlations. Correlation structures of this type, though of theoretical interest, may not match to practical situations, even for an antenna array of a totally symmetrical configuration. In this paper, we tackle the general problem by virtue of characteristic functions, avoiding the difficulty of explicitly obtaining the probability density function (PDF) for the signal-to-noise ratio (SNR) at the MRC output. We derive a simple closed-form solution for arbitrarily correlated channels with an integral fading parameter and a solution in the form of a one-fold integral for a fading parameter of nonintegral values. Simple algorithms have also been developed for their efficient implementation. The formulas are then used to analyze two possible antenna configurations for a base station, ending up with some findings of interest to system design.</t>
  </si>
  <si>
    <t>1141-1150</t>
  </si>
  <si>
    <t>60030838-60017161</t>
  </si>
  <si>
    <t>Zhang, Q. T.</t>
  </si>
  <si>
    <t>Canada;Singapore</t>
  </si>
  <si>
    <t>Toronto;Singapore City</t>
  </si>
  <si>
    <t>Ryerson University;National University of Singapore</t>
  </si>
  <si>
    <t>60030838;60017161</t>
  </si>
  <si>
    <t>Zhang Q.T.</t>
  </si>
  <si>
    <t>Maximal-ratio combining over Nakagami fading channels with an arbitrary branch covariance matrix</t>
  </si>
  <si>
    <t>10.1109/25.775363</t>
  </si>
  <si>
    <t>2-s2.0-0032593393</t>
  </si>
  <si>
    <t>['œºm fabry', 'œºm distributed', 'remote antenna', 'present specifications', 'perot laser', 'feedback laser', 'division multiple', 'dfb ).', 'conducted using', 'cdma signals']</t>
  </si>
  <si>
    <t>We have investigated transmitting wireless code-division multiple-access (CDMA) signals from a remote antenna to a centralized base station over an analog optical link. We present specifications for transmission of standard (IS-95) CDMA signals and demonstrate that unisolated uncooled lasers can meet these requirements. Tests were conducted using both a 1.3-Œºm Fabry-Perot laser and a 1.55-Œºm distributed-feedback laser (DFB).</t>
  </si>
  <si>
    <t>1033-1038</t>
  </si>
  <si>
    <t>60014300;60014300</t>
  </si>
  <si>
    <t>7103313739;7006783653</t>
  </si>
  <si>
    <t>Woodward, S. L.;Ariyavisitakul, Sirikiat</t>
  </si>
  <si>
    <t>Woodward S.</t>
  </si>
  <si>
    <t>Transporting CDMA signals over an analog optical link</t>
  </si>
  <si>
    <t>10.1109/25.775353</t>
  </si>
  <si>
    <t>2-s2.0-0032593413</t>
  </si>
  <si>
    <t>['spatial interpretation', 'show results', 'received signals', 'exponential algorithm']</t>
  </si>
  <si>
    <t>A new blind adaptive beamforming algorithm is introduced. We show how cumulants of the received signals can be used to obtain the weights of the beamformer that perform blind extraction. The method is based on a spatial interpretation of a deconvolution procedure known as the super-exponential algorithm. The basic block processing algorithm is attractive because it can be transformed in an efficient adaptive algorithm which exhibits good tracking capability. To prove the effectiveness of the idea, we show results for a typical mobile communications scenario where several cochannel interferes corrupt the signals of interest.</t>
  </si>
  <si>
    <t>1017-1028</t>
  </si>
  <si>
    <t>Marione, Massimiliano</t>
  </si>
  <si>
    <t>Gaithersburg</t>
  </si>
  <si>
    <t>Watkins-Johnson Company</t>
  </si>
  <si>
    <t>Marione M.</t>
  </si>
  <si>
    <t>Fast adaptive super-exponential multistage beamforming for cellular base-station transceivers with antenna arrays</t>
  </si>
  <si>
    <t>10.1109/25.775351</t>
  </si>
  <si>
    <t>2-s2.0-0032593417</t>
  </si>
  <si>
    <t>Deutsche Forschungsgemeinschaft</t>
  </si>
  <si>
    <t>DFG</t>
  </si>
  <si>
    <t>['users assigned', 'upper bounds', 'uplink receiver', 'taking advantage', 'smart antennas', 'single doas', 'signals emerging', 'performance evaluation', 'incorporate explicitly', 'implementing two', 'directional inhomogeneity', 'data transmission', 'data detector', 'channel models', 'base stations', 'average signal']</t>
  </si>
  <si>
    <t>Smart antennas for base stations of cellular mobile radio systems offer the potential of system performance enhancement by taking advantage of the directionally inhomogeneous signal reception at the receiver. In this paper, two-dimensional array configurations employed at the uplink receiver of a joint detection CDMA (JD-CDMA) mobile radio system are investigated. This smart antenna concept can be split up into a novel channel estimator and data detector which incorporate explicitly the information of the direction-of-arrival (DOA) of signals emerging from users assigned to the considered base station. Proceeding from channel models that model the directional inhomogeneity of the mobile radio channel with single DOAs, the link level performance of a JD-CDMA mobile radio system using this smart antenna concept is evaluated for the rural propagation environment. The performance evaluation is based on Monte Carlo simulations of data transmission and average bit error rates versus the average signal to noise ratio per net information bit are presented for different array configurations. Although these results should be considered as upper bounds for the link level performance, they reveal the advantages of implementing two-dimensional array configurations at the uplink receiver of a JD-CDMA mobile radio system.</t>
  </si>
  <si>
    <t>89-108</t>
  </si>
  <si>
    <t>Wireless Personal Communications</t>
  </si>
  <si>
    <t>60009941;60009780-60007592;60009941;60009941</t>
  </si>
  <si>
    <t>7003492732;6602095987;6701451098;7005997210</t>
  </si>
  <si>
    <t>Papathanassiou, Apostolos;Furi√≥, Ignasi;Blanz, Josef Johannes;Baier, Paul Walter</t>
  </si>
  <si>
    <t>Germany;Spain;Spain</t>
  </si>
  <si>
    <t>Kaiserslautern;Palma;Barcelona</t>
  </si>
  <si>
    <t>Technische Universit√§t Kaiserslautern;Universitat de les Illes Balears;Universitat Polit√®cnica de Catalunya</t>
  </si>
  <si>
    <t>60009941;60009780;60007592</t>
  </si>
  <si>
    <t>Papathanassiou A.</t>
  </si>
  <si>
    <t>Smart antennas with two-dimensional array configurations for performance enhancement of a joint detection CDMA mobile radio system</t>
  </si>
  <si>
    <t>10.1023/A:1018607024631</t>
  </si>
  <si>
    <t>2-s2.0-0032593544</t>
  </si>
  <si>
    <t>['spatial separation', 'since sdma', 'sdma component', 'eigenvector method', 'code slots', 'capacity increase']</t>
  </si>
  <si>
    <t>In a cellular mobile radio system an SDMA component can be implemented for the reuse of radio channels physically incorporated by time, frequency or code slots. Since SDMA is based on the spatial separation of different users operating in the same channel, a DOA sensitive channel allocation scheme is essential for maximizing system capacity. In this paper we present the Eigenvector method, a computationally efficient algorithm to do this job. We also present simulation results on the Eigenvector method operating in a typical urban mobile radio cell. The simulated blocking probabilities are then used to predict the capacity increase which can be expected after adding an SDMA component to a conventional mobile radio system.</t>
  </si>
  <si>
    <t>63-77</t>
  </si>
  <si>
    <t>;60028673</t>
  </si>
  <si>
    <t>6602453812;7006232833</t>
  </si>
  <si>
    <t>Farsakh, Christof;Nossek, Josef A.</t>
  </si>
  <si>
    <t>Munich</t>
  </si>
  <si>
    <t>Siemens AG</t>
  </si>
  <si>
    <t>Farsakh C.</t>
  </si>
  <si>
    <t>Maximizing the SDMA mobile radio capacity increase by DOA sensitive channel allocation</t>
  </si>
  <si>
    <t>10.1023/A:1018610130390</t>
  </si>
  <si>
    <t>2-s2.0-0032593556</t>
  </si>
  <si>
    <t>['uplink direction', 'typical urban', 'rural environments', 'necessarily correspond', 'limited situation', 'increasing accuracy', 'gsm1800 downlink', 'fdd ).', 'downlink performance', 'downlink beamforming', 'downlink beam', 'doa obtained', 'doa estimation', 'doa averaging', 'desired signal', 'delay distribution', 'current approach', 'corresponding uplink', 'conventional 2', 'approximately 1', 'also found', '4 db', '3 db', '0 db']</t>
  </si>
  <si>
    <t>A smart antenna concept was studied in the context of a GSM1800 downlink. In practice, it is not possible to estimate the actual downlink channel when using frequency division duplexing (FDD). Therefore, the current approach is based on uplink direction-of-arrival (DoA) estimation. The downlink beam is then directed to the DoA obtained from the uplink. The purpose was to study the dependence of downlink performance on the angular and delay distribution of the desired signal. The downlink beamforming was studied in this work using simulations with 2D channel models for different test environments. The probability of error in DoA estimation of the desired mobile station was evaluated in conjunction with DoA averaging. In addition, downlink BER performance was examined in a noise-limited situation and compared to the results of the corresponding uplink and a conventional 2-branch GSM receiver. With a 1*8-element antenna configuration, downlink performance degradation compared to the corresponding uplink case was approximately 1.3 dB, 2.4 dB, and 0 dB in typical Urban, Suburban, and Rural environments. The losses were greater in environments with very large angular spread. It was also found that increasing accuracy in uplink DoA estimation does not necessarily correspond to improved downlink performance.</t>
  </si>
  <si>
    <t>31-43</t>
  </si>
  <si>
    <t>60098468-60005558</t>
  </si>
  <si>
    <t>Ylitalo, Juha</t>
  </si>
  <si>
    <t>Finland;United States</t>
  </si>
  <si>
    <t>Espoo;Rochester</t>
  </si>
  <si>
    <t>Nokia Networks;Mayo Clinic</t>
  </si>
  <si>
    <t>60098468;60005558</t>
  </si>
  <si>
    <t>Ylitalo J.</t>
  </si>
  <si>
    <t>Performance of a digital beamforming concept in a GSM1800 downlink: a simulation study</t>
  </si>
  <si>
    <t>10.1023/A:1018620025833</t>
  </si>
  <si>
    <t>2-s2.0-0032593559</t>
  </si>
  <si>
    <t>['temporally based', 'substantial saving', 'paper suggests', 'numerical complexity', 'measurement refinements', 'key benefit', 'invariant situations', 'generating beams', 'angular variant', 'angular domain']</t>
  </si>
  <si>
    <t>This paper presents basic short-term angular domain propagation description relevant for beam-oriented SDMA operations, i.e. for spatially based algorithms, contrary to temporally based. A distinction is made between angular variant and invariant situations, i.e. whether the antenna system radiation pattern remains unchanged or not when sweeping over the angular domain. For the angular invariant case, multibeam diversity relations are explained, as well as simple data enhancement techniques for measurement refinements. For the angular variant case using linear arrays, this paper suggests a representation in the invariant virtual Doppler domain. A key benefit of generating beams in the Doppler domain instead of directly in the angular domain is a substantial saving in numerical complexity.</t>
  </si>
  <si>
    <t>Eggers, Patrick C.F.</t>
  </si>
  <si>
    <t>Denmark</t>
  </si>
  <si>
    <t>Aalborg</t>
  </si>
  <si>
    <t>Aalborg University</t>
  </si>
  <si>
    <t>Eggers P.</t>
  </si>
  <si>
    <t>Angular propagation descriptions relevant for base station adaptive antenna operations</t>
  </si>
  <si>
    <t>10.1023/A:1018666714461</t>
  </si>
  <si>
    <t>2-s2.0-0032593561</t>
  </si>
  <si>
    <t>['smart antennas', 'several users', 'several merits', 'paper describes', 'largest capacity', 'communication systems', 'channel interference']</t>
  </si>
  <si>
    <t>The paper describes an optimal dynamic channel assignment algorithm for smart antennas. This algorithm can deal with the Spatial Division Multiple Access (SDMA) and traditional channel multiple accesses (FDMA, TDMA, or CDMA) simultaneously to enlarge the capacity of communication systems. This algorithm has several merits, including less computer time, the largest capacity, and avoidance of co-channel interference. The paper also describes the idea of a spatial channel pattern, in which several users can share a channel. Several simulation results are presented in the paper.</t>
  </si>
  <si>
    <t>79-87</t>
  </si>
  <si>
    <t>60025278-60023462;60025278</t>
  </si>
  <si>
    <t>7403443114;8551577700</t>
  </si>
  <si>
    <t>Feng, Zhenghe;Zhang, Zhijun</t>
  </si>
  <si>
    <t>China;Japan</t>
  </si>
  <si>
    <t>Beijing;Tokyo</t>
  </si>
  <si>
    <t>Tsinghua University;Waseda University</t>
  </si>
  <si>
    <t>60025278;60023462</t>
  </si>
  <si>
    <t>Feng Z.</t>
  </si>
  <si>
    <t>Dynamic spatial channel assignment for smart antenna</t>
  </si>
  <si>
    <t>10.1023/A:1018642207792</t>
  </si>
  <si>
    <t>2-s2.0-0032593564</t>
  </si>
  <si>
    <t>['user mobility', 'user distribution', 'spatial reuse', 'spatial multiplexing', 'spatial distribution', 'sdma systems', 'sdma ).', 'recent years', 'realistic approximations', 'mobile communications', 'microcellular environments', 'early approaches', 'detailed models', 'capacity gains', '400 %,']</t>
  </si>
  <si>
    <t>One of the most widely used buzzwords in mobile communications of the recent years is Space Division Multiple Access (SDMA). The introduction of an additional space domain multiple access component is likely to boost system capacity, due to the spatial reuse of physical channels within one cell. While early approaches of SDMA system modelling show capacity to be gained in the order of 300 to 400%, there remains some more in depth system analysis to be done, as inhomogeneities in the user distribution are expected to likely cause dramatic drops in the additional capacity gained by SDMA. The spatial distribution of terminals directly influences the number of channels to be gained by spatial multiplexing. Therefore, it is not until detailed models for user distribution, user mobility and the traffic load generated by users are combined with a model of the SDMA radio subsystem, that realistic approximations for these capacity gains are possible. In this paper, we discuss the issues in modelling and simulation of SDMA systems. We present an approach for integrated SDMA system modelling, discuss analytic teletraffic dimensioning methods for macro- and microcellular environments and their relevance to SDMA systems, and present some early simulation results.</t>
  </si>
  <si>
    <t>45-62</t>
  </si>
  <si>
    <t>60019722;60019722</t>
  </si>
  <si>
    <t>35272185300;22986893400</t>
  </si>
  <si>
    <t>Hartmann, Christian;V√∂gel, Hans J√∂rg</t>
  </si>
  <si>
    <t>Technical University of Munich</t>
  </si>
  <si>
    <t>Hartmann C.</t>
  </si>
  <si>
    <t>Teletraffic analysis of SDMA-systems with inhomogeneous MS location distribution and mobility</t>
  </si>
  <si>
    <t>10.1023/A:1018657911851</t>
  </si>
  <si>
    <t>2-s2.0-0032593572</t>
  </si>
  <si>
    <t>['tightly approaching', 'shannon capacity', 'sdma system', 'practical interest', 'noise ratio', 'least 50', 'input signal', 'information capacity', 'gaussian channel']</t>
  </si>
  <si>
    <t>An expression for the Shannon capacity lower bound of the space division multiple access (SDMA) mobile communication channel with interference is shown. The bound is tightly approaching the Shannon capacity of the orthogonal SDMA system over Gaussian channel with no interference. The information capacity of the SDMA system with adaptive MMSE receivers is presented as well. The SDMA system with MMSE receivers achieves at least 50% of the orthogonal SDMA system capacity for the input signal to noise ratio of practical interest in cellular mobile communications (10-30 dB).</t>
  </si>
  <si>
    <t>131-159</t>
  </si>
  <si>
    <t>Rapajic, Predrag B.</t>
  </si>
  <si>
    <t>Rapajic P.</t>
  </si>
  <si>
    <t>Information capacity of the space division multiple access mobile communication system</t>
  </si>
  <si>
    <t>10.1023/A:1018679827153</t>
  </si>
  <si>
    <t>2-s2.0-0032593581</t>
  </si>
  <si>
    <t>Deutscher Akademischer Austauschdienst</t>
  </si>
  <si>
    <t>DAAD</t>
  </si>
  <si>
    <t>['simplified models', 'physical considerations', 'measurement campaigns', 'greatly increasing', 'comprehensive overview']</t>
  </si>
  <si>
    <t>Intelligent antennas offer the possibility of greatly increasing the capacity of cellular mobile radio systems. We give a comprehensive overview of the literature concerning model scenarios for applications of direction-selective intelligent antennas. Measurement campaigns and simplified models are described that have been derived from these measurements or from physical considerations. Furthermore, directional fading simulators are reviewed which are essential for testing of smart antenna systems.</t>
  </si>
  <si>
    <t>109-129</t>
  </si>
  <si>
    <t>60000765-60025555-60084823;60018163-60025988;;60009254-60028673;60018163;;;</t>
  </si>
  <si>
    <t>56277673700;6701392503;6602483866;7005894536;7005327175;6506777769;7006594890;7006664708</t>
  </si>
  <si>
    <t>Martin, U.;Fuhl, J.;Gaspard, I.;Haardt, M.;Kuchar, A.;Math, C.;Molisch, A. F.;Thom√§, R.</t>
  </si>
  <si>
    <t>Germany;Germany;Austria;Japan;Austria;United States;Germany</t>
  </si>
  <si>
    <t>Steinfurt;Munich;Vienna;Tokyo;Vienna;West Lafayette;Erlangen</t>
  </si>
  <si>
    <t>Fachhochschule M√ºnster - Abteilung Steinfurt;Siemens AG;Universit√§t Wien;Nippon Telegraph and Telephone Corporation;Technische Universit√§t Wien;Purdue University;Friedrich-Alexander-Universit√§t Erlangen-N√ºrnberg</t>
  </si>
  <si>
    <t>60084823;60028673;60025988;60025555;60018163;60009254;60000765</t>
  </si>
  <si>
    <t>Martin U.</t>
  </si>
  <si>
    <t>Model scenarios for direction-selective adaptive antennas in cellular mobile communication systems - scanning the literature</t>
  </si>
  <si>
    <t>10.1023/A:1018657214703</t>
  </si>
  <si>
    <t>2-s2.0-0032593606</t>
  </si>
  <si>
    <t>['law detection', 'gradual change', 'current change', 'classical square', 'assisted tunneling']</t>
  </si>
  <si>
    <t>Current change under radiation at a terahertz electromagnetic wave is measured for a triple-barrier resonant tunneling diode integrated with a planar patch antenna. Gradual change from the classical square-law detection to plasma-assisted tunneling with increasing photon energy is observed.</t>
  </si>
  <si>
    <t>Japanese Journal of Applied Physics, Part 2: Letters</t>
  </si>
  <si>
    <t>60031126;60031126;60031126</t>
  </si>
  <si>
    <t>7005767606;6506203140;7202418130</t>
  </si>
  <si>
    <t>Oguma, Yukio;Sashinaka, Nobuo;Asada, Masahiro</t>
  </si>
  <si>
    <t>Tokyo Institute of Technology</t>
  </si>
  <si>
    <t>Oguma Y.</t>
  </si>
  <si>
    <t>Terahertz response with gradual change from square-law detection to photon-assisted tunneling in triple-barrier resonant tunneling diodes</t>
  </si>
  <si>
    <t>10.1143/jjap.38.l717</t>
  </si>
  <si>
    <t>2-s2.0-0032594964</t>
  </si>
  <si>
    <t>['simulations showed', 'simplified method', 'present omni', 'least squares', 'developed system']</t>
  </si>
  <si>
    <t>Array antenna | Dynamic channel assignment | Dynamic zone configuration | Effective utilization of the radio spectrum</t>
  </si>
  <si>
    <t>The feasibility of a dynamic zone configuration technique has been investigated. To make it easy to implement this technique in wireless communication systems, a simplified method for determining a suitable weight vector by using the least squares (LS) methods was developed. Simulations showed that the developed system is more effective than the present omni-directional zone system. Moreover, combining dynamic zone configuration technique with dynamic channel assignment strategy reduced blocking rate, forced call termination ratio, and required transmission power.</t>
  </si>
  <si>
    <t>1210-1221</t>
  </si>
  <si>
    <t>E82-A</t>
  </si>
  <si>
    <t>IEICE Transactions on Fundamentals of Electronics, Communications and Computer Sciences</t>
  </si>
  <si>
    <t>60092258;60092258;60092258;60092258</t>
  </si>
  <si>
    <t>7102605193;34869729600;7101951493;57206128771</t>
  </si>
  <si>
    <t>Kanazawa, Ami;Harada, Hiroshi;Iwama, Tsukasa;Hase, Yoshihiro</t>
  </si>
  <si>
    <t>Koganei</t>
  </si>
  <si>
    <t>Ministry of Posts and Telecommunications, Japan</t>
  </si>
  <si>
    <t>Kanazawa A.</t>
  </si>
  <si>
    <t>The feasibility study of the dynamic zone configuration technique with a developed circular array antenna</t>
  </si>
  <si>
    <t>2-s2.0-0032596501</t>
  </si>
  <si>
    <t>['proposed algorithm', 'performance comparison', 'higher priority', 'efficient utilization', 'computer simulations', 'channel resource', 'channel interference', 'cellular systems', 'array antenna']</t>
  </si>
  <si>
    <t>Adaptive array antenna | Blocking probability | Cellular systems | Dynamic channel assignment | Forced termination probability</t>
  </si>
  <si>
    <t>In this paper, the performance of dynamic channel assignment for cellular systems with an array antenna is evaluated assuming realistic bcamformer. A new dynamic channel assignment algorithm is proposed to improve the performance by forming a directional beam pattern to cancel stronger co-channel interference with higher priority. Performance comparison is carried out by computer simulations. Conventional algorithm shows 2.7 fold capacity increase compared with an omni antenna system, whereas proposed algorithm shows around 3.3 fold capacity increase, at the point of 3 percent blocking probability. The simulation results also denote that a shorter reuse distance can be achieved by the proposed algorithm, which indicates a more efficient utilization of channel resource.</t>
  </si>
  <si>
    <t>1202-1208</t>
  </si>
  <si>
    <t>60011001;60011001;60011001;60011001</t>
  </si>
  <si>
    <t>55739273000;55544774600;14044409700;7403015172</t>
  </si>
  <si>
    <t>Chen, Lan;Murata, Hidekazu;Toshiba, Susumu;Hirose, Shouichi</t>
  </si>
  <si>
    <t>Kyoto</t>
  </si>
  <si>
    <t>Kyoto University</t>
  </si>
  <si>
    <t>Chen L.</t>
  </si>
  <si>
    <t>Dynamic channel assignment algorithms with adaptive array antennas in cellular systems</t>
  </si>
  <si>
    <t>2-s2.0-0032596507</t>
  </si>
  <si>
    <t>['unbalanced distribution', 'transmission power', 'surrounding buildings', 'simulations evaluating', 'problems due', 'one way', 'microcellular system', 'base station']</t>
  </si>
  <si>
    <t>Active different-sized cell combination method (adcc) | Propagation control method | Street microcellular system</t>
  </si>
  <si>
    <t>One effective way to make a large-capacity mobile communication system is to use a microcellular system. One way to do this is to place the base station antennas lower than the surrounding buildings. This result in what is called a street microcellular system. We previously presented basic simulation results evaluating the performance of a different-sized cell combination algorithm (DCC) designed to avoid the problems due to an unbalanced distribution of traffic in street microcellular systems. In this paper, we present the results of simulations evaluating the performance of an improved active different-sized cell combination method (ADCC) that controls the transmission power of each base station.</t>
  </si>
  <si>
    <t>1223-1229</t>
  </si>
  <si>
    <t>60092258;60092258;60092258</t>
  </si>
  <si>
    <t>7101951493;6603030446;7102605193</t>
  </si>
  <si>
    <t>Iwama, Tsukasa;Okimoto, Hideki;Kanazawa, Ami</t>
  </si>
  <si>
    <t>Iwama T.</t>
  </si>
  <si>
    <t>An active different-sized cell combination method (ADCC) for street microcellular systems</t>
  </si>
  <si>
    <t>2-s2.0-0032596510</t>
  </si>
  <si>
    <t>['urban lincof', 'typical value', 'sight environment', 'received waves', 'portable mode', 'path loss', 'often disturbed', 'observed 3', 'near side', 'mounted mode', 'mobile stations', 'mobile station', 'metropolitan tokyo', 'loss characteristics', 'density buildings', 'break points', 'average height', '5m ).']</t>
  </si>
  <si>
    <t>Break point | Microwave propagation | Mobile antenna height | Path loss | Urban areas</t>
  </si>
  <si>
    <t>SUMMARY This paper discusses microwave path-loss characteristics as a function of mobile antenna height in an urban lincof-sight environment. Measurements were made in metropolitan Tokyo with high-density buildings, using base station antenna heights of 4 and 8rn. We describe the path-loss characteristics of vehicle-mounted mode (mobile antenna height is 2.7 m) and portable mode (mobile antenna heights are 1.6 and 0.5m). Dependence of path loss on the distance between base and mobile stations was analyzed. This reveals that the break points shift to the near side in the vehicle-mounted mode. This phenomenon can be interpreted by the existence of an effective height h of the road. The typical value of h was found approximately 1.4m. In the portable mode, on the other hand, break points were not observed. The mobile antenna heights (l.G and 0.5m) in this mode are close to or less than the average height (1-2 m) of pedestrians on the sidewalk; and the received waves at the mobile station are often disturbed by pedestrians. This explains the nonexistence of break points in portable mode. The average attenuation coefficients is observed 3.2 in this mode. The attenuation coefficients tend to be larger at lower base station antenna heights and narrower road widths.</t>
  </si>
  <si>
    <t>1144-1149</t>
  </si>
  <si>
    <t>60104153;60104153;60104153;60104153;60104153</t>
  </si>
  <si>
    <t>7101619125;14043867400;14043964200;55298146500;8964323300</t>
  </si>
  <si>
    <t>Masui, Hironari;Takahashl, Koichi;Takahashl, Satoshi;Rage, Kouzou;Kobayashi, Takehiko</t>
  </si>
  <si>
    <t>Yokosuka</t>
  </si>
  <si>
    <t>YRP Mobile Telecommunications Key Technology Research Laboratories Co. Ltd.</t>
  </si>
  <si>
    <t>Masui H.</t>
  </si>
  <si>
    <t>Difference of path-loss characteristics due to mobile antenna heights in microwave urban propagation</t>
  </si>
  <si>
    <t>2-s2.0-0032596524</t>
  </si>
  <si>
    <t>['remarkable decrease', 'paper presents', 'operator holds', 'obtained calculatedly', 'measured results', 'handset due', 'ground plane', 'good agreement', 'gain degradation', 'design concept', 'current distribution', 'conducting box', 'calculated results', 'body effect', 'balance structure', 'antenna feed', 'also experimentally']</t>
  </si>
  <si>
    <t>Antenna | Balanced feed | Current distribution | Handset | Loop configuration</t>
  </si>
  <si>
    <t>SUMMARY In the conventional antenna system for the handset, some gain degradation has been observed when an operator holds the handset. This is caused by the variation of the current on the conducting box used in the handset due to the body effect. This paper presents (1) design concept of antenna for the handset and (2) analysis of a newly proposed loop antenna system, which has the balance structure for the antenna feed to reduce the effect of currents on the conducting box. In order to confirm the effectiveness of using the balance-fed loop antenna, a simple model using a small loop antenna mounted on a ground plane is analyzed. The current distribution for the balance-fed loop antenna system is obtained calculatedly and also experimentally and is compared with that for the unbalance-fed loop antenna system. In a result, remarkable decrease in the current distribution on the ground plane for the case of the balance-fed antennas system is shown. Calculated results are in good agreement with measured results.</t>
  </si>
  <si>
    <t>1138-1142</t>
  </si>
  <si>
    <t>60004176;60004176;60004176;60004176;60004176</t>
  </si>
  <si>
    <t>35595653100;14043355400;7202808410;7004715974;7403304145</t>
  </si>
  <si>
    <t>Morishita, Hisashi;Furuuchl, Hiroki;Ide, Harushige;Tanaka, Zengo;Fujimoto, Kyohei</t>
  </si>
  <si>
    <t>National Defense Academy of Japan</t>
  </si>
  <si>
    <t>Morishita H.</t>
  </si>
  <si>
    <t>A balance-fed loop antenna system for handset</t>
  </si>
  <si>
    <t>2-s2.0-0032596526</t>
  </si>
  <si>
    <t>['tracking goals', 'scheduling system', 'planning environment', 'paper describes', 'input goals', 'correctly configuring', 'automatically respond', 'automated scheduling', 'aspen planning', 'appropriate hardware']</t>
  </si>
  <si>
    <t>This paper describes the application of Artificial Intelligence planning techniques to the problem of antenna track plan generation for a NASA Deep Space Communications Station. The described system enables an antenna communications station to automatically respond to a set of tracking goals by correctly configuring the appropriate hardware and software to provide the requested communication services. To perform this task, the Automated Scheduling and Planning Environment (ASPEN) has been applied to automatically produce antenna tracking plans that are tailored to support a set of input goals. In this paper, we describe the antenna automation problem, the ASPEN planning and scheduling system, how ASPEN is used to generate antenna track plans, the results of several technology demonstrations, and future work utilizing dynamic planning technology.</t>
  </si>
  <si>
    <t>351-357</t>
  </si>
  <si>
    <t>IEEE Aerospace Applications Conference Proceedings</t>
  </si>
  <si>
    <t>60031581;60031581;60031581;60031581</t>
  </si>
  <si>
    <t>6701819256;7101746811;55902465000;7201952372</t>
  </si>
  <si>
    <t>Estlin, Tara;Fisher, Forest;Mutz, Darren;Chien, Steve</t>
  </si>
  <si>
    <t>Pasadena</t>
  </si>
  <si>
    <t>California Institute of Technology</t>
  </si>
  <si>
    <t>Estlin T.</t>
  </si>
  <si>
    <t>Automated generation of antenna tracking plans for a deep space communications station</t>
  </si>
  <si>
    <t>10.1109/aero.1999.794307</t>
  </si>
  <si>
    <t>2-s2.0-0032598566</t>
  </si>
  <si>
    <t>['station subsystems', 'service requests', 'resource allocation', 'prototype ds', 'paper describes', 'error recovery', 'downlink services']</t>
  </si>
  <si>
    <t>This paper describes an architecture for an autonomous Deep Space Tracking Station (DS-T). The architecture targets fully automated routine operations encompassing scheduling and resource allocation, antenna and receiver predict generation, track procedure generation from service requests, and closed loop control and error recovery for the station subsystems. This architecture has been validated by the construction of a prototype DS-T station, which has performed a series of demonstrations of autonomous ground station control for downlink services with NASA's Mars Global Surveyor.</t>
  </si>
  <si>
    <t>315-324</t>
  </si>
  <si>
    <t>60031581;60031581;60031581;60031581;60031581;60031581;60031581</t>
  </si>
  <si>
    <t>7101746811;55902465000;6701819256;6507356214;45961167900;6603480267;7201952372</t>
  </si>
  <si>
    <t>Fisher, Forest;Mutz, Darren;Estlin, Tara;Paal, Leslie;Law, Emily;Golshan, Nasser;Chien, Steve</t>
  </si>
  <si>
    <t>Fisher F.</t>
  </si>
  <si>
    <t>Past, present, and future of ground station automation within the DSN</t>
  </si>
  <si>
    <t>10.1109/aero.1999.794304</t>
  </si>
  <si>
    <t>2-s2.0-0032598577</t>
  </si>
  <si>
    <t>['system requirements', 'numerical tool', 'desired multi', 'design process', 'design effort', 'beam pattern']</t>
  </si>
  <si>
    <t>Presented is a novel offset parabolic torus reflector antenna design that produces the desired multi-beam pattern and is compatible with the inflatable antenna technology. Using the system requirements of this mission as an example, the design process for an inflatable parabolic torus reflector antenna is outlined. The development of suitable distortion models is presented and representative RF characteristics are given. Further, the development of an advanced analytical modeling/numerical tool in support of the design effort is detailed.</t>
  </si>
  <si>
    <t>249-263</t>
  </si>
  <si>
    <t>60027550;60027550</t>
  </si>
  <si>
    <t>6602388929;7102110120</t>
  </si>
  <si>
    <t>Hoferer, Robert A.;Rahmat-Samii, Yahya</t>
  </si>
  <si>
    <t>Hoferer R.</t>
  </si>
  <si>
    <t>Inflatable parabolic torus reflector antenna for space-borne applications: concept, design and analysis</t>
  </si>
  <si>
    <t>2-s2.0-0032598642</t>
  </si>
  <si>
    <t>['widebeam followed', 'widebeam design', 'wide beam', 'two beams', 'three approaches', 'specified shapes', 'simultaneous widebeam', 'sequential design', 'paper considers', 'narrowbeam design', 'narrow beam', 'design task', 'design results', 'design effort']</t>
  </si>
  <si>
    <t>This paper considers the design of a switched beam linear array in which two beams with specified shapes, a narrow beam and a wide beam, are to be produced. The goal of the design effort is to determine a set of complex excitation coefficients such that switching between beams is accomplished by changes in the phase weights alone. Three approaches are presented each of which uses Genetic Algorithm Optimization for at least a portion of the design task. The three approaches are 1) sequential design of narrowbeam pattern followed by widebeam design, 2) sequential design of widebeam followed by narrowbeam and 3) simultaneous widebeam/narrowbeam design. It is discovered that much better results are yielded by simultaneous, multi-objective optimization based design using GA instead of sequential GA optimization for the narrow and wide beam cases individually. Design results are presented.</t>
  </si>
  <si>
    <t>297-303</t>
  </si>
  <si>
    <t>Johnson, J. Michael</t>
  </si>
  <si>
    <t>Reno</t>
  </si>
  <si>
    <t>University of Nevada, Reno</t>
  </si>
  <si>
    <t>Johnson J.M.</t>
  </si>
  <si>
    <t>Genetic algorithm design of a switchable shaped beam linear array with phase-only control</t>
  </si>
  <si>
    <t>10.1109/aero.1999.789790</t>
  </si>
  <si>
    <t>2-s2.0-0032598644</t>
  </si>
  <si>
    <t>['viable means', 'successful application', 'smart antennas', 'results show', 'quickly placing', 'paper presents', 'noise floor', 'interfering sources', 'interference source', 'hanscom afb', 'genetic algorithm', 'experimental antenna', 'antenna pattern', 'adaptive nulling', 'adaptive antennas']</t>
  </si>
  <si>
    <t>An adaptive antenna places nulls in its antenna pattern in the direction of the interfering sources. Adaptive antennas are a subset of smart antennas, and have received considerable interest in the recent wireless revolution. This paper presents a successful application of a genetic algorithm with an experimental antenna for placing a null in the direction of an interference source. The experiment took place at the Air Force Research Laboratory (AFRL)/Sensors Directorate, Hanscom AFB, MA. Results show that a null can be placed down to the noise floor of the measurement system within 20 to 50 power measurements. Thus, the approach to adaptive nulling is a viable means of quickly placing a null in the sidelobes of a phased array antenna.</t>
  </si>
  <si>
    <t>291-296</t>
  </si>
  <si>
    <t>60001769;60001769</t>
  </si>
  <si>
    <t>7102186231;7003993075</t>
  </si>
  <si>
    <t>Haupt, Randy L.;Southall, Hugh</t>
  </si>
  <si>
    <t>Haupt R.</t>
  </si>
  <si>
    <t>Experimental adaptive cylindrical array</t>
  </si>
  <si>
    <t>2-s2.0-0032598646</t>
  </si>
  <si>
    <t>['wide variety', 'photonic beamforming', 'eventual implementation', 'effective implementation', 'beamforming architectures', 'attractive candidates']</t>
  </si>
  <si>
    <t>Photonically implemented beamforming requirements, architectures, and technologies are discussed for application to military and commercial SATCOM antenna systems. Several general performance requirements motivate the use of leverage from photonic beamforming to facilitate the effective implementation of future SATCOM antenna systems. A wide variety of beamforming architectures and techniques have been examined for applicability to these systems. The most attractive candidates are described as are the key photonic technologies that will enable the eventual implementation of these systems.</t>
  </si>
  <si>
    <t>233-237</t>
  </si>
  <si>
    <t>60025209;60025209</t>
  </si>
  <si>
    <t>6701518396;6701754500</t>
  </si>
  <si>
    <t>Leight, James;Toland, Brent</t>
  </si>
  <si>
    <t>Northrop Grumman corporation</t>
  </si>
  <si>
    <t>Leight J.</t>
  </si>
  <si>
    <t>Photonic beamforming technologies for advanced military and commercial SATCOM antennas</t>
  </si>
  <si>
    <t>10.1109/aero.1999.789781</t>
  </si>
  <si>
    <t>2-s2.0-0032598648</t>
  </si>
  <si>
    <t>['weight advantage', 'trade study', 'study used', 'significant reduction', 'significant efficiency', 'sbr applications', 'recent developments', 'radio frequency', 'projected status', 'paper addresses', 'mems technology', 'level impact', 'conventional technologies', 'conducted comparing', 'communications applications', 'antenna efficiency', '000 elements']</t>
  </si>
  <si>
    <t>Recent developments in Micro Electro Mechanical Switches (MEMS) provide the potential for significant reduction in the cost and mass of Electronically Scanned Arrays (ESAs) for Space Based Radar (SBR) and communications applications. This paper addresses the current and projected status of Radio Frequency (RF) MEMS technology and provides an assessment of MEMS phase shifters for application to large aperture ESAs. A trade study was conducted comparing the system-level impact of MEMS phase shifters and conventional technologies. The study used a nominal SBR array of 150,000 elements and analyzed the effect of several competing ESA technologies on antenna efficiency, weight, and cost. It was found that the MEMS phase shifters had a significant efficiency, cost and weight advantage for large array sizes that are consistent with SBR applications.</t>
  </si>
  <si>
    <t>239-247</t>
  </si>
  <si>
    <t>100405868;100405868;100405868;100405868;100405868;100405868</t>
  </si>
  <si>
    <t>6603264189;15064134400;7410169214;57225391804;7005807543;6507146847</t>
  </si>
  <si>
    <t>Norvell, Bill R.;Hancock, Robert J.;Smith, John K.;Pugh, Mark L.;Theis, Sidney W.;Kviatkofsky, James</t>
  </si>
  <si>
    <t>CAE Soft Corporation</t>
  </si>
  <si>
    <t>Norvell B.R.</t>
  </si>
  <si>
    <t>Micro electro mechanical switch (MEMS) technology applied to electronically scanned arrays for space based radar</t>
  </si>
  <si>
    <t>2-s2.0-0032598649</t>
  </si>
  <si>
    <t>['vehicle equipped', 'urban environments', 'two types', 'space diversity', 'sector antennas', 'results indicate', 'recorded rss', 'mobile transmitter', 'mobile environments', 'fast fading', 'fading reduction', 'fading distributions', 'diversity gain', 'dense urban', 'data reduction', 'coverage area', 'base site']</t>
  </si>
  <si>
    <t>Two types of high-gain multibeam antennas: (1) 24, 15¬∞ vertically polarized (Vpol) beams, and (2) 12, 30¬∞ Vpol beams were tested and compared to traditional sector antenna configurations. The antennas were tested in dense urban and rural mobile radio environments. A vehicle equipped with a mobile transmitter was driven in the coverage area while the received signal strength (RSS) was recorded on multiple receiver channels attached to multibeam and sector antennas at the base site. The RSS data recorded included fast (Rayleigh) fading and was averaged into local means based on the mobile's position/speed. The fast fading was extracted from the recorded RSS, and the fading distributions of the two multibeam antennas tested were studied in two distinctly different mobile environments. Fading cumulative distributions for the angular diverse antennas were compared to those of spatially diverse antennas. Angular diversity gain was calculated and compared to traditional space diversity in these mobile environments. Results indicate that angular diversity performance is comparable to space diversity in urban environments (approx. 8 dB). Rural tests typically suggest that both space diversity and angular diversity provide little or no (&lt; 2 dB) improvement in fading reduction. A description of the experiment, data reduction and analyses, and calculation of diversity gain are presented.</t>
  </si>
  <si>
    <t>211-218</t>
  </si>
  <si>
    <t>Perini, Patrick L.</t>
  </si>
  <si>
    <t>Boulder</t>
  </si>
  <si>
    <t>US West Advanced Technologies</t>
  </si>
  <si>
    <t>Perini P.</t>
  </si>
  <si>
    <t>Angle and space diversity comparisons in different mobile radio environments</t>
  </si>
  <si>
    <t>2-s2.0-0032598650</t>
  </si>
  <si>
    <t>['paper presents', 'mode spiral', 'modal outputs', 'mlm algorithms', 'form expressions', 'angle estimation']</t>
  </si>
  <si>
    <t>This paper presents an analysis of angle estimation using a single aperture multi-mode spiral. Simple, closed-form expressions for the modal outputs of the multi-mode spiral are derived and used in the angle estimation analysis. It is demonstrated that in addition to the classical phase comparison method, modern super resolution techniques such as MUSIC and MLM can be applied to multi-mode antenna technology for angle estimation. It is further demonstrated that MUSIC and MLM algorithms can be adapted to work in the presence of jamming. Simulated results show that these new approaches give lower bias and variance and also extend coverage toward boresight compared to the traditional comparison method.</t>
  </si>
  <si>
    <t>195-207</t>
  </si>
  <si>
    <t>60008609;60008609</t>
  </si>
  <si>
    <t>6603006777;6701869025</t>
  </si>
  <si>
    <t>Penno, Robert P.;Pasala, Krishna M.</t>
  </si>
  <si>
    <t>Dayton</t>
  </si>
  <si>
    <t>University of Dayton</t>
  </si>
  <si>
    <t>Penno R.</t>
  </si>
  <si>
    <t>Angle estimation with a multi-arm spiral antenna</t>
  </si>
  <si>
    <t>2-s2.0-0032598652</t>
  </si>
  <si>
    <t>['receive c', 'omt );', 'need consist', 'hand polarized', 'entire earth', 'dmch ).']</t>
  </si>
  <si>
    <t>The Intelsat-IX (I-IX) communications satellites require transmit and receive C-band global horn antennas, which radiate circular symmetric beams to cover the entire Earth. These antennas must provide simultaneous dual circular polarization with extremely high isolation between the right-hand polarized (RHCP) and left-hand polarized (LHCP) beams. The antennas being developed to meet this need consist of three basic sections: an orthogonal mode transducer (OMT); a polarizer; and a dual mode corrugated horn (DMCH).</t>
  </si>
  <si>
    <t>221-231</t>
  </si>
  <si>
    <t>60011688;60011688;60011688;60011688</t>
  </si>
  <si>
    <t>6602589974;6603148672;6701818247;57197976506</t>
  </si>
  <si>
    <t>Schennum, Gary H.;Hazelwood, Jeff D.;Gruner, Robert;Carpenter, Earl</t>
  </si>
  <si>
    <t>Palo Alto</t>
  </si>
  <si>
    <t>Space Systems Loral</t>
  </si>
  <si>
    <t>Schennum G.H.</t>
  </si>
  <si>
    <t>Global horn antennas for the Intelsat-IX spacecraft</t>
  </si>
  <si>
    <t>2-s2.0-0032598654</t>
  </si>
  <si>
    <t>['total number', 'target scheduling', 'specific requirements', 'represents work', 'optimizing filter', 'optimization theory', 'known problem', 'great importance', 'geographic area', 'genetic algorithms', 'especially true']</t>
  </si>
  <si>
    <t>Mechanically-slewed spaceborne SAR systems perform well when the number of targets is small, or when the targets are all in the same geographic area. For geographically diverse targets, the order in which the targets are serviced is of great importance. This is especially true when the total number of targets to be serviced is large. It will be shown that the target servicing problem is a variation of the classical traveling salesman problem, which is a well-known problem in optimization theory. This problem is amenable to attack by a number of global search methods, one of which is genetic algorithms. This paper (which represents work in progress) describes the specific requirements of the SAR target servicing problem, maps it into a variation of the classical traveling salesman problem, and presents an approach for implementing an optimizing filter for target scheduling.</t>
  </si>
  <si>
    <t>345-350</t>
  </si>
  <si>
    <t>60022476;60022476</t>
  </si>
  <si>
    <t>7401722942;7003593918</t>
  </si>
  <si>
    <t>Jackson, Bill;Norgard, John</t>
  </si>
  <si>
    <t>Ball Aerospace</t>
  </si>
  <si>
    <t>Jackson B.</t>
  </si>
  <si>
    <t>Development of optimal strategies for slewing spaceborne SAR beams in target-rich environments</t>
  </si>
  <si>
    <t>10.1109/aero.1999.792102</t>
  </si>
  <si>
    <t>2-s2.0-0032598680</t>
  </si>
  <si>
    <t>['valuable tool', 'unambiguous metrics', 'thus identified', 'technical risk', 'system architecture', 'specifies measurable', 'service parameters', 'schedule slip', 'satellite systems', 'quantitative assessment', 'market demographics', 'gina organizes', 'gina methodology', 'generalized quality', 'deployment strategy', 'antenna theory', 'allowing qualitative']</t>
  </si>
  <si>
    <t>A generalized analysis methodology for satellite systems has been developed, and it can be used for the analysis of any space system architecture addressing any mission in communications, sensing or navigation. The generalized information network analysis (GINA) methodology is a hybrid of information network flow analysis, signal and antenna theory, space systems engineering and econometrics, and specifies measurable, unambiguous metrics for the cost, capability, performance and adaptability. The important contribution made by GINA is that by standardizing the representation of the overall mission objective, in terms of generalized quality of service parameters, GINA organizes, prioritizes and focuses the engineering effort expended in satellite systems analysis. The GINA methodology is thus identified as a valuable tool for space systems engineering, allowing qualitative and quantitative assessment of the impacts of system architecture, deployment strategy, schedule slip, market demographics and technical risk.</t>
  </si>
  <si>
    <t>301-321</t>
  </si>
  <si>
    <t>60029292;60029292;60029292</t>
  </si>
  <si>
    <t>7401773665;57192867546;7102499605</t>
  </si>
  <si>
    <t>Shaw, Graeme B.;Miller, D.;Hastings, D. E.</t>
  </si>
  <si>
    <t>Dulles</t>
  </si>
  <si>
    <t>Orbital Sciences Corporation</t>
  </si>
  <si>
    <t>Shaw G.</t>
  </si>
  <si>
    <t>Development of the quantitative generalized information network analysis (GINA) methodology for satellite systems</t>
  </si>
  <si>
    <t>2-s2.0-0032598710</t>
  </si>
  <si>
    <t>['step procedure', 'rf performance', 'measured results', 'broadband techniques']</t>
  </si>
  <si>
    <t>A step-by-step procedure for the design of frequency selective surfaces is outlined. Broadband techniques are demonstrated. Measured results have been recorded for each configuration to substantiate the RF performance.</t>
  </si>
  <si>
    <t>471-479</t>
  </si>
  <si>
    <t>Gregorwich, W.</t>
  </si>
  <si>
    <t>Bethesda</t>
  </si>
  <si>
    <t>Lockheed Martin Corporation</t>
  </si>
  <si>
    <t>Gregorwich W.</t>
  </si>
  <si>
    <t>Design and development of frequency selective surfaces for phased arrays</t>
  </si>
  <si>
    <t>10.1109/aero.1999.790223</t>
  </si>
  <si>
    <t>2-s2.0-0032598712</t>
  </si>
  <si>
    <t>['yaw gimbals', 'paper considers', 'include terms', 'highly nonlinear', 'gimbal system', 'equations describing', 'digital simulation', 'accurately measured', 'accurately known']</t>
  </si>
  <si>
    <t>This paper considers the performance of a two-axis gimbal system, which is typical of surface-to-air, air-to-air, and air-to-surface tactical missiles, when Sliding Mode Control is utilized. A representative gimbal system consisting of a flat planar antenna, pitch/yaw gimbals, connecting push rods, and separate armature controlled DC drive motors for the pitch and yaw gimbals is utilized to develop the theory and to serve as a testbed for digital simulation. The equations describing the gimbal system under consideration are highly nonlinear and include terms which are not accurately known or can not be accurately measured during the missile's flight. It is shown that the use of variable structure control or sliding mode control can be used to provide robust seeker performance in the face of non-linearity's and uncertainties.</t>
  </si>
  <si>
    <t>457-470</t>
  </si>
  <si>
    <t>;;;</t>
  </si>
  <si>
    <t>57199489616;7006807066;6603619160;7005407229</t>
  </si>
  <si>
    <t>Smith, Brian J.;Schrenk, William J.;Gass, William B.;Shtessel, Yuri B.</t>
  </si>
  <si>
    <t>Smith B.</t>
  </si>
  <si>
    <t>Sliding mode control in a two axis gimbal system</t>
  </si>
  <si>
    <t>2-s2.0-0032598717</t>
  </si>
  <si>
    <t>['system consists', 'stanford university', 'requiring little', 'personal computer', 'periodic beacon', 'paper addresses', 'notification system', 'making sure', 'magnitude lower', 'host site', 'highly autonomous', 'health assessment', 'filters telemetry', 'conventional two', 'beacon signal', 'automated state']</t>
  </si>
  <si>
    <t>As part of its space operations research program, Stanford University's Space Systems Development Laboratory (SSDL) is implementing an automated state of health assessment and notification system for spacecraft. Onboard the spacecraft, this system consists of software that filters telemetry to derive a health assessment and a periodic beacon that broadcasts this assessment to the ground. Throughout the world, a network of low-cost receiving stations receives the beacon signal and relays it to a central mission control center via the Internet. This paper addresses the design and development of a beacon receiving station. Each station is designed to be approximately an order of magnitude lower in price than a conventional two-way ground station. Emphasis is placed on making sure the station is highly autonomous, requiring little or no assistance from the host site. The stations are made up of only three separate components - an antenna, a receiver, and a personal computer.</t>
  </si>
  <si>
    <t>241-251</t>
  </si>
  <si>
    <t>60012708;60012708;60012708</t>
  </si>
  <si>
    <t>25638837600;57205906527;6602571431</t>
  </si>
  <si>
    <t>Niederstrasser, Carlos G.;Kitts, Christopher A.;Swartwout, Michael A.</t>
  </si>
  <si>
    <t>Stanford University</t>
  </si>
  <si>
    <t>Niederstrasser C.G.</t>
  </si>
  <si>
    <t>Design and performance testing of a satellite health beacon receiving station</t>
  </si>
  <si>
    <t>2-s2.0-0032598725</t>
  </si>
  <si>
    <t>Japan Society for the Promotion of Science</t>
  </si>
  <si>
    <t>JSPS-RFTF96P00206</t>
  </si>
  <si>
    <t>KAKEN</t>
  </si>
  <si>
    <t>['volume fraction', 'type molecules', 'physical properties', 'photoconductivity enhancement', 'percolation process', 'novel concepts', 'novel characteristics', 'new types', 'interpenetrating network', 'induced enhancement', 'heterojunctions made', 'conducting polymers', 'conducting polymer', 'condensed interface', 'composite films', 'carbon nt', 'carbon nanotube', 'also acceptor']</t>
  </si>
  <si>
    <t>Various novel photo-physical properties such as a drastic photoluminescence quenching and photoconductivity enhancement and a photo-induced enhancement of low-field microwave absorption due to a highly effective photo-induced electron transfer have been observed in various conducting polymers doped with fullerenes and also acceptor-type molecules and conducting polymers. New types of junction devices utilizing effective charge separation at the interface of conducting polymer/C60, C60-doped conducting polymer/C60 and acceptor type conducting polymer / donor type conducting polymer have been proposed and their novel characteristics have been demonstrated. Novel concepts such as an interpenetrating network, a condensed interface and effect of introduction of photo-harvesting antenna molecule at the interface have been discussed. Nano-composite films of carbon nanotube (NT) and conducting polymer were prepared. With increasing the volume fraction of NT in conducting polymer the conductivity increases drastically at relatively low concentration of NT, which can be explained in terms of conduction by percolation process. Enhancement of photoconductivity of composite films has been found at near percolation threshold. Heterojunctions made of carbon NT and conducting polymer have also been found to be photosensitive.</t>
  </si>
  <si>
    <t>695-711</t>
  </si>
  <si>
    <t>1064122X</t>
  </si>
  <si>
    <t>Fullerene Science and Technology</t>
  </si>
  <si>
    <t>60024322;60024322;60024322;60024322;60024322;60024322-60071636</t>
  </si>
  <si>
    <t>36014035300;56247824600;35416615800;7201643941;7007008780;6508315265</t>
  </si>
  <si>
    <t>Yoshino, Katsumi;Kajii, Hirotake;Araki, Hisashi;Sonoda, Tooru;Take, Hiroyoshi;Sergey, Lee</t>
  </si>
  <si>
    <t>Uzbekistan;Japan</t>
  </si>
  <si>
    <t>Tashkent;Suita</t>
  </si>
  <si>
    <t>Uzbekistan Academy of Sciences;Osaka University</t>
  </si>
  <si>
    <t>60071636;60024322</t>
  </si>
  <si>
    <t>Yoshino K.</t>
  </si>
  <si>
    <t>Electrical and optical properties of conducting polymer-fullerene and conducting polymer-carbon nanotube composites</t>
  </si>
  <si>
    <t>10.1080/10641229909351371</t>
  </si>
  <si>
    <t>2-s2.0-0032599605</t>
  </si>
  <si>
    <t>['¬© 1999', 'rectangular waveguide', 'paper describes', 'field patterns', 'design process', 'described briefly']</t>
  </si>
  <si>
    <t>This paper describes the design and development of an airborne ultralow sidelobe level antenna, starting from the design of individual linear arrays and the power divider network. The antenna employs radiating slots on broadwall of rectangular waveguide and is of traveling wave type. The various stages involved in the design process are described briefly. The experimental results including the far-field patterns, voltage standing wave ratio, and power division ratios are discussed in detail. ¬©1999, DESIDOC.</t>
  </si>
  <si>
    <t>49-54</t>
  </si>
  <si>
    <t>0011748X</t>
  </si>
  <si>
    <t>Defence Science Journal</t>
  </si>
  <si>
    <t>60072235;60072235</t>
  </si>
  <si>
    <t>23983922300;7103387215</t>
  </si>
  <si>
    <t>Christopher, S.;Prakash, V. V.S.</t>
  </si>
  <si>
    <t>India</t>
  </si>
  <si>
    <t>Bengaluru</t>
  </si>
  <si>
    <t>Electronics &amp; Radar Development Establishment India</t>
  </si>
  <si>
    <t>Christopher S.</t>
  </si>
  <si>
    <t>Design and development of ultralow sidelobe antenna</t>
  </si>
  <si>
    <t>10.14429/dsj.49.3785</t>
  </si>
  <si>
    <t>2-s2.0-0032599774</t>
  </si>
  <si>
    <t>['z relationships', 'two dual', 'tropical ocean', 'specific contribution', 'scattering model', 'retrieve independently', 'resolution observations', 'recent development', 'rain cells', 'previous authors', 'perform high', 'particularly powerful', 'paper aims', 'one hand', 'one aircraft', 'new approach', 'limited size', 'k fields', 'greatly improves', 'fully exploit', 'full three', 'droplet coalescence', 'dimensional description', 'developing algorithms', 'data analysis', 'corrected z', 'cartesian coordinates', 'beam analysis', 'also compared', 'algorithm development']</t>
  </si>
  <si>
    <t>The recent development of dual-beam airborne Doppler weather radar offers the possibility to perform high-resolution observations of the three-dimensional air motion and precipitation fields associated with severe weather systems. However, the limited size of the onboard antennas imposes the use of high radar frequencies (e.g., X band) in order to achieve satisfactory beam resolutions. Therefore, the sampled radar reflectivity is attenuated when intercepting intense rain cells. This paper aims at developing algorithms for correcting the observed radar reflectivity for attenuation that fully exploit the dual-beam sampling strategy and the multiple aircraft operations conducted in Tropical Ocean and Global Atmosphere Coupled Ocean-Atmosphere Response Experiment (TOGA COARE). Its specific contribution is twofold. Algorithm development. On the one hand, the former stereoradar analysis helps to retrieve independently the "true" (nonattenuated) radar reflectivity Z and specific attenuation K when using two radar beams from one aircraft. The algorithm is reformulated in Cartesian coordinates, which greatly improves its flexibility. And on the other hand, a new approach is developed, the quad-beam analysis, which is particularly powerful when processing the data of a two dual-beam aircraft operation focused on the same rain cells. Data analysis. An application of the stereoradar and quad-beam analysis to a TOGA COARE weather system is presented. The corrected Z and K fields are cross validated using different algorithms or datasets for the same event. The radar derived K-Z relationships are also compared with that deduced from in situ microphysical probes sampling using a scattering model. The full three-dimensional description of the Z and K fields is then used to appreciate to what extent the observed heavy rain reached the "equilibrium" described by previous authors in response to droplet coalescence and breakup.</t>
  </si>
  <si>
    <t>156-174</t>
  </si>
  <si>
    <t>Journal of Applied Meteorology</t>
  </si>
  <si>
    <t>100314406;100314406;100314406</t>
  </si>
  <si>
    <t>6603430219;7004125528;6603599576</t>
  </si>
  <si>
    <t>Oury, St√©phane;Testud, Jacques;Mar√©cal, Virginie</t>
  </si>
  <si>
    <t>Velizy</t>
  </si>
  <si>
    <t>Ctr. d'Etud. Environnements T.</t>
  </si>
  <si>
    <t>Oury S.</t>
  </si>
  <si>
    <t>Estimate of precipitation from the dual-beam airborne radars in TOGA COARE. Part 1: The K-Z relationships derived from stereo and quad-beam analysis</t>
  </si>
  <si>
    <t>10.1175/1520-0450(1999)038&lt;0156:EOPFTD&gt;2.0.CO;2</t>
  </si>
  <si>
    <t>2-s2.0-0032599828</t>
  </si>
  <si>
    <t>['results obtained', 'reported elsewhere', 'relative permittivities', 'radiation efficiency', 'complete range']</t>
  </si>
  <si>
    <t>A new simple formula for the radiation efficiency of a resonant rectangular microstrip patch antenna is presented. The formula is obtained by using a tabu search algorithm, which is a quite new optimization technique based on the principles of intelligent problem solving. The formula is valid for substrates with relative permittivities between 1 and 12.8 and for the complete range of thicknesses normally used. The results obtained by using this new simple formula are in conformity with those reported elsewhere. The formula can also be used in the calculation of the radiation efficiency of dipoles.</t>
  </si>
  <si>
    <t>19-28</t>
  </si>
  <si>
    <t>Turkish Journal of Electrical Engineering and Computer Sciences</t>
  </si>
  <si>
    <t>60003217;60003217</t>
  </si>
  <si>
    <t>6701575189;7005087231</t>
  </si>
  <si>
    <t>Karaboga, Dervis;Guney, Kerim</t>
  </si>
  <si>
    <t>Karaboga D.</t>
  </si>
  <si>
    <t>Simple formula obtained using tabu search algorithm for the radiation efficiency of a resonant rectangular microstrip antenna</t>
  </si>
  <si>
    <t>2-s2.0-0032606482</t>
  </si>
  <si>
    <t>['transmitting antenna', 'three subjects', 'set beside', 'send data', 'result suggested', 'receiving antennas', 'receiving antenna', 'radio waves', 'oral cavities', 'like frequencies', 'human body', 'frequency differed', 'frequencies ranged', 'effective resonance', 'different frequencies', '150 mhz']</t>
  </si>
  <si>
    <t>Recently many radio telemetry systems have been inserted into oral cavities and have been used to send data to receivers. Although various frequencies were used in those systems, there has been no report about the most effective penetrative frequency in the human body. In this study, we observed the penetration of radio waves from oral cavities and compared the efficiency of different frequencies. We selected 11 edentulous persons as subjects and the frequencies ranged from 1 to 150 MHz. Although the attenuation gradually increased with the increase of frequency in most cases, we observed that there were effective resonance-like frequencies in three subjects and the frequency differed from person to person. This phenomenon was only observed when receiving antennas were set beside the mouth and not observed when the antennas were set about 1 m away from subjects. Therefore, it is considered that this phenomenon was produced by the relationship between the transmitting antenna and the receiving antenna. This result suggested that there were effective resonance-like frequencies in the case of radiation from edentulous oral cavities.</t>
  </si>
  <si>
    <t>Frontiers of medical and biological engineering : the international journal of the Japan Society of Medical Electronics and Biological Engineering</t>
  </si>
  <si>
    <t>60003303;60003303;60003303</t>
  </si>
  <si>
    <t>9635033500;57226605845;57204369115</t>
  </si>
  <si>
    <t>Watanabe, T.;Kobayashi, K.;Nagao, M.</t>
  </si>
  <si>
    <t>Tokyo Medical and Dental University</t>
  </si>
  <si>
    <t>Watanabe T.</t>
  </si>
  <si>
    <t>The penetration characteristic of radio wave frequencies from oral cavities.</t>
  </si>
  <si>
    <t>2-s2.0-0032608955</t>
  </si>
  <si>
    <t>['vertical port', 'superheterodyne receiver', 'scattering wavevector', 'scattered radiation', 'plasma center', 'ordinary mode', 'noise consistent', 'measured tece', 'gyrotron frequency', 'ftu aimed', 'e .,', 'detected polarization', 'cts signals', 'collecting system', 'calculated signal', 'attenuation introduced', '60 db', '50 ev', '5 db', '32 channels', '25 ¬∞.', '1 ms', '1 ev']</t>
  </si>
  <si>
    <t>A collective Thomson scattering (CTS) experiment is now installed on FTU aimed to measure the plasma ion temperature and test the theory of CTS. A high power 140 GHz gyrotron beam is focalized into the plasma center by means of a circular corrugated transmission line and an in-vessel optical system to a radius of 0.025 m. The scattered radiation is collected at 90¬∞ scattering angle by a symmetric in-vessel optical system and a low-power quasioptical transmission line which collects the scattered radiation on a superheterodyne receiver. Both in-vessel optical systems are placed in a vertical port. The receiver is based on 32 channels, 1.2 GHz global bandwidth, with a measured noise temperature Trec= 1 eV and minimum integration time of 1 ms. The antenna decoupling measurement resulted about 60 dB, while the attenuation introduced by the collecting system is evaluated in 5 dB. The angle of the scattering wavevector and the magnetic field directions is 25¬∞. The experiment is run at a magnetic field B= 7.4-7.7 T, i.e., the gyrotron frequency is well below the first electron cyclotron emission (ECE) harmonic, so the ECE plasma background temperature is low and it is measured TECE=70-50 eV, respectively. The detected polarization is the ordinary mode. In this experiment the calculated signal is of the order of the ECE noise level. Indeed in a series of dedicated FTU runs, CTS signals with signal-to-noise consistent with calculation (made using standard formulas) were found. Some features of the detected scattered spectra are reported, as well as plasma radiation measurements in various plasma conditions including lower hybrid if heating. ¬© 1999 American Institute of Physics.</t>
  </si>
  <si>
    <t>1158-1161</t>
  </si>
  <si>
    <t>60005040;60005040;60011774;60011774;114046786;60005040;60011774;60011774;60011774;114046786;</t>
  </si>
  <si>
    <t>6603862706;6506456578;6603844581;6507603529;7004205982;6604047403;6507256543;6701394265;7003841045;6506905716;7004440646</t>
  </si>
  <si>
    <t>Orsitto, F.;Brusadin, A.;Brodsky, Yu;Filchenkov, S.;Grosso, G.;Giovannozzi, E.;Lubyako, L.;Perminov, A.;Suvorov, E.;Tartari, U.;Volpe, F.</t>
  </si>
  <si>
    <t>Russian Federation;Italy;Italy</t>
  </si>
  <si>
    <t>Nizhny Novgorod;Frascati;Milan</t>
  </si>
  <si>
    <t>Institute of Applied Physics of the Russian Academy of Sciences;Associazione EURATOM-ENEA sulla Fusione;Istituto di Fisica Sperimentale del Politecnico</t>
  </si>
  <si>
    <t>60011774;60005040;114046786</t>
  </si>
  <si>
    <t>Orsitto F.</t>
  </si>
  <si>
    <t>Characterization and preliminary results of the collective Thomson scattering system on FTU tokamak</t>
  </si>
  <si>
    <t>10.1063/1.1149428</t>
  </si>
  <si>
    <t>2-s2.0-0032615343</t>
  </si>
  <si>
    <t>['recombinant protein', 'phylogenetic tree', 'photolyase homologs', 'photolyase family', 'mouth appendages', 'light photoreceptors', 'light photoreceptor', 'gene encoding', 'drosophila 6', 'distantly related', 'closely related', '4 photoproducts', '4 photolyases', '4 photolyase']</t>
  </si>
  <si>
    <t>A gene encoding a 62.5 kDa homolog of Drosophila melanogaster photolyase was isolated. Purified recombinant protein contained a flavin adenine dinucleotide chromophore. The recombinant protein did not show photolyase activity for either cyclobutane pyrimidine dimers or 6-4 photoproducts in vitro as well as in vivo in Escherichia coli host cells, suggesting that the protein is not a DNA repair enzyme but a blue-light photoreceptor. Reverse transcription polymerase chain reaction analysis showed that the gene is more expressed in head than in body and that it is more expressed in antennae than in legs, wings and mouth appendages. In a phylogenetic tree of the photolyase family, the Drosophila photolyase homolog is located in a cluster containing 6-4 photolyases and mammalian photolyase homologs, which is only distantly related to the clade of higher plant blue-light photoreceptors. The mammalian photolyase homologs are more closely related to Drosophila 6-4 photolyase than to the Drosophila photolyase homolog, suggesting different roles of the photolyase homologs.</t>
  </si>
  <si>
    <t>108-113</t>
  </si>
  <si>
    <t>60008435-60021116;60008435;60008435;60022265;60008435;60008435;60008435</t>
  </si>
  <si>
    <t>7102614132;35429672400;7102118180;7006241397;7201605179;7103255448;7102709479</t>
  </si>
  <si>
    <t>Okano, Satoshi;Kanno, Shin Ichiro;Takao, Masashi;Eker, Andre P.M.;Isono, Kunio;Tsukahara, Yasuo;Yasui, Akira</t>
  </si>
  <si>
    <t>Netherlands;Japan;Japan</t>
  </si>
  <si>
    <t>Rotterdam;Wako;Sendai</t>
  </si>
  <si>
    <t>Erasmus Universiteit Rotterdam;RIKEN (The Institute of Physical and Chemical Research);Tohoku University</t>
  </si>
  <si>
    <t>60022265;60021116;60008435</t>
  </si>
  <si>
    <t>Okano S.</t>
  </si>
  <si>
    <t>A putative blue-light receptor from Drosophila melanogaster</t>
  </si>
  <si>
    <t>10.1111/j.1751-1097.1999.tb05314.x</t>
  </si>
  <si>
    <t>2-s2.0-0032618132</t>
  </si>
  <si>
    <t>Air Force Research Laboratory</t>
  </si>
  <si>
    <t>AFRL</t>
  </si>
  <si>
    <t>['working within', 'time domains', 'paper presents', 'orthogonal set', 'mutual coupling', 'mcarm database', 'jdl algorithm', 'doppler domain', 'detection capability', 'antenna elements', 'algorithm depends']</t>
  </si>
  <si>
    <t>The joint domain localized (JDL) processing adaptive algorithm significantly speeds up space-time adaptive processing by working within a localized processing region in the angle-Doppler domain. The two-dimensional data collected in space and time domains are transformed to the angle-Doppler domain using the spatial and temporal steering vectors. However, the algorithm depends on the assumption that the steering vectors form an orthogonal set. In practice, due to the mutual coupling between antenna elements, the spatial steering vectors are nonorthogonal. This paper presents a modification of the JDL algorithm to account for the nonorthogonality of the spatial steering vectors. The modification is extended to allow for the use of windows in transforming from the space-time to the angle-Doppler domain. Improvements in detection capability are demonstrated using examples from the MCARM database.</t>
  </si>
  <si>
    <t>36-44</t>
  </si>
  <si>
    <t>Digital Signal Processing: A Review Journal</t>
  </si>
  <si>
    <t>60019228;60019228</t>
  </si>
  <si>
    <t>7004221282;7005187912</t>
  </si>
  <si>
    <t>Adve, Raviraj S.;Wicks, Michael C.</t>
  </si>
  <si>
    <t>Adve R.S.</t>
  </si>
  <si>
    <t>Joint domain localized adaptive processing using nonorthogonal steering vectors</t>
  </si>
  <si>
    <t>S1051200498903293</t>
  </si>
  <si>
    <t>10.1006/dspr.1998.0329</t>
  </si>
  <si>
    <t>2-s2.0-0032620940</t>
  </si>
  <si>
    <t>['triggered lightning', 'thundercloud conditions', 'successfully used', 'slow antennas', 'safir system', 'new technique', 'laser systems', 'laser plasmas', 'field experiments']</t>
  </si>
  <si>
    <t>A combination of laser systems was used to produce plasma channels effective for laser-triggered lightning. This new technique of triggering the laser system according to the thundercloud conditions was successfully used in field experiments and triggered natural lightning. Ultra High Frequency (UHF) interferometers, the SAFIR system, slow antennas, and tower current measurements were used to obtain consistent data that show leader initiation triggered by laser plasmas.</t>
  </si>
  <si>
    <t>199-202</t>
  </si>
  <si>
    <t>Journal of Optical Technology (A Translation of Opticheskii Zhurnal)</t>
  </si>
  <si>
    <t>;;;;;;;</t>
  </si>
  <si>
    <t>7402134296;57220775199;7402017743;6603353706;35378007900;35376908400;36916954400;6603920782</t>
  </si>
  <si>
    <t>Uchida, Shigeaki;Shimada, Yoshinori;Yasuda, Hirohiko;Motokoshi, Shinji;Yamanaka, Chiyoe;Yamanaka, Tatsuhiko;Kawasaki, Zen Ichiro;Tsubakimoto, Koji</t>
  </si>
  <si>
    <t>Uchida S.</t>
  </si>
  <si>
    <t>Laser-triggered lightning in field experiments</t>
  </si>
  <si>
    <t>10.1364/JOT.66.000199</t>
  </si>
  <si>
    <t>2-s2.0-0032621352</t>
  </si>
  <si>
    <t>['¬© journal', 'rights reserved', 'jamming signals', 'electromagnetic waves', 'difference modes']</t>
  </si>
  <si>
    <t>Methods previously developed for designing linear array monopulse antennas with relatively simple feed network requirements are extended to allow the suppression of jamming signals in both sum and difference modes. ¬© Journal of Electromagnetic Waves and Applications. All rights reserved.</t>
  </si>
  <si>
    <t>655-664</t>
  </si>
  <si>
    <t>Journal of Electromagnetic Waves and Applications</t>
  </si>
  <si>
    <t>60028419;60028419</t>
  </si>
  <si>
    <t>7003391894;57195091875</t>
  </si>
  <si>
    <t>Rodriguez-Gonzalez, Juan A.;Are-Pena, Francisco J.</t>
  </si>
  <si>
    <t>Santiago de Compostela</t>
  </si>
  <si>
    <t>Universidad de Santiago de Compostela</t>
  </si>
  <si>
    <t>Rodriguez-Gonzalez J.A.</t>
  </si>
  <si>
    <t>Optimal compromise between sum and difference patterns while fixing quasi-nulls in both</t>
  </si>
  <si>
    <t>10.1163/156939399X01096</t>
  </si>
  <si>
    <t>2-s2.0-0032623976</t>
  </si>
  <si>
    <t>Seoul National University</t>
  </si>
  <si>
    <t>KOSEF</t>
  </si>
  <si>
    <t>['temperature coefficient', 'suitable permittivities', 'quality factors', 'quality factor', 'prepared using', 'orthorhombic structure', 'necessary due', 'lattice matching', 'ionic size', 'earth aluminates', 'dielectric resonators', 'coordination number', 'adverse effect', 'abrupt variation']</t>
  </si>
  <si>
    <t>Rare-earth aluminates, LnAlO3 (Ln = Dy, Er, Gd, La, Nd, Pr, Sm, and Y) were prepared using the mixed oxide method, and their microwave dielectric properties were examined at X-band. Most rare-earth aluminates have suitable permittivities and quality factors for applications as dielectric resonators, but a modification of œÑf is necessary due to the coefficient's large negative value. When considering dielectric properties and lattice matching, YAlO3, rather than LaAlO3, was suggested as a promising substrate material for microstrip antennas utilizing high-temperature superconductor thin films. Rare-earth aluminates with a rhombohedral structure exhibited larger permittivities than those with an orthorhombic structure. This difference was attributed to the difference in ionic size and coordination number. It was demonstrated that a nonzero magnetic susceptibility of rare-earth aluminates has an adverse effect on their quality factor. An abrupt variation in the temperature coefficient of permittivity was discussed in terms of oxygen octrahedra tilting. ¬© 1999 Materials Research Society.</t>
  </si>
  <si>
    <t>114-119</t>
  </si>
  <si>
    <t>Journal of Materials Research</t>
  </si>
  <si>
    <t>60013682;60025960;60013682</t>
  </si>
  <si>
    <t>26663374100;57203374966;7402515576</t>
  </si>
  <si>
    <t>Cho, Seo Yong;Kim, In Tae;Sun Hong, Kug</t>
  </si>
  <si>
    <t>South Korea;South Korea</t>
  </si>
  <si>
    <t>Seoul;Seoul</t>
  </si>
  <si>
    <t>Korea Institute of Science and Technology;Seoul National University</t>
  </si>
  <si>
    <t>60025960;60013682</t>
  </si>
  <si>
    <t>Cho S.</t>
  </si>
  <si>
    <t>Microwave dielectric properties and applications of rare-earth aluminates</t>
  </si>
  <si>
    <t>10.1557/JMR.1999.0018</t>
  </si>
  <si>
    <t>2-s2.0-0032624361</t>
  </si>
  <si>
    <t>117-119</t>
  </si>
  <si>
    <t>IEEE Microwave and Guided Wave Letters</t>
  </si>
  <si>
    <t>60015913-60005244;60015913</t>
  </si>
  <si>
    <t>7601346688;57223930531</t>
  </si>
  <si>
    <t>Zhang, Jiazong;Chen, Zhizhang</t>
  </si>
  <si>
    <t>Canada;China</t>
  </si>
  <si>
    <t>Halifax;Nanjing</t>
  </si>
  <si>
    <t>Dalhousie University;Southeast University</t>
  </si>
  <si>
    <t>60015913;60005244</t>
  </si>
  <si>
    <t>Zhang J.</t>
  </si>
  <si>
    <t>Integration of a Self-Oscillating Mixer and an Active Antenna</t>
  </si>
  <si>
    <t>10.1109/75.761679</t>
  </si>
  <si>
    <t>2-s2.0-0032624501</t>
  </si>
  <si>
    <t>Natural Sciences and Engineering Research Council of Canada</t>
  </si>
  <si>
    <t>NSERC</t>
  </si>
  <si>
    <t>['several antenna', 'radiation pattern', 'pcs systems', 'novel dual', 'loss less', 'laptop computer', 'input impedance', 'frequency strip', 'dielectric materials', 'dielectric covering', 'computer parameters', '894 ghz', '5 db']</t>
  </si>
  <si>
    <t>A novel dual-frequency strip-sleeve monopole antenna for use on a laptop computer is described. The antenna operates simultaneously in the 0.824-0.894 GHz and 1.85-1.99 GHz bands of the AMPS and the PCS systems with return-loss less than -9.5 dB. Effects of several antenna and computer parameters on the input impedance, radiation pattern, and directivity are given. The parameters considered include an angle between the keyboard and the screen, dielectric materials of the keyboard and the screen, number of parasitic antenna sleeves, and the dielectric covering the antenna.</t>
  </si>
  <si>
    <t>317-323</t>
  </si>
  <si>
    <t>0018926X</t>
  </si>
  <si>
    <t>IEEE Transactions on Antennas and Propagation</t>
  </si>
  <si>
    <t>60003122;60003122;60003122;60003122</t>
  </si>
  <si>
    <t>14918858600;7006393752;7102344649;56803516700</t>
  </si>
  <si>
    <t>Ah, M.;Okoniewski, M.;Stuchly, M. A.;Stuchly, S. S.</t>
  </si>
  <si>
    <t>Canada</t>
  </si>
  <si>
    <t>Victoria</t>
  </si>
  <si>
    <t>University of Victoria</t>
  </si>
  <si>
    <t>Ah M.</t>
  </si>
  <si>
    <t>Dual-frequency strip-sleeve monopole for laptop computers</t>
  </si>
  <si>
    <t>10.1109/8.761072</t>
  </si>
  <si>
    <t>2-s2.0-0032624840</t>
  </si>
  <si>
    <t>['various combinations', 'transmitting antenna', 'target present', 'static behavior', 'static approximations', 'sommerfeld integrals', 'sommerfeld approach', 'several examples', 'scattered fields', 'right reserved', 'possible cases', 'perturbed fields', 'layer properties', 'induced electric', 'fields scattered', 'exact expressions', 'evaluated using', 'evaluated numerically', 'electromagnetic waves', 'dipole source', 'buried target', 'buried object']</t>
  </si>
  <si>
    <t>The fields scattered by a target buried beneath the ground and observed above the ground are perturbed from their values with no target present. These perturbed fields are evaluated using a Sommerfeld approach for all possible cases of transmitting antenna; i.e., VMD, HMD, VED and HED. For frequencies in the 1 to 30 KHz range, the scattered fields have a quasi-static behavior. The exact expressions for the Sommerfeld integrals are evaluated numerically, and compared with their quasi-static approximations. The scatter from the buried target is generated by the induced electric and magnetic dipole moments from the incident dipole field at the dipole source and propagate to the target. The induced dipole moments then reradiate to an observer. All components of E and H are considered. Several examples are given for various combinations for the transmitting antenna, buried object and layer properties. ¬© 1999 Journal of Electromagnetic Waves and Applications. All right reserved.</t>
  </si>
  <si>
    <t>89-90</t>
  </si>
  <si>
    <t>Ott, R. H.</t>
  </si>
  <si>
    <t>Albuquerque</t>
  </si>
  <si>
    <t>GRCI, Inc</t>
  </si>
  <si>
    <t>Ott R.</t>
  </si>
  <si>
    <t>Detection of buried objects in a two layer medium illuminated by a dipole - abstract</t>
  </si>
  <si>
    <t>10.1163/156939399X01627</t>
  </si>
  <si>
    <t>2-s2.0-0032624949</t>
  </si>
  <si>
    <t>['volume cells', 'rigorous model', 'rights reserved', 'rectangular shape', 'important factor', 'finite along', 'field interaction', 'e .,', 'coordinate plane', 'also concerns']</t>
  </si>
  <si>
    <t>The problem of electromagnetic mutual coupling of scatterers in the three-dimensional regular infinite arrays is considered. The arrays are infinite in the XY-coordinate plane and finite along the OZ-axis, their volume cells have rectangular shape. Each scatterer can be described by two coupled dipoles (electric and magnetic) having the same direction, i.e., the scatterers are uniaxial chiral particles. The field interaction of these objects can be an important factor in the theory of bianisotropic composite media and also concerns the antenna array theory. A simple and rigorous model of such an interaction is developed. ¬© 1999 Journal Electromagnetic Waves and Application All rights reserved.</t>
  </si>
  <si>
    <t>189-204</t>
  </si>
  <si>
    <t>60072485;60072485;60072485</t>
  </si>
  <si>
    <t>35572352400;7006167582;6602234063</t>
  </si>
  <si>
    <t>Simovski, Constantin R.;Belov, Pavel A.;Kondratjev, Mikhail S.</t>
  </si>
  <si>
    <t>Russian Federation</t>
  </si>
  <si>
    <t>Saint Petersburg</t>
  </si>
  <si>
    <t>Saint Petersburg National Research University of Information Technologies, Mechanics and Optics University ITMO</t>
  </si>
  <si>
    <t>Simovski C.R.</t>
  </si>
  <si>
    <t>Electromagnetic interaction of chiral particles in three-dimentional arrays</t>
  </si>
  <si>
    <t>10.1163/156939399X00826</t>
  </si>
  <si>
    <t>2-s2.0-0032624953</t>
  </si>
  <si>
    <t>['¬© journal', 'technique employs', 'side lobes', 'rights reserved', 'reflector antennas', 'proper optimization', 'physically close', 'novel technique', 'ing loop', 'ground planes', 'electromagnetic waves', 'diffracting edge', '7 db']</t>
  </si>
  <si>
    <t>A novel technique for increasing the main lobe level and reducing the side lobes of monopoles, aperture and reflector antennas over ground planes is proposed. The technique employs a compensat- ing loop which is physically close and parallel to each diffracting edge, and is arranged to have the reverse current distribution of the edge. It is anticipated that with proper optimization of the various design parameters, the improvement in the main to first side lobe ratio will exceed the recently observed experimental value of about 7 dB. ¬© Journal of electromagnetic waves and applications. All Rights reserved.</t>
  </si>
  <si>
    <t>413-421</t>
  </si>
  <si>
    <t>60000705;60000705</t>
  </si>
  <si>
    <t>7103051886;7004239138</t>
  </si>
  <si>
    <t>Hamid, Michael;Choudhry, Sanjiv</t>
  </si>
  <si>
    <t>Mobile</t>
  </si>
  <si>
    <t>University of South Alabama</t>
  </si>
  <si>
    <t>Hamid M.</t>
  </si>
  <si>
    <t>Antenna radiation enhancement by increasing main to side lobe ratio</t>
  </si>
  <si>
    <t>10.1163/156939399X01005</t>
  </si>
  <si>
    <t>2-s2.0-0032624954</t>
  </si>
  <si>
    <t>['thermal coefficient', 'temperature variations', 'temperature sensitivity', 'reported results', 'rectangular msa', 'parametric study', 'msa utilizing', 'less sensitive', 'good agreement', 'feed axis', 'different types']</t>
  </si>
  <si>
    <t>An improved linear transmission line (LTL) model has been developed after incorporating several modifications in the reported linear transmission line model for analyzing arbitrarily shaped microstrip antennas (MSA's), which should be symmetrical with respect to the feed axis. Simulations have been carried out for rectangular, circular, and equilateral triangular MSA's and the results are in good agreement with reported results. A parametric study for these MSA's has also been performed. A study of the temperature sensitivity for rectangular MSA's for different types of substrates has been carried out. An MSA utilizing a substrate with a lower dielectric constant and thermal coefficient is less sensitive to temperature variations.</t>
  </si>
  <si>
    <t>221-226</t>
  </si>
  <si>
    <t>60014153;60014153</t>
  </si>
  <si>
    <t>17433561500;7202418704</t>
  </si>
  <si>
    <t>Babu, Sarath;Kumar, Girish</t>
  </si>
  <si>
    <t>Mumbai</t>
  </si>
  <si>
    <t>Indian Institute of Technology Bombay</t>
  </si>
  <si>
    <t>Babu S.</t>
  </si>
  <si>
    <t>Parametric study and temperature sensitivity of microstrip antennas using an improved linear transmission line model</t>
  </si>
  <si>
    <t>10.1109/8.761060</t>
  </si>
  <si>
    <t>2-s2.0-0032625098</t>
  </si>
  <si>
    <t>['sometimes exceeds', 'precise measurement', 'input resistance', 'includes imprecision', 'actual value', 'accurate measurement']</t>
  </si>
  <si>
    <t>Precise and accurate measurement of input resistance is essential to characterize small antennas whose input resistance is very small. However, this is very difficult because uncertainty, which includes imprecision and inaccuracy, sometimes exceeds the resistance being measured. In this paper, a method for precise measurement of small input resistance using a conventional network analyzer is presented. Inaccuracy, which includes an actual conductor loss of antenna under test (A.U.T.), manufacturing error, and the residual systematic errors is then estimated. The former two sources of inaccuracy are obtained by comparing a radiation efficiency measurement of a small loop antenna using the Wheeler cap method with a calculated radiation efficiency. Using these values in the calculation of the input resistance, a true input resistance is acquired. Finally, the actual value of the residual systematic errors for each instrument is estimated by comparison between the true input resistance and the measurement.</t>
  </si>
  <si>
    <t>389-391</t>
  </si>
  <si>
    <t>60002787;60002787;60002787</t>
  </si>
  <si>
    <t>6603879998;55445582500;7202082502</t>
  </si>
  <si>
    <t>Ida, Ichirou;Ito, Koichi;Okano, Yoshinobu</t>
  </si>
  <si>
    <t>Chiba</t>
  </si>
  <si>
    <t>Chiba University</t>
  </si>
  <si>
    <t>Ida I.</t>
  </si>
  <si>
    <t>Accurate measurement of small input resistances using a conventional network analyzer</t>
  </si>
  <si>
    <t>10.1109/8.761080</t>
  </si>
  <si>
    <t>2-s2.0-0032625101</t>
  </si>
  <si>
    <t>['theoretical result', 'theoretical analysis', 'small mismatch', 'signal cyclostationarity', 'score algorithms', 'proposed method', 'paper deals', 'first evaluate', 'efficient method', 'direction vector', 'desired signal', 'cyclostationary signals', 'cycle frequency', 'cfe ).', 'analytical formula', 'also presented', 'algorithms suffer']</t>
  </si>
  <si>
    <t>This paper deals with the problem of robust adaptive array beamforming for cyclostationary signals. By exploiting the signal cyclostationarity, the SCORE algorithms presented in [6] have been shown to be effective in performing adaptive beamforming without requiring the direction vector of the desired signal. However, these algorithms suffer from severe performance degradation even if there is a small mismatch in the cycle frequency of the desired signal. In this paper, we first evaluate the performance of the SCORE algorithms in the presence of cycle frequency error (CFE). An analytical formula is derived to show the behavior of the performance degradation due to CFE. Based on the theoretical result, we then develop an efficient method in conjunction with the SCORE algorithms to achieve robust adaptive beamforming against the CFE. Several simulation examples for confirming the theoretical analysis and showing the effectiveness of the proposed method are also presented.</t>
  </si>
  <si>
    <t>233-241</t>
  </si>
  <si>
    <t>60005429;60005429</t>
  </si>
  <si>
    <t>56948251900;56092244800</t>
  </si>
  <si>
    <t>Lee, Ju Hong;Lee, Yung Ting</t>
  </si>
  <si>
    <t>Taiwan</t>
  </si>
  <si>
    <t>Taipei</t>
  </si>
  <si>
    <t>National Taiwan University</t>
  </si>
  <si>
    <t>Lee J.</t>
  </si>
  <si>
    <t>Robust adaptive array beamforming for cyclostationary signals under cycle frequency error</t>
  </si>
  <si>
    <t>10.1109/8.761062</t>
  </si>
  <si>
    <t>2-s2.0-0032625522</t>
  </si>
  <si>
    <t>U.S. Department of Energy</t>
  </si>
  <si>
    <t>DE-FC02-93ER54186</t>
  </si>
  <si>
    <t>USDOE</t>
  </si>
  <si>
    <t>['window aperture', 'thus accounting', 'subsequent high', 'radio astronomy', 'power tests', 'power gyrotrons', 'overmoded waveguides', 'new approach', 'mode converter', 'mitre bends', 'microwave applications', 'method employs', 'intensity measurements', 'gyrotron window', 'general development', 'gaussian beam', 'forming reflectors', 'experimental results', 'desired amplitude', 'design approach', 'cold tests', 'also applicable']</t>
  </si>
  <si>
    <t>We present the formulation and experimental results of a new approach to designing internal mode converter reflectors for high-power gyrotrons. The method employs a numerical phase retrieval algorithm that reconstructs the field in the mode converter from intensity measurements, thus accounting for the true field structure in shaping the beam-forming reflectors. An outline for designing a four-reflector mode converter is presented and generalized to the case of an offset-fed shaped reflector antenna. The requisite phase retrieval and reflector shaping algorithms are also developed without reference to specific mode converter geometry. The design approach is applied to a 110 GHz internal mode converter that transforms the TE22,6 gyrotron cavity mode into a Gaussian beam at the gyrotron window. Cold test experiment results of the mode converter show that a Gaussian beam with the desired amplitude and phase is formed at the window aperture. Subsequent high-power tests in a 1 MW gyrotron confirm the Gaussian beam observed in cold tests. The general development of the approach and its validation in a quasi-optical mode converter indicate that it is also applicable to other quasi-optical, microwave applications such as radio astronomy, free-space transmission lines, and mitre bends for overmoded waveguides.</t>
  </si>
  <si>
    <t>512-519</t>
  </si>
  <si>
    <t>IEEE Transactions on Plasma Science</t>
  </si>
  <si>
    <t>Denison, Douglas R.</t>
  </si>
  <si>
    <t>Cambridge</t>
  </si>
  <si>
    <t>Plasma Science and Fusion Center</t>
  </si>
  <si>
    <t>Denison D.</t>
  </si>
  <si>
    <t>Gyrotron internal mode converter reflector shaping from measured field intensity</t>
  </si>
  <si>
    <t>10.1109/27.772280</t>
  </si>
  <si>
    <t>2-s2.0-0032625578</t>
  </si>
  <si>
    <t>['vhf bands', 'two operating', 'systematic screening', 'simultaneous manner', 'right reserved', 'potential candidates', 'paper proposes', 'mutual coupling', 'matching network', 'genetic algorithm', 'ga design', 'frequency band', 'electromagnetic waves', 'design procedure', 'becomes necessary', 'band antennas', 'band antenna', 'antenna configuration', '2 ],']</t>
  </si>
  <si>
    <t>In this paper the Genetic Algorithm (GA) is used to design and optimize a dual-band antenna system covering the UHF and VHF bands. The system contains two stacked vertical wire dipoles, one for each of the bands, above a perfectly-conducting ground plane. Unlike the case of the GA design of a single-band antenna [1, 2], the mutual coupling between the two dipoles introduces some complications in the design of dual-band antennas. Specifically, in the process of broadbanding one dipole by optimizing its loading and matching network for its own frequency band, it becomes necessary to take into account the influence of the second dipole operating in a different frequency band. It is, therefore, essential to carry out the analysis and the synthesis of the entire coupled system concurrently. This paper proposes a design procedure for the dual-band antenna system that makes initial choices for the antenna configuration on the basis of a systematic screening of the potential candidates, and then goes on to apply the GA in conjunction with the Numerical Electromagnetics Code (NEC4) [3] to meet the specifications for the two operating in a simultaneous manner. ¬© 1999 Journal of Electromagnetic Waves and Applications. All right reserved.</t>
  </si>
  <si>
    <t>51-66</t>
  </si>
  <si>
    <t>60001439;60104081;60001439;60001439;60001439</t>
  </si>
  <si>
    <t>56036142700;56028199700;55197051100;55925714300;7005220941</t>
  </si>
  <si>
    <t>Werner, P. L.;Altman, Z.;Mittra, R.;Werner, D. H.;Ferraro, A. J.</t>
  </si>
  <si>
    <t>France;United States</t>
  </si>
  <si>
    <t>Issy-les-Moulineaux;University Park</t>
  </si>
  <si>
    <t>Orange Labs;Pennsylvania State University</t>
  </si>
  <si>
    <t>60104081;60001439</t>
  </si>
  <si>
    <t>Werner P.L.</t>
  </si>
  <si>
    <t>Optimization of stacked vertical dipoles above a ground plane using the genetic algorithm</t>
  </si>
  <si>
    <t>10.1163/156939399X01609</t>
  </si>
  <si>
    <t>2-s2.0-0032625622</t>
  </si>
  <si>
    <t>['valuable aid', 'submarine aerial', 'receiving device', 'radio work', 'radio station', 'ordinary antenna', 'mathematical theory', 'large antennas', 'interference preventer', 'direction finder', 'conclusions reached', 'coil aerials', 'coil aerial']</t>
  </si>
  <si>
    <t>Coil aerials are beginning to replace the large antennas in radio work. The advantage of the coil aerial as a direction finder, interference preventer, reducer of strays and submarine aerial, makes it important to know how effective such an aerial is as a transmitting and receiving device in comparison with the ordinary antenna. This question was answered by presenting the mathematical theory of coil aerial. Experiments have verified the conclusions reached, and the formulas which are obtained are a valuable aid in the design of an aerial to fit any kind of radio station.</t>
  </si>
  <si>
    <t>894-921</t>
  </si>
  <si>
    <t>Proceedings of the IEEE</t>
  </si>
  <si>
    <t>Dellinger, J. H.</t>
  </si>
  <si>
    <t>Dellinger J.</t>
  </si>
  <si>
    <t>Principles of radio transmission and reception with antenna and coil aerials</t>
  </si>
  <si>
    <t>10.1109/JPROC.1999.757260</t>
  </si>
  <si>
    <t>2-s2.0-0032626093</t>
  </si>
  <si>
    <t>['vector potential', 'spherical wave', 'special cases', 'known results', 'kernel integral', 'general closed', 'form far', 'field approximation', 'cylindrical harmonics', 'cylindrical dipole', 'also established']</t>
  </si>
  <si>
    <t>An exact series representation was derived for integrals whose integrands are products of cosine and spherical wave functions. For purposes of illustration, the kernel integral for a cylindrical dipole and the vector potential for a uniform current circular loop were evaluated. Further, the representation was used to develop a new and useful series expansion for a spherical wave in terms of cylindrical harmonics. A general closed-form far-field approximation was also established and shown to reduce to the known results for the special cases of the cylindrical wire kernel and the uniform current loop vector potential.</t>
  </si>
  <si>
    <t>97-100</t>
  </si>
  <si>
    <t>60001439;60001439</t>
  </si>
  <si>
    <t>55925714300;7801648803</t>
  </si>
  <si>
    <t>Werner, Douglas H.;Colegrove, Thomas W.</t>
  </si>
  <si>
    <t>University Park</t>
  </si>
  <si>
    <t>Pennsylvania State University</t>
  </si>
  <si>
    <t>Werner D.</t>
  </si>
  <si>
    <t>On a new cylindrical harmonic representation for spherical waves</t>
  </si>
  <si>
    <t>10.1109/8.752999</t>
  </si>
  <si>
    <t>2-s2.0-0032626524</t>
  </si>
  <si>
    <t>['system performance', 'signal processing', 'resulting error', 'recent years', 'mostly based', 'existing algorithms', 'consequently deteriorates', 'best possible', 'band signals', 'assumption induces', 'antenna arrays']</t>
  </si>
  <si>
    <t>The deployment of antenna arrays has been suggested in recent years for mobile communications systems to overcome the problem of limited channel bandwidth. However, signal processing has to be carried out very precisely in order to obtain satisfying results. Existing algorithms are mostly based on the assumption of narrow-band signals. The deviation of this assumption induces an error and consequently deteriorates the system performance. In this paper we present an upper-bound for the resulting error which is shown to be best possible. Finally, simulations are carried out to verify the result.</t>
  </si>
  <si>
    <t>117-120</t>
  </si>
  <si>
    <t>60011055;60011055</t>
  </si>
  <si>
    <t>7005126581;56363496300</t>
  </si>
  <si>
    <t>Boche, Holger;Schubert, Martin</t>
  </si>
  <si>
    <t>Berlin</t>
  </si>
  <si>
    <t>Fraunhofer Institute for Telecommunications, Heinrich-Hertz-Institut, HHI</t>
  </si>
  <si>
    <t>Boche H.</t>
  </si>
  <si>
    <t>On the narrow-band assumption for array signal processing</t>
  </si>
  <si>
    <t>2-s2.0-0032626623</t>
  </si>
  <si>
    <t>['treated via', 'rigorous analysis', 'numerical tests', 'numerical model', 'mpie ).', 'good accuracy', 'dielectric resonator', 'complex images', 'cfie ).', 'associated coupling']</t>
  </si>
  <si>
    <t>A rigorous analysis of an aperture coupled rectangular dielectric resonator antenna (DRA) is presented. The method is based on a surface integral equation approach by which the dielectric resonator (DR) is treated via a set of combined field integral equations (CFIE). The CFIE and associated coupling is then formulated with sets of mixed potential integral equations (MPIE). The coupled integral equations are solved by the method of moments (MoM) in the spatial domain using Galerkin's procedure. Complex images are employed in the calculation to enhance numerical efficiency. Numerical tests have shown that only a relatively small impedance matrix is needed to compute the parameters of the antenna with good accuracy. The numerical model is demonstrated to be a very versatile and practical design tool which can analyze the DRA with minimal computation effort.</t>
  </si>
  <si>
    <t>105-110</t>
  </si>
  <si>
    <t>IEE Proceedings: Microwaves, Antennas and Propagation</t>
  </si>
  <si>
    <t>60031004;60031004</t>
  </si>
  <si>
    <t>55662985900;55663165400</t>
  </si>
  <si>
    <t xml:space="preserve">Yau, N. V.;Shuley, </t>
  </si>
  <si>
    <t>Brisbane</t>
  </si>
  <si>
    <t>The University of Queensland</t>
  </si>
  <si>
    <t>Yau N.</t>
  </si>
  <si>
    <t>Numerical analysis of an aperture coupled rectangular dielectric resonator antenna using a surface formulation and the method of moments</t>
  </si>
  <si>
    <t>10.1049/ip-map:19990209</t>
  </si>
  <si>
    <t>2-s2.0-0032626957</t>
  </si>
  <si>
    <t>['two orders', 'specifying shapes', 'significantly greater', 'results show', 'regional coverage', 'reflector system', 'reflector antenna', 'main reflector', 'magnitude faster', 'lower bounds', 'gradient search', 'directivity pattern', 'coverage directivity']</t>
  </si>
  <si>
    <t>The successive projections method is extended to apply to specifying shapes for the surfaces of both reflectors in a dual-reflector antenna so that its directivity pattern is within specified upper and lower bounds. The extension is enabled by deriving a good approximate formula for the projections, and is enhanced through studying the ordering, relaxing and weighting of the projections. The technique is used to design a satellite antenna providing a regional coverage on the earth. The results show that the method can be two orders of magnitude faster than a gradient search, and that the coverage directivity is significantly greater than that obtained by shaping only the main reflector of the dual-reflector system.</t>
  </si>
  <si>
    <t>119-123</t>
  </si>
  <si>
    <t>Hay, S. G.</t>
  </si>
  <si>
    <t>Sydney</t>
  </si>
  <si>
    <t>CSIRO Industrial Physics</t>
  </si>
  <si>
    <t>Hay S.</t>
  </si>
  <si>
    <t>Dual-shaped-reflector directivity pattern synthesis using the successive projections method</t>
  </si>
  <si>
    <t>10.1049/ip-map:19990560</t>
  </si>
  <si>
    <t>2-s2.0-0032626958</t>
  </si>
  <si>
    <t>['¬© journal', 'singular integral', 'rights reserved', 'resulting system', 'primary excita', 'plate wave', 'parallel plate', 'matrix elements', 'integrodifferential equations', 'incident e', 'given either', 'followed formula', 'first kind', 'exact analysis', 'electromagnetic waves', 'dielectric cylinder', 'cylindrical load', 'closed form', 'analytical methods', 'accurate results', 'ables one']</t>
  </si>
  <si>
    <t>In this paper, we present an exact analysis of parallel plate- fed slot antennas loaded by a dielectric cylinder. The primary excita- tion is taken to be either a TE incident mode of the parallel-plate wave- guide or an incident E-polarized plane wave. The followed formula- tion technique leads to singular integral or integrodifferential equations of the first kind which are discretized using quasi-analytical methods. The matrix elements of the resulting system of linear algebraic equa- tions are given either in closed form or via rapidly converging single series. This, in conjunction with the small matrix size required, en- ables one to obtain very accurate results with low computational cost. Typical numerical results are presented to bring to light the effect of the cylindrical load on the characteristics of the antenna. ¬© Journal of electromagnetic waves and applications. All Rights reserved.</t>
  </si>
  <si>
    <t>903-922</t>
  </si>
  <si>
    <t>60002947;60002947</t>
  </si>
  <si>
    <t>7004716169;7004454736</t>
  </si>
  <si>
    <t>Tsalamengas, J. L.;Veronis, Georgios</t>
  </si>
  <si>
    <t>Greece</t>
  </si>
  <si>
    <t>Athens</t>
  </si>
  <si>
    <t>National Technical University of Athens</t>
  </si>
  <si>
    <t>Tsalamengas J.</t>
  </si>
  <si>
    <t>Radiation and receiving characteristics of parallel plate-fed slot antennas loaded by a dielectric cylinder: Te-case</t>
  </si>
  <si>
    <t>10.1163/156939399X00402</t>
  </si>
  <si>
    <t>2-s2.0-0032627064</t>
  </si>
  <si>
    <t>['various applications', 'technique known', 'software developed', 'sar interferometry', 'results obtained', 'paper describes', 'information related', 'height accuracy', 'glaciology volcanology', 'approach followed', 'also gives', '10 metres']</t>
  </si>
  <si>
    <t>Information related to topography can be obtained using high resolution SAR data by a technique known as the SAR interferometry. Topographic information obtained this way can be used for various applications such as slope map generation, surface change detection, glaciology volcanology, etc. A SAR interferometer uses phase information of the SAR images taken from two spatially separated antennae. This paper describes the approach followed at the Space Applications Centre to extract height information using the SAR interferometry technique. It also gives some details of the software developed and the results obtained. Height accuracy of the order of 10 metres (rms) was possible over moderately hilly terrain.</t>
  </si>
  <si>
    <t>37-44</t>
  </si>
  <si>
    <t>Journal of Spacecraft Technology</t>
  </si>
  <si>
    <t>60023345;60023345;60023345</t>
  </si>
  <si>
    <t>7801504931;36919869000;7403656261</t>
  </si>
  <si>
    <t>Padia, Kirti;Robert, P.;Basu, S. K.</t>
  </si>
  <si>
    <t>Indian Space Research Organization</t>
  </si>
  <si>
    <t>Padia K.</t>
  </si>
  <si>
    <t>Integrated software package for terrain height estimation using SAR interferometry</t>
  </si>
  <si>
    <t>2-s2.0-0032627256</t>
  </si>
  <si>
    <t>['periodic formulation', 'memory requirements', 'implementation issues', 'electromagnetic analysis', 'boundary integral']</t>
  </si>
  <si>
    <t>The adaptive integral method (AIM) is applied to accelerate the boundary integral (BI) portion of a hybrid finite element BI approach for the electromagnetic analysis of three-dimensional doubly periodic structures. Starting from the conventional mixed potential integral equation formulation, AIM is derived using Taylor series expansions for the involved coupling integrals. Implementation issues are discussed that relate to the periodic formulation, and central processing unit timings/memory requirements are given and compared to the conventional BI implementation.</t>
  </si>
  <si>
    <t>17-22</t>
  </si>
  <si>
    <t>60025778;60025778</t>
  </si>
  <si>
    <t>7004819868;7102576479</t>
  </si>
  <si>
    <t>Eibert, T. F.;Volakis, J. L.</t>
  </si>
  <si>
    <t>University of Michigan, Ann Arbor</t>
  </si>
  <si>
    <t>Eibert T.</t>
  </si>
  <si>
    <t>Adaptive integral method for hybrid FE/BI modelling of 3-D doubly periodic structures</t>
  </si>
  <si>
    <t>10.1049/ip-map:19990388</t>
  </si>
  <si>
    <t>2-s2.0-0032627464</t>
  </si>
  <si>
    <t>['succinct expression', 'small four', 'radiation patterns', 'radiation fields', 'published results', 'present formulation', 'numerical results', 'current distribution']</t>
  </si>
  <si>
    <t>A unified current integral equation is formulated for N-arm printed antennas with an arbitrary arm shape. The parametric moment method is employed for the current distribution. A succinct expression for the radiation fields is obtained with the help of the saddle point method. The validity of the formulation is verified by comparing the computed current distributions and radiation patterns for two-arm and four-arm Archimedian spiral antennas with published results. Also, the numerical results for a two-arm circular open-loop and a small four-arm Archimedian spiral are given to show potential applications of the present formulation.</t>
  </si>
  <si>
    <t>70-76</t>
  </si>
  <si>
    <t>60030526;60030526</t>
  </si>
  <si>
    <t>7404724322;55633340100</t>
  </si>
  <si>
    <t>Li, R. L.;Nakano, H.</t>
  </si>
  <si>
    <t>Hosei University</t>
  </si>
  <si>
    <t>Li R.L.</t>
  </si>
  <si>
    <t>Numerical analysis of probe-excited multiple-arm printed wire antennas</t>
  </si>
  <si>
    <t>10.1049/ip-map:19990394</t>
  </si>
  <si>
    <t>2-s2.0-0032627468</t>
  </si>
  <si>
    <t>['synthesize sum', 'successfully applied', 'spatial degrees', 'several scenarios', 'difference patterns', 'adaptive array']</t>
  </si>
  <si>
    <t>A procedure to synthesize sum and difference patterns for space-time adaptive arrays was developed in such a way that a specified monopulse response can be achieved. The approach was successfully applied to several scenarios, including the case of an adaptive array with spatial degrees of freedom only.</t>
  </si>
  <si>
    <t>773-774</t>
  </si>
  <si>
    <t>Fante, Ronald L.</t>
  </si>
  <si>
    <t>McLean</t>
  </si>
  <si>
    <t>MITRE Corporation</t>
  </si>
  <si>
    <t>Fante R.</t>
  </si>
  <si>
    <t>Synthesis of adaptive monopulse patterns</t>
  </si>
  <si>
    <t>10.1109/8.774129</t>
  </si>
  <si>
    <t>2-s2.0-0032627713</t>
  </si>
  <si>
    <t>Office of Naval Research</t>
  </si>
  <si>
    <t>ONR-313</t>
  </si>
  <si>
    <t>ONR</t>
  </si>
  <si>
    <t>['unit cell', 'terminated using', 'strip frequency', 'simple slot', 'selective surfaces', 'required space', 'opposing walls', 'method starts', 'integral method', 'functional description', 'field problem', 'ewald transformation', 'bottom unit']</t>
  </si>
  <si>
    <t>In this paper, we present the formulation of a finite-element/boundary-integral method for the analysis of three-dimensional doubly periodic structures based on arbitrary nonorthogonal lattice configurations. The method starts from a functional description of the field problem where only a single unit cell of the array is considered. This unit cell is meshed with triangular prismatic volume elements and the electric field intensity is discretized with edge-based expansion functions. On the sidewalls of the unit cell, phase boundary conditions are employed to relate the fields on opposing walls of the unit cell. On the top and/or bottom unit-cell planar surfaces, the mesh is terminated using a mixed potential integral equation. The required space-domain periodic Green's function is calculated after applying the Ewald transformation to convert the slowly converging series representation into two rapidly converging series. The method is validated for simple slot and strip frequency-selective surfaces as well as microstrip dipole arrays. More complex geometries investigated are slot-coupled microstrip patches, photonic bandgap materials, and the so-called 'artificial puck plate' frequency-selective surface bandpass structure.</t>
  </si>
  <si>
    <t>843-850</t>
  </si>
  <si>
    <t>60025778;60025778;60025778;60025778</t>
  </si>
  <si>
    <t>7004819868;7102576479;7102880539;7404289310</t>
  </si>
  <si>
    <t>Eibert, Thomas F.;Volakis, John L.;Wilton, Donald R.;Jackson, David R.</t>
  </si>
  <si>
    <t>Hybrid FE/BI modeling of 3-D doubly periodic structures utilizing triangular prismatic elements and an MPIE formulation accelerated by the Ewald transformation</t>
  </si>
  <si>
    <t>10.1109/8.774139</t>
  </si>
  <si>
    <t>2-s2.0-0032627714</t>
  </si>
  <si>
    <t>['theoretical consideration', 'service locations', 'satellite communications', 'proven techniques', 'pattern synthesis', 'new method', 'new approach', 'minimax goal', 'coverage patterns', 'convergence quality', 'conventional methods', 'computational complexity', 'array beam']</t>
  </si>
  <si>
    <t>A new method for phase-only phased-array beam-pattern synthesis is derived. The method is appropriate for the synthesis of coverage patterns for satellite communications, where a minimax goal of maximizing the worst-case beamforming gain to a set of service locations is desired. The new approach, called the technique of approximated beam addition, is found to be computationally attractive relative to conventional methods, yet offers optimal performance. Included are a theoretical consideration of optimality and simulation examples comparing the computational complexity and convergence quality to that of proven techniques.</t>
  </si>
  <si>
    <t>887-894</t>
  </si>
  <si>
    <t>Kautz, Gregory M.</t>
  </si>
  <si>
    <t>Niskayuna</t>
  </si>
  <si>
    <t>GE Global Research</t>
  </si>
  <si>
    <t>Kautz G.M.</t>
  </si>
  <si>
    <t>Phase-only shaped beam synthesis via technique of approximated beam addition</t>
  </si>
  <si>
    <t>10.1109/8.774152</t>
  </si>
  <si>
    <t>2-s2.0-0032627715</t>
  </si>
  <si>
    <t>Kansai University</t>
  </si>
  <si>
    <t>13-15</t>
  </si>
  <si>
    <t>60027625-60031225</t>
  </si>
  <si>
    <t>Horii, Yasushi</t>
  </si>
  <si>
    <t>Kyoto;Suita</t>
  </si>
  <si>
    <t>Kyoto Institute of Technology;Kansai University</t>
  </si>
  <si>
    <t>60031225;60027625</t>
  </si>
  <si>
    <t>Horii Y.</t>
  </si>
  <si>
    <t>Harmonic Control by Photonic Bandgap on Microstrip Patch Antenna</t>
  </si>
  <si>
    <t>10.1109/75.752109</t>
  </si>
  <si>
    <t>2-s2.0-0032627781</t>
  </si>
  <si>
    <t>['theoretical approach', 'radiation properties', 'radiating aperture', 'ended wedge', 'electromagnetic horns', 'calculated values']</t>
  </si>
  <si>
    <t>The radiation properties from an open-ended wedge-type nonradiative dielectric waveguide are measured and compared to calculated values. The analysis is based on the assumption of a quadratic phase function for the field in the radiating aperture, as is used for the analysis of electromagnetic horns. It is found that the theoretical approach is valid.</t>
  </si>
  <si>
    <t>313-315</t>
  </si>
  <si>
    <t>Microwave and Optical Technology Letters</t>
  </si>
  <si>
    <t>Malherbe, J. A.G.</t>
  </si>
  <si>
    <t>Pretoria</t>
  </si>
  <si>
    <t>University of Pretoria</t>
  </si>
  <si>
    <t>Malherbe J.</t>
  </si>
  <si>
    <t>Radiation from a wedge-type nonradiative dielectric waveguide radiator</t>
  </si>
  <si>
    <t>10.1002/(SICI)1098-2760(19990605)21:5&lt;313::AID-MOP2&gt;3.0.CO;2-V</t>
  </si>
  <si>
    <t>2-s2.0-0032627783</t>
  </si>
  <si>
    <t>['two types', 'time domain', 'several methods', 'radiation fields', 'monopole technique', 'far zones', 'dipole techniques', 'dipole technique', 'calculated directly']</t>
  </si>
  <si>
    <t>The radiation fields for both the near and far zones of a transient traveling current along a finite linear wire are calculated directly in the time domain. Some of the results on the electric fields obtained by several methods in the literature [1]-[5] differ. In fact, the above methods can be classified into two types: 1) the monopole technique for [1] and 2) the dipole technique for [2]-[5]. In this paper, a model of the transient radiation produced by a traveling-wave linear wire is suggested. The reasons of the differences in the literature are pointed out. The equivalence of solutions by the monopole and dipole techniques is proven.</t>
  </si>
  <si>
    <t>120-123</t>
  </si>
  <si>
    <t>IEEE Transactions on Electromagnetic Compatibility</t>
  </si>
  <si>
    <t>60005465;60005465</t>
  </si>
  <si>
    <t>7404297127;55276453500</t>
  </si>
  <si>
    <t>Wu, Duolong;Ruan, Chengli</t>
  </si>
  <si>
    <t>Chengdu</t>
  </si>
  <si>
    <t>University of Electronic Science and Technology of China</t>
  </si>
  <si>
    <t>Wu D.</t>
  </si>
  <si>
    <t>Transient radiation of traveling-wave wire antennas</t>
  </si>
  <si>
    <t>10.1109/15.765100</t>
  </si>
  <si>
    <t>2-s2.0-0032628326</t>
  </si>
  <si>
    <t>['stap applied', 'heavily degraded', 'clutter returns']</t>
  </si>
  <si>
    <t>Detection of slowly moving targets by air- and spaceborne MTI radar is heavily degraded by the motion-induced Doppler spread of clutter returns. Space-time adaptive processing (STAP) can achieve optimum clutter rejection via implicit platform motion compensation. In this paper the fundamentals and properties of STAP applied to air- and spaceborne MTI radar are summarised.</t>
  </si>
  <si>
    <t>Electronics and Communication Engineering Journal</t>
  </si>
  <si>
    <t>60005811-100451858</t>
  </si>
  <si>
    <t>Klemm, Richard</t>
  </si>
  <si>
    <t>Germany;Italy</t>
  </si>
  <si>
    <t>Munich;La Spezia</t>
  </si>
  <si>
    <t>Fraunhofer-Gesellschaft;SACLANT ASW Research Centre</t>
  </si>
  <si>
    <t>60005811;100451858</t>
  </si>
  <si>
    <t>Klemm R.</t>
  </si>
  <si>
    <t>Introduction to space-time adaptive processing</t>
  </si>
  <si>
    <t>10.1049/ecej:19990102</t>
  </si>
  <si>
    <t>2-s2.0-0032628821</t>
  </si>
  <si>
    <t>['train perceptrons', 'simple approach', 'quick propagation', 'new approach', 'electrically thin', 'calculating bandwidth']</t>
  </si>
  <si>
    <t>A new, simple approach for calculating bandwidth of electrically thin and thick rectangular microstrip patch antennas, based on multilayered perceptrons network, is presented. Four learning algorithms, backpropagation, delta-bar-delta, quick propagation, and extended-delta-bar-delta are used to train perceptrons. Theoretical bandwidth results obtained using the new approach are in agreement with experimental results available in the literature.</t>
  </si>
  <si>
    <t>277-286</t>
  </si>
  <si>
    <t>International Journal of RF and Microwave Computer-Aided Engineering</t>
  </si>
  <si>
    <t>60003217-60023998;60003217-60022002;60003217</t>
  </si>
  <si>
    <t>7003371572;7005087231;6701643742</t>
  </si>
  <si>
    <t>Sa«ßiro«ßlu, ≈ûeref;G√ºney, Kerim;Erler, Mehmet</t>
  </si>
  <si>
    <t>United Kingdom;Turkey;Turkey</t>
  </si>
  <si>
    <t>Cardiff;Istanbul;Kayseri</t>
  </si>
  <si>
    <t>Cardiff University;ƒ∞stanbul Teknik √úniversitesi;Erciyes √úniversitesi</t>
  </si>
  <si>
    <t>60023998;60022002;60003217</t>
  </si>
  <si>
    <t>Sa«ßiro«ßlu S.</t>
  </si>
  <si>
    <t>Calculation of bandwidth for electrically thin and thick rectangular microstrip antennas with the use of multilayered perceptrons</t>
  </si>
  <si>
    <t>10.1002/(SICI)1099-047X(199905)9:3&lt;277::AID-MMCE11&gt;3.0.CO;2-3</t>
  </si>
  <si>
    <t>2-s2.0-0032628920</t>
  </si>
  <si>
    <t>['various slots', 'radiation patterns', 'proposed antenna', 'new slot', 'input impedances', 'horizontal plane', 'ground plane', 'electromagnetic simulator', 'coupled back', 'arranged relative', 'also described']</t>
  </si>
  <si>
    <t>A new slot-coupled back-to-back microstrip antenna is proposed. Two rectangular patches are arranged relative to a slot on the ground plane. The proposed microstrip antenna has an omni-directional or a bi-directional radiation pattern in the horizontal plane. The characteristics of the proposed antenna were clarified by experiments. The input impedances and radiation patterns were measured as a parameter of the length of various slots. Good input impedances and radiation patterns were obtained. The mechanism to realise these radiation patterns was clarified by using an electromagnetic simulator. The application of the proposed antenna to obtain a circularly polarised bi-directional radiation pattern is also described.</t>
  </si>
  <si>
    <t>219-223</t>
  </si>
  <si>
    <t>Iwasaki, H.</t>
  </si>
  <si>
    <t>Toshiba Corporation</t>
  </si>
  <si>
    <t>Iwasaki H.</t>
  </si>
  <si>
    <t>Slot-coupled back-to-back microstrip antenna with an omni- or a bi-directional radiation pattern</t>
  </si>
  <si>
    <t>10.1049/ip-map:19990343</t>
  </si>
  <si>
    <t>2-s2.0-0032628962</t>
  </si>
  <si>
    <t>['transmission characteristics', 'practical structure', 'placed unsymmetrically', 'numerical computations', 'novel technique', 'new type', 'general case', 'folded region', 'folded portion', 'finite thickness', 'essential role']</t>
  </si>
  <si>
    <t>Transmission characteristics of a new type of radial folded waveguide structure, consisting of a bifurcating metal disc with finite thickness between lower and upper radial waveguides and placed unsymmetrically in the folded portion as a general case, are investigated theoretically using a mode matching technique. A novel technique is proposed in which step junctions included in the bifurcating metal disc between lower and upper radial waveguides play an essential role in minimizing reflections caused by finite thickness of the bifurcating metal disc as well as the unsymmetry at the folded region and hence, a complete power transmission is achieved. Based on numerical computations some practical structure which is applied as a feeder for a planar radial line radiating structure of a plasma generating device is designed and perfect matching performance is demonstrated.</t>
  </si>
  <si>
    <t>415-423</t>
  </si>
  <si>
    <t>60007951-60020825-60021988-60008435-60092258-60000251</t>
  </si>
  <si>
    <t>Dawn, Debasis</t>
  </si>
  <si>
    <t>Japan;India;India;Japan;Japan;United States</t>
  </si>
  <si>
    <t>Koganei;Kanpur;Kolkata;Sendai;Minato;New York</t>
  </si>
  <si>
    <t>Ministry of Posts and Telecommunications, Japan;Indian Institute of Technology Kanpur;Jadavpur University;Tohoku University;Fujitsu Ltd.;IEEE</t>
  </si>
  <si>
    <t>60092258;60021988;60020825;60008435;60007951;60000251</t>
  </si>
  <si>
    <t>Dawn D.</t>
  </si>
  <si>
    <t>Analysis and design of a novel radial folded waveguide structure for a feeder of a planar radial line antenna</t>
  </si>
  <si>
    <t>10.1002/(SICI)1099-047X(199909)9:5&lt;415::AID-MMCE6&gt;3.0.CO;2-S</t>
  </si>
  <si>
    <t>2-s2.0-0032629150</t>
  </si>
  <si>
    <t>['system performance', 'system capacity', 'simulation shows', 'search engine', 'outdoor environments', 'one half', 'major impact', 'jtc ).', 'error rate', 'division multiple', 'distributed antennas', 'derived based', 'chip interval', 'channel characteristics', 'adaptive rate']</t>
  </si>
  <si>
    <t>Performance of a code-division multiple-access (CDMA) system is studied. The frame-error rate (FER) and bit-error rate (BER) of forward traffic channel are obtained by using a simulation system based on TIA/EIA/IS-95. A diversity receiver structure with an adaptive search engine is developed and analyzed. The adaptive rate of the search engine is optimized to achieve high diversity gain. The diversity gain factor is derived based on a cluster of wide-band tapped delay-line multipath fading models. The relationships between receiver diversity gain, multipath channel characteristics, and the number of distributed antennas are derived. The multipath channel characteristics have a major impact on the system performance. Simulation shows that when channel mean delay spread is less than the chip interval, a distributed antenna system is essential for improving the system capacity. When more users are served in the system, FER is more sensitive to the channel characteristics. Uncaptured energy acts as self-interference, which can increase the FER by an order of magnitude and reduce system capacities. FER could also be improved by reducing the resolution of the diversity receiver branches to one half of the chip interval. The system performance for the indoor and outdoor environments are evaluated by utilizing the proposed diversity receiver over typical personal communications services channel models specified by Joint Technical Committee (JTC).</t>
  </si>
  <si>
    <t>272-280</t>
  </si>
  <si>
    <t>IEEE Transactions on Communications</t>
  </si>
  <si>
    <t>Yang, Jin</t>
  </si>
  <si>
    <t>Camas</t>
  </si>
  <si>
    <t>Sharp Microelectronics of the Americas</t>
  </si>
  <si>
    <t>Yang J.</t>
  </si>
  <si>
    <t>Diversity receiver scheme and system performance evaluation for a CDMA system</t>
  </si>
  <si>
    <t>10.1109/26.752133</t>
  </si>
  <si>
    <t>2-s2.0-0032629173</t>
  </si>
  <si>
    <t>Australian Research Council</t>
  </si>
  <si>
    <t>ARC</t>
  </si>
  <si>
    <t>['transmit powers', 'single cells', 'since œª', 'sequence code', 'relate œª', 'regions ranging', 'power warfare', 'particular measure', 'network feasibility', 'employing direct', 'consider traffic', 'congestion occurs', 'capacity limits', 'capacity constraints']</t>
  </si>
  <si>
    <t>In this paper, we investigate the notion of 'congestion' in spread spectrum wireless networks, such as those employing direct-sequence code-division multiple access. We find 'congestion' to be multidimensional in nature, but two features emerge: 1) when congestion occurs, transmit powers and cell site interference levels increase and 2) capacity constraints are approached. Among other measures, we focus on a particular measure, Œª, which is immediately of interest, since Œª &lt; 1 is the condition for network feasibility. We relate Œª both to the 'power warfare' that arises as 'capacity limits' are approached, and to the level of traffic in the network, where we consider traffic in regions ranging from local (single cells) to global (the whole network).</t>
  </si>
  <si>
    <t>426-437</t>
  </si>
  <si>
    <t>60000251-60026553</t>
  </si>
  <si>
    <t>Hanly, Stephen V.</t>
  </si>
  <si>
    <t>Australia;United States</t>
  </si>
  <si>
    <t>Parkville;New York</t>
  </si>
  <si>
    <t>University of Melbourne;IEEE</t>
  </si>
  <si>
    <t>60026553;60000251</t>
  </si>
  <si>
    <t>Hanly S.</t>
  </si>
  <si>
    <t>Congestion measures in DS-CDMA networks</t>
  </si>
  <si>
    <t>10.1109/26.752823</t>
  </si>
  <si>
    <t>2-s2.0-0032629174</t>
  </si>
  <si>
    <t>['¬© journal', 'significant reduction', 'sector suppression', 'rights reserved', 'perturbed pattern', 'partial control', 'paper presents', 'iterative procedure', 'impose symmetrical', 'full phase', 'electromagnetic waves', 'edge elements', 'ear programming', 'antenna elements']</t>
  </si>
  <si>
    <t>This paper presents a method for linear array pattern synthesis with multiple suppressed sectors using phase-only control of the antenna elements. Large phase perturbations are obtained by solving the nonlinear problem using an iterative procedure with lin-ear programming. This technique can impose symmetrical and non- symmetrical suppressed sectors in the perturbed pattern. The full phase-only control is accomplished as well as the partial control of the edge elements. The partial control leads to a significant reduction in the number of phase shifters used for sector suppression as compared to the full control implementation. ¬© Journal of electromagnetic waves and applications. All Rights reserved.</t>
  </si>
  <si>
    <t>60064180;60058937</t>
  </si>
  <si>
    <t>6603354173;7005550811</t>
  </si>
  <si>
    <t>Mismar, M. J.;Ismail, T. H.</t>
  </si>
  <si>
    <t>Jordan;Jordan</t>
  </si>
  <si>
    <t>Amman;Amman</t>
  </si>
  <si>
    <t>The University of Jordan;Al-Ahliyya Amman University</t>
  </si>
  <si>
    <t>Mismar M.</t>
  </si>
  <si>
    <t>Pattern nulling by iterative phase perturbation ‚Äì abstract</t>
  </si>
  <si>
    <t>10.1163/156939399X00358</t>
  </si>
  <si>
    <t>2-s2.0-0032629685</t>
  </si>
  <si>
    <t>['used except', 'two subbands', 'transformer outputs', 'square errors', 'radiation responses', 'novel configurations', 'method reduces', 'higher subbands', 'higher ).', 'final signal', 'circuit complexity', 'beamforming performance']</t>
  </si>
  <si>
    <t>The performance of a novel multirate subband adaptive beamforming array is evaluated. Instead of the traditional fast Fourier transform (FFT) filter, the quadrature mirror filter (QMF) bank is used here to partition or to subband the incoming signal frequency band. The QMF bank divides the spectrum into the lower and higher subbands. Beamforming is then carried out for both of these subbands. In this paper, the same concept is used except for the fact that only one of the two subbands (in our case, the lower) is optimized for the desired subband output. This signal is then passed through a multiplier or a transformer, which generates the same output as the other subband (in our case, higher). Both the optimized and transformer outputs are then combined to produce the final signal. This method reduces the circuit complexity as well as the cost of the subband adaptive beamformer. The radiation responses, the mean-square errors, and the eigenspectrums are subjected to investigation. It is observed that the beamforming performance and the mean-square errors (MSE) remain the same for both the previous and novel configurations.</t>
  </si>
  <si>
    <t>140-145</t>
  </si>
  <si>
    <t>Chandran, Sathish</t>
  </si>
  <si>
    <t>Malaysia</t>
  </si>
  <si>
    <t>Petaling Jaya</t>
  </si>
  <si>
    <t>Wisma Ericsson</t>
  </si>
  <si>
    <t>Chandran S.</t>
  </si>
  <si>
    <t>Novel hardware configuration for an adaptive beamforming array using quadrature mirror filter banks</t>
  </si>
  <si>
    <t>10.1002/(sici)1098-2760(19990420)21:2&lt;140::aid-mop15&gt;3.0.co;2-2</t>
  </si>
  <si>
    <t>2-s2.0-0032630059</t>
  </si>
  <si>
    <t>National Aeronautics and Space Administration</t>
  </si>
  <si>
    <t>NAG-1-1082</t>
  </si>
  <si>
    <t>NASA</t>
  </si>
  <si>
    <t>['two antennas', 'internal resistance', 'fdtd technique', 'efficiently computes', 'difference time', 'developed based', 'analytical results', 'analytical formulations']</t>
  </si>
  <si>
    <t>Transmission line antennas are widely used elements. Analytical formulations for the coupling between transmission line antennas, e.g., loops and inverted-L's, are developed. Furthermore, corrected current distributions that exhibit nonzero input current at the antiresonances of such elements are derived. The analytical results are compared with finite-difference time-domain (FDTD) calculations and measurements. Also, the physics of coupling is discussed. Finally, an FDTD technique that efficiently computes the two-port network parameters of a system of two antennas is developed based on a source with an internal resistance.</t>
  </si>
  <si>
    <t>978-985</t>
  </si>
  <si>
    <t>Georgakopoulos, Stavros V.</t>
  </si>
  <si>
    <t>Georgakopoulos S.</t>
  </si>
  <si>
    <t>Coupling between transmission line antennas: Analytic solution, FDTD, and measurements</t>
  </si>
  <si>
    <t>10.1109/8.777120</t>
  </si>
  <si>
    <t>2-s2.0-0032630073</t>
  </si>
  <si>
    <t>['two applications', 'rotating modes', 'previous papers', 'phase singularities', 'like beam', 'gyrotron output', 'collimated gaussian']</t>
  </si>
  <si>
    <t>In previous papers we have shown how beams of millimeter-wavelength electromagnetic radiation with phase singularities can be generated by diffraction from a specially-configured forked blazed grating. Here we consider how the hollow conical beam output of a gyrotron is diffracted by this kind of grating. Two applications are considered; using the grating (a) as a single-element quasioptical antenna to convert the output into a well-collimated gaussian-like beam and (b) as a device to enable the estimation of the fractions in oppositely-rotating modes in the gyrotron output.</t>
  </si>
  <si>
    <t>1207-1219</t>
  </si>
  <si>
    <t>International Journal of Infrared and Millimeter Waves</t>
  </si>
  <si>
    <t>Brand, G. F.</t>
  </si>
  <si>
    <t>Brand G.</t>
  </si>
  <si>
    <t>Forked blazed grating as a quasioptical element for gyrotron applications</t>
  </si>
  <si>
    <t>10.1023/A:1021788909818</t>
  </si>
  <si>
    <t>2-s2.0-0032630248</t>
  </si>
  <si>
    <t>['sidelobe region', 'sidelobe level', 'right reserved', 'results show', 'required number', 'remaining nulls', 'perturbed pattern', 'pattern nulls', 'paper presents', 'new technique', 'minimax sense', 'method estimates', 'linearized amplitude', 'linear arrays', 'electromagnetic waves', 'determined using', 'asymmetric nulls']</t>
  </si>
  <si>
    <t>This paper presents a new technique for the synthesis of multiple wide band nulls by controlling the complex current excitations in linear arrays. The complex current excitations are determined using the minimax approximation approach to suppress multiple wide band sectors while maintaining the sidelobe level and the main beam width almost unchanged. This method estimates the required number of pattern nulls to realize the prescribed suppressed sectors and locates the positions of the remaining nulls to control the optimum sidelobe level for the perturbed pattern in the minimax sense. The results show the formation of single and multiple wide band nulls at arbitrary prescribed directions. Also, this method can impose arbitrary symmetric and asymmetric nulls in the sidelobe region and hence, overcome the limitations of the linearized amplitude-only or phase-only solutions. ¬© 1999 Journal of Electromagnetic Waves and Applications. All right reserved.</t>
  </si>
  <si>
    <t>93-94</t>
  </si>
  <si>
    <t>60058937;60064180;60009506</t>
  </si>
  <si>
    <t>7005550811;6603354173;36182437100</t>
  </si>
  <si>
    <t>Ismail, T. H.;Mismar, M. J.;Dawoud, M. M.</t>
  </si>
  <si>
    <t>Jordan;Jordan;Saudi Arabia</t>
  </si>
  <si>
    <t>Amman;Amman;Dhahran</t>
  </si>
  <si>
    <t>The University of Jordan;Al-Ahliyya Amman University;King Fahd University of Petroleum and Minerals</t>
  </si>
  <si>
    <t>60064180;60058937;60009506</t>
  </si>
  <si>
    <t>Ismail T.</t>
  </si>
  <si>
    <t>Linear array pattern synthesis for wide band sector nulling ‚Äì abstract</t>
  </si>
  <si>
    <t>10.1163/156939399X01645</t>
  </si>
  <si>
    <t>2-s2.0-0032630374</t>
  </si>
  <si>
    <t>['widely used', 'two types', 'two antennas', 'second array', 'range less', 'mainly used', 'linear polarization', 'improved lpda', 'height pattern', 'frequency range', 'frequency characteristics', 'emi measurements', 'element lpda', 'electromagnetic interference', 'corresponding dipole', 'conveniently made', 'circular polarization', 'biconical antennas', 'band antennas', 'antenna factor', '300 mhz', '1000 mhz']</t>
  </si>
  <si>
    <t>Two types of broad-band antennas are widely used for electromagnetic interference (EMI) measurements in the frequency range from 30 to 1000 MHz. Log-periodic dipole antennas (LPDA) are mainly used for the range above 300 MHz and biconical antennas for the range less than 300 MHz. These two antennas have linear polarization. However, EMI measurements can sometimes be more conveniently made with an antenna having circular polarization and so we propose an improved LPDA, which has circular polarization. This LPDA has a second array of dipoles so arranged that each dipole of the second array has a quarter-wavelength phase difference from that of the corresponding dipole of the standard LPDA array for the given radiation field. For this reason, we named it a cross-element LPDA. The cross-element LPDA does not need a broad-band 90¬∞ hybrid junction to produce circular polarization. We calculated the height pattern and the frequency characteristics of the classical site attenuation (CSA) for the cross-element LPDA when used for both transmitting and receiving, as well as the antenna factor. Moreover, we calculated the normalized site attenuation (NSA) when the cross-element LPDA is used for receiving or for both transmitting and receiving.</t>
  </si>
  <si>
    <t>93-99</t>
  </si>
  <si>
    <t>101378190;60000251-101378190;60000251-101378190;60000251-101378190</t>
  </si>
  <si>
    <t>6603721454;55465704800;7202484181;7103403544</t>
  </si>
  <si>
    <t>Wakabayashi, Ryoji;Shimada, Kazuo;Kawakami, Haruo;Sato, Gentei</t>
  </si>
  <si>
    <t>United States;Japan</t>
  </si>
  <si>
    <t>New York;Tokyo</t>
  </si>
  <si>
    <t>IEEE;Tokyo Metropolitan Colleage of Aeronautical Engineering</t>
  </si>
  <si>
    <t>60000251;101378190</t>
  </si>
  <si>
    <t>Wakabayashi R.</t>
  </si>
  <si>
    <t>Circularly polarized log-periodic dipole antenna for EMI measurements</t>
  </si>
  <si>
    <t>10.1109/15.765096</t>
  </si>
  <si>
    <t>2-s2.0-0032630483</t>
  </si>
  <si>
    <t>['type elements', 'type antennas', 'type antenna', 'two c', 'ttl ).', 'top plate', 'square aperture', 'power flow', 'planar plate', 'measured data', 'input impedance', 'hollow cavity', 'good agreement', 'element spacing', 'difference time', 'approximately 0', 'analyzed using', 'allow radiation', '9 wavelength']</t>
  </si>
  <si>
    <t>First, two aperture antennas designated as P-type and C-type antennas are analyzed using the finite-difference time-domain (FDTD) method. Each antenna is made of a triplate transmission line (TTL). A square aperture is cut out of the top plate of the TTL for both antennas to allow radiation. The bottom of the TTL is a planar plate for the P-type antenna and a plate with a hollow cavity for the C-type antenna. The power flow is expressed using Poynting vectors. It is revealed that parallel-plate mode power in the TTL is lower in the C-type antenna, compared with that in the P-type antenna. Second, an array antenna composed of two C-type elements is analyzed. The Poynting vector distribution in the aperture is found to remain almost unchanged when the element spacing is varied. The input impedance of the array antenna converges at an element spacing of approximately 0.9 wavelength. The theoretical radiation patterns are in good agreement with measured data.</t>
  </si>
  <si>
    <t>986-992</t>
  </si>
  <si>
    <t>Nakano, Hisamatsu</t>
  </si>
  <si>
    <t>Nakano H.</t>
  </si>
  <si>
    <t>FDTD analysis and measurement of aperture antennas based on the triplate transmission-line structure</t>
  </si>
  <si>
    <t>10.1109/8.777121</t>
  </si>
  <si>
    <t>2-s2.0-0032630702</t>
  </si>
  <si>
    <t>['wave frequencies', 'small size', 'potential high', 'novel power', 'new multiport', 'multihole divider', 'irregular topologies', 'four sets', 'forming networks', 'fabrication tuning', 'experimental results', 'electrical performance', 'efficient computer', 'easy post', 'dividing structures', 'design prediction', 'design effectiveness', 'conventional structures', 'called multiport', 'band prototypes', 'aided design', 'advantageous features', 'accurate design']</t>
  </si>
  <si>
    <t>Novel power-dividing structures are studied for application in solid-state power amplifiers and array-antenna related beam-forming networks. This paper is directed to the design and study of a class of compact sinusoidally tapered power dividers suitable for use in monolithic and hybrid microwave integrated circuits at microwave and millimeter-wave frequencies. An efficient computer-aided design (CAD) technique is used in the accurate design of such planar circuits generally having irregular topologies and contours. A so-called multiport and multihole power divider is developed and modeled and a 1-9 power divider is designed through a cascading of four sets of 1-3 simple multihole dividers. Compared to conventional structures, advantageous features of the new power divider are demonstrated such as small size, short linearly aligned ports, potential high-power handling capability, potential large bandwidth, and easy post-fabrication tuning. Capacity of the proposed CAD technique is shown in the design of an electrically large multiport power dividing circuit for which only limited computer resource and time are required. Electrical performance and design effectiveness of the new multiport and multihole divider are assessed with design prediction and experimental results for Ku-band prototypes.</t>
  </si>
  <si>
    <t>499-505</t>
  </si>
  <si>
    <t>IEEE Transactions on Microwave Theory and Techniques</t>
  </si>
  <si>
    <t>60104244;60104244</t>
  </si>
  <si>
    <t>6602760730;9042159400</t>
  </si>
  <si>
    <t>Kobeissi, Hassan;Wu, Ke</t>
  </si>
  <si>
    <t>Montreal</t>
  </si>
  <si>
    <t>Centre de Recherche Poly-Grames</t>
  </si>
  <si>
    <t>Kobeissi H.</t>
  </si>
  <si>
    <t>Design technique and performance assessment of new multiport multihole power divider suitable for M(H)MIC's</t>
  </si>
  <si>
    <t>10.1109/22.754884</t>
  </si>
  <si>
    <t>2-s2.0-0032630933</t>
  </si>
  <si>
    <t>['significant improvement', 'receive functions', 'radar applications', 'r module', 'one presentation', 'general discussion', 'beamformer network', 'beamformer architectures', 'array types', 'array architectures', 'array antennas', 'antenna performance', 'amplitude taper', 'also presented', 'active phased']</t>
  </si>
  <si>
    <t>In active phased-array antennas, the transmit and receive functions are distributed at the antenna aperture using transmit and receive (T/R) modules. The use of T/R modules provides a significant improvement in antenna performance and flexibility in the choice of array architectures. In this paper, we present a review of various beamformer architectures for active phased-array antennas. This review is limited to corporate-fed active phased-array antennas for radar applications, as the general discussion to include all phased-array types is too broad for any one presentation. Beamformer architectures for narrow and wide bandwidth arrays, including the choice of applying an amplitude taper in the T/R module or beamformer network are discussed. Beamformer architectures that increase antenna reliability are also presented.</t>
  </si>
  <si>
    <t>432-442</t>
  </si>
  <si>
    <t>100379975;100379975</t>
  </si>
  <si>
    <t>7202771665;6603799619</t>
  </si>
  <si>
    <t>Agrawal, Ashok K.;Holzman, Eric L.</t>
  </si>
  <si>
    <t>Moorestown</t>
  </si>
  <si>
    <t>Government Electronic Systems</t>
  </si>
  <si>
    <t>Agrawal A.</t>
  </si>
  <si>
    <t>Beamformer architectures for active phased-array radar antennas</t>
  </si>
  <si>
    <t>10.1109/8.768777</t>
  </si>
  <si>
    <t>2-s2.0-0032631039</t>
  </si>
  <si>
    <t>['users ).', 'uplink channels', 'spreading codes', 'spreading code', 'spatial division', 'properly assign', 'multiuser detector', 'mobile stations', 'code division', 'antenna array', 'also addressed']</t>
  </si>
  <si>
    <t>A joint multiple access (MA) scheme is considered for uplink channels by using the code division MA (CDMA) and spatial division MA (SDMA) to increase the capacity (the number of users). In the joint MA system, a common spreading code can be assigned to different mobile stations. Hence, the number of users can be larger. Although some mobile stations have the same spreading code, the signals from the mobile stations can be detected by utilizing different spatial signatures arisen by using the antenna array. A multiuser detector is applied to detect the signals that are spread by the same spreading code. In order to properly assign the spreading codes to mobile stations, the spreading code assignment problem is also addressed in this paper.</t>
  </si>
  <si>
    <t>179-197</t>
  </si>
  <si>
    <t>Choi, Jinho</t>
  </si>
  <si>
    <t>Youngdungpo-gu</t>
  </si>
  <si>
    <t>LG Corporation</t>
  </si>
  <si>
    <t>Choi J.</t>
  </si>
  <si>
    <t>Joint multiple access scheme using spatial and waveform signatures</t>
  </si>
  <si>
    <t>S0165168498002102</t>
  </si>
  <si>
    <t>10.1016/S0165-1684(98)00210-2</t>
  </si>
  <si>
    <t>2-s2.0-0032631043</t>
  </si>
  <si>
    <t>['weather operation', 'way installation', 'wave technology', 'vehicles ahead', 'use spread', 'transportation efficiency', 'target lies', 'relative velocity', 'private support', 'paper deals', 'multiple vehicles', 'method whereby', 'forward looking', 'detect obstructions', 'considerable public', 'automotive radar']</t>
  </si>
  <si>
    <t>There is considerable public and private support for intelligent transport systems (ITS), which promise spectacular improvements in road traffic safety and transportation efficiency. This paper deals with research efforts relating to radar sensors using millimeter-wave technology, which is fundamental to enabling the all-weather operation of ITS. One of these is for an automotive radar and is used for forward looking and to detect the distance and relative velocity of vehicles ahead. The other is a radar for infrastructure (right-of-way installation) and is used to detect obstructions and vehicles. Both use spread-spectrum (SS) technology, which offers outstanding performance in separation and detection of multiple vehicles. The automotive radar has multiple receiving antennas to determine the direction in which the target lies, using a method whereby the angle is calculated by comparing the power of the signals.</t>
  </si>
  <si>
    <t>Furukawa Review</t>
  </si>
  <si>
    <t>101216263;101216263</t>
  </si>
  <si>
    <t>7202983492;57225398703</t>
  </si>
  <si>
    <t>Nishikawa, Shigeaki;Endo, Hiroshi</t>
  </si>
  <si>
    <t>ITS Technology Cent</t>
  </si>
  <si>
    <t>Nishikawa S.</t>
  </si>
  <si>
    <t>Applications of millimeter-wave sensors in ITS</t>
  </si>
  <si>
    <t>2-s2.0-0032631353</t>
  </si>
  <si>
    <t>['structures using', 'several examples', 'radioelectric performance', 'method developed', 'curvilinear coordinates', 'conformal structures', 'article proposes']</t>
  </si>
  <si>
    <t>The analysis of conformal microstrip antennas printed on arbitrary curved surfaces is of importance as the shape of these surfaces directly influences the radioelectric performance of these antennas. This article proposes to simulate these structures using the finite difference time domain (FDTD) method developed in curvilinear coordinates. This method will be illustrated by several examples of conformal structures.</t>
  </si>
  <si>
    <t>19-29</t>
  </si>
  <si>
    <t>Annales des Telecommunications/Annals of Telecommunications</t>
  </si>
  <si>
    <t>60005049;60005049;60005049</t>
  </si>
  <si>
    <t>7801505737;7005398972;22955400400</t>
  </si>
  <si>
    <t>Ravard, Karine;Gillard, Rapha√´l;Citerne, Jacques</t>
  </si>
  <si>
    <t>Rennes</t>
  </si>
  <si>
    <t>INSA Rennes</t>
  </si>
  <si>
    <t>Ravard K.</t>
  </si>
  <si>
    <t>Rigorous analysis of conformal microstrip antennas using the FDTD method in curvilinear coordinates</t>
  </si>
  <si>
    <t>2-s2.0-0032631374</t>
  </si>
  <si>
    <t>['resonant frequencies', 'predictable manner', 'patch radiator', 'normal modes', 'lowest non', 'distributed along', 'circle concentric', 'band antenna', 'also shown']</t>
  </si>
  <si>
    <t>A simple analysis tool is presented, which can predict the resonant frequencies of all normal modes of a circular patch radiator when loaded with a number of passive conducting posts, distributed along the circumference of a circle concentric with the patch radiator. Two specific cases are investigated, where either the resonant frequencies can be tuned in a predictable manner or a closely spaced dual-band antenna with flexible band separation can be designed. It is also shown that for a perturbed circular patch TM01 is the mode with lowest non-zero resonant frequency.</t>
  </si>
  <si>
    <t>224-228</t>
  </si>
  <si>
    <t>60070264;60002874</t>
  </si>
  <si>
    <t>55894496700;7202403109</t>
  </si>
  <si>
    <t>Chakravarty, T.;De, A.</t>
  </si>
  <si>
    <t>India;India</t>
  </si>
  <si>
    <t>Chennai;New Delhi</t>
  </si>
  <si>
    <t>SAMEER-Centre for Electromagnetics India;Delhi Technological University</t>
  </si>
  <si>
    <t>Chakravarty T.</t>
  </si>
  <si>
    <t>Design of tunable modes and dual-band circular patch antenna using shorting posts</t>
  </si>
  <si>
    <t>10.1049/ip-map:19990629</t>
  </si>
  <si>
    <t>2-s2.0-0032631391</t>
  </si>
  <si>
    <t>['wave scatterers', 'two scatterers', 'semiconductor diode', 'second harmonics', 'right reserved', 'parallel scatterers', 'parallel dipoles', 'main attention', 'free space', 'electromagnetic waves', 'double frequency', 'dipoles disposed', 'backscattering field']</t>
  </si>
  <si>
    <t>We have studied the electromagnetic wave scattering at second harmonics from the system of two scatterers (dipoles or loop) containing a nonlinear local load in the form of a semiconductor diode. The scatterers were placed in a free space. We have considered the following geometrical configuration of the scatterers: dipoles disposed in mutually orthogonal planes, parallel dipoles, parallel scatterers (loops or dipoles) in the case when only one of them has a diode. In all cases the main attention is paid to study the behavior of the backscattering field at the double frequency on the distance between half-wave scatterers and location of the load in them. ¬© 1999 Journal of Electromagnetic Waves and Applications. All right reserved.</t>
  </si>
  <si>
    <t>807-808</t>
  </si>
  <si>
    <t>60008673;60008673;60008673</t>
  </si>
  <si>
    <t>7103379797;6701600128;7003527935</t>
  </si>
  <si>
    <t>Gorbachev, Andrey A.;Zaboronkova, Tatjana M.;Vasenkov, Aleksey A.</t>
  </si>
  <si>
    <t>Nizhny Novgorod</t>
  </si>
  <si>
    <t>Lobachevsky State University of Nizhni Novgorod</t>
  </si>
  <si>
    <t>Gorbachev A.</t>
  </si>
  <si>
    <t>Electromagnetic wave scattering at double frequency from antennas with nonlinear load ‚Äì abstract</t>
  </si>
  <si>
    <t>10.1163/156939399X01348</t>
  </si>
  <si>
    <t>2-s2.0-0032631549</t>
  </si>
  <si>
    <t>['vertical configuration', 'vertical component', 'tilted forward', 'step modeling', 'slanted angle', 'radiation patterns', 'human head', 'horizontal polarizations', 'good agreement', 'fdtd method', 'fdtd calculation', 'difference time', 'desired vertical', 'cellular telephone', '30 ¬∞']</t>
  </si>
  <si>
    <t>The objective of this paper is to investigate, numerically and experimentally, the radiation patterns of various commercial cellular telephones held in a realistically slanted position relative to the head, to understand the performance of such devices for normal use conditions. The investigation has been performed with and without the human head model at an angle of 30¬∞ with respect to the vertical. To avoid the stair-step modeling of the cellular telephone for the finite-difference time-domain (FDTD) formulation, the head has instead been tilted forward by 30¬∞ and a transformation of coordinates in the FDTD calculation has been used to obtain the desired vertical and horizontal polarizations. We show that the FDTD method gives results that are in good agreement with measurements, both for shape and gain of the radiation patterns, for all of the considered mobile telephones that use several types of antennas. Generally, a decrease of the cellular telephone gain for the vertical component of the field has been observed as compared to the vertical configuration of the telephone and also a decrease in gain is obtained when the phone is held against the human head. Furthermore, it is shown that the FDTD method is capable of providing fairly accurate results even for radiation patterns at a slanted angle and modeling of realistic cellular telephones.</t>
  </si>
  <si>
    <t>141-144</t>
  </si>
  <si>
    <t>60025488;60025488;60025488</t>
  </si>
  <si>
    <t>7003666534;7006422314;7103082601</t>
  </si>
  <si>
    <t>Lazzi, Gianluca;Pattnaik, Shyam S.;Gandhi, Om P.</t>
  </si>
  <si>
    <t>Salt Lake City</t>
  </si>
  <si>
    <t>The University of Utah</t>
  </si>
  <si>
    <t>Lazzi G.</t>
  </si>
  <si>
    <t>Experimental and FDTD-computed radiation patterns of cellular telephones held in slanted operational conditions</t>
  </si>
  <si>
    <t>10.1109/15.765103</t>
  </si>
  <si>
    <t>2-s2.0-0032632407</t>
  </si>
  <si>
    <t>['surface wave', 'substrate thickness', 'space wave', 'slot structures', 'radiation pattern', 'radiation modeling', 'published analyses', 'potentials used', 'laplace domain', 'helmholtz equation', 'finite thickness', 'field green', 'dielectric substrate', 'dielectric constant', 'calculated expressions', 'boundary conditions', 'arbitrary shaped', 'analyzed using']</t>
  </si>
  <si>
    <t>Published analyses of radiation modeling for slot structures on dielectric substrate are empirical or numerical. This paper proposes exact analytical asymptotic expressions of the far-field Green's functions of a surface magnetic current element on a perfect electric conductor plane covered by a lossy dielectric substrate of finite thickness. From these expressions, the radiation pattern of both the space wave and surface wave far away from an arbitrary shaped-slot antenna structure can be calculated, provided the source distribution across the slot is known. The potentials used in the analysis are defined and their boundary conditions are expressed. Helmholtz equation is solved in Laplace domain and the solutions are transformed into space domain using inverse Hankel transform and steepest descent method. The influences of the substrate thickness and dielectric constant are analyzed using the calculated expressions. The model is validated by comparison with surface wave and space wave measurements and with numerical results obtained from a commercial electromagnetic simulator.</t>
  </si>
  <si>
    <t>309-316</t>
  </si>
  <si>
    <t>60000874;60000874</t>
  </si>
  <si>
    <t>6602959756;7003595628</t>
  </si>
  <si>
    <t>Stockbroeckx, Beno√Æt;Vorst, Andr√© Vander</t>
  </si>
  <si>
    <t>Belgium</t>
  </si>
  <si>
    <t>Louvain-la-Neuve</t>
  </si>
  <si>
    <t>Universit√© Catholique de Louvain</t>
  </si>
  <si>
    <t>Stockbroeckx B.</t>
  </si>
  <si>
    <t>Asymptotic Green's function of a surface magnetic current element on a perfect electric conductor plane covered by a lossy dielectric substrate</t>
  </si>
  <si>
    <t>10.1109/8.761071</t>
  </si>
  <si>
    <t>2-s2.0-0032632613</t>
  </si>
  <si>
    <t>['wide range', 'substrate thicknesses', 'resonant frequency', 'perceptron network', 'microstrip antennas', 'good agreement', 'frequency results', 'electrically thin', 'calculated resonant', 'backpropagation multilayered', 'aided design']</t>
  </si>
  <si>
    <t>A method for calculating the resonant frequency of electrically thin and thick rectangular microstrip antennas, based on the backpropagation multilayered-perceptron network, is presented. The method can be used for a wide range of substrate thicknesses and permittivities, and is useful for the computer-aided design (CAD) of microstrip antennas. The calculated resonant-frequency results are in very good agreement with the experimental results reported elsewhere.</t>
  </si>
  <si>
    <t>155-159</t>
  </si>
  <si>
    <t>60003217;60003217;60003217;60003217</t>
  </si>
  <si>
    <t>6701575189;7005087231;7003371572;6701643742</t>
  </si>
  <si>
    <t>Karaboga, D.;Guney, K.;Sagiroglu, S.;Erler, M.</t>
  </si>
  <si>
    <t>Neural computation of resonant frequency of electrically thin and thick rectangular microstrip antennas</t>
  </si>
  <si>
    <t>10.1049/ip-map:19990136</t>
  </si>
  <si>
    <t>2-s2.0-0032632687</t>
  </si>
  <si>
    <t>['recent years', 'real time', 'practical use', 'paper shows', 'online identification', 'new theory', 'neurofuzzy algorithms', 'local models', 'kalman filter', 'helicopter guidance', 'extensively developed', 'communication antennas', 'automatically parameterize', 'approach extend']</t>
  </si>
  <si>
    <t>Neurofuzzy algorithms have been extensively developed in recent years for the real time/online identification of nonlinear a priori unknown dynamical processes. As with all rule base paradigms they suffer from the curse of dimensionality, restricting their practical use to low dimensional control problems. This paper shows how adaptive construction algorithms based on additive decomposition techniques can overcome this problem, to produce parsimonious neurofuzzy models which retain their transparency or interpretability. Not only does this approach extend the applicability of neurofuzzy algorithms, it also enables low complexity controllers and estimators to be derived. In this context neurofuzzy state estimators are derived, which automatically parameterize a Kalman filter for a process state estimate reconstruction from any input/output data source. This approach avoids pitfalls of the extended Kalman filter, and is optimal for local models. The paper discusses real world applications of this new theory of modelling and estimation to helicopter guidance, intelligent driver warning system, communication antennas, autonomous underwater vehicles, ship collision avoidance guidance, and an IFAC benchmark problem.</t>
  </si>
  <si>
    <t>149-158</t>
  </si>
  <si>
    <t>Annual Reviews in Control</t>
  </si>
  <si>
    <t>60025225;60025225;60025225</t>
  </si>
  <si>
    <t>55613698400;57198577787;7102366815</t>
  </si>
  <si>
    <t>Harris, Chris J.;Wu, Zhi Qiao;Gan, Qiang</t>
  </si>
  <si>
    <t>Southampton</t>
  </si>
  <si>
    <t>University of Southampton</t>
  </si>
  <si>
    <t>Harris C.J.</t>
  </si>
  <si>
    <t>Neurofuzzy state estimators and their applications</t>
  </si>
  <si>
    <t>S1367578899900779</t>
  </si>
  <si>
    <t>10.1016/S1367-5788(99)00016-4</t>
  </si>
  <si>
    <t>2-s2.0-0032632835</t>
  </si>
  <si>
    <t>['transversal filter', 'requires manipulation', 'paper studies', 'paper presents', 'paper demonstrates', 'output snr', 'one using', 'normally carried', 'look direction', 'l denoting', 'j denoting', 'filter length', 'filter coefficients', 'direct method', 'computational efficiency', 'computation load', 'beamformer using', '12520 folds', '100 taps']</t>
  </si>
  <si>
    <t>Time domain processing of broadband signals using an array of sensors is normally carried out by a transversal filter, and the filter coefficients are adjusted by solving a constrained beamforming problem that requires manipulation of matrices of dimension LJ√óLJ with L denoting the number of sensors in the array and J denoting the filter length. This paper studies a frequency domain method to compute the coefficients of transversal filter, compares its performance, sensitivity to the look direction, and computational efficiency with that of the direct method, and shows how the computational saving increases using the frequency domain method as the number of elements and the filter length are increased. The paper presents a number of techniques that exploit the inherent structure present in the frequency domain method to reduce the computation load and shows that the real-time computational saving of the order of 12520 folds is possible for an array of 100 elements using a tap delay line filter of 100 taps. The paper demonstrates that a beamformer using this method is able to produce more output SNR with less computation time than the one using the normal time domain method.</t>
  </si>
  <si>
    <t>2386-2395</t>
  </si>
  <si>
    <t>1053587X</t>
  </si>
  <si>
    <t>IEEE Transactions on Signal Processing</t>
  </si>
  <si>
    <t>60026708;60026708</t>
  </si>
  <si>
    <t>7003446625;55664509800</t>
  </si>
  <si>
    <t>Godara, Lal C.;Sayyah Jahromi, Mohammad R.</t>
  </si>
  <si>
    <t>University of New South Wales at Australian Defence Force Academy</t>
  </si>
  <si>
    <t>Godara L.C.</t>
  </si>
  <si>
    <t>Limitations and capabilities of frequency domain broadband constrained beamforming schemes</t>
  </si>
  <si>
    <t>10.1109/78.782182</t>
  </si>
  <si>
    <t>2-s2.0-0032633153</t>
  </si>
  <si>
    <t>['small fraction', 'optical antenna', 'francis group', 'beam power']</t>
  </si>
  <si>
    <t>The complex beam parameter can be used to facilitate the design of a quasi-optical transmission line which converts the output of a submillimetre wave gyrotron into a wellcollimated, linearly polarized beam. Thequalityof thebeam produced by the quasi-optical antenna is improved further by removing any sidelobes. Only a small fraction of the beam power is sacrificed. ¬© 1999 Taylor and Francis Group, LLC.</t>
  </si>
  <si>
    <t>1071-1084</t>
  </si>
  <si>
    <t>60010848;60010848;60010848;60015815</t>
  </si>
  <si>
    <t>55664722000;7402911276;10242269300;56260231500</t>
  </si>
  <si>
    <t>Ogawa, I.;Sakai, A.;Idehara, T.;Kasparek, W.</t>
  </si>
  <si>
    <t>Germany;Japan</t>
  </si>
  <si>
    <t>Stuttgart;Fukui</t>
  </si>
  <si>
    <t>Universit√§t Stuttgart;University of Fukui</t>
  </si>
  <si>
    <t>60015815;60010848</t>
  </si>
  <si>
    <t>Ogawa I.</t>
  </si>
  <si>
    <t>Application of the complex beam parameter to the design of a quasioptical transmission line for a submillimetre wave gyrotron</t>
  </si>
  <si>
    <t>10.1080/002072199132851</t>
  </si>
  <si>
    <t>2-s2.0-0032633318</t>
  </si>
  <si>
    <t>['¬© journal', 'slot obeys', 'short account', 'rights reserved', 'resonant frequencies', 'radiators conformal', 'radiation fields', 'proper set', 'mathieu functions', 'mathieu equation', 'field distribution', 'elliptic cylinders', 'electromagnetic waves', 'electric characteristics', 'complex order']</t>
  </si>
  <si>
    <t>In this paper the problem of the derivation of a proper set of eigenfunctions to be used in the analysis of radiators conformal to elliptic cylindrical surfaces is addressed. In particular the case of a circumferential slot cut on a conducting elliptic cylinder is considered. It will be shown that the field distribution on the slot obeys to a Mathieu equation and that it can be expressed in terms of Mathieu functions of integer, real and complex order. In what follows, a short account of the theory of the Mathieu equation and of the Mathieu functions will be given and an algorithm for their computation will be described. The electric characteristics of slots, such as radiation fields and resonant frequencies, will be analysed as functions of the eccentricity of the elliptic cylinders. ¬© Journal of Electromagnetic Waves and Applications. All rights reserved.</t>
  </si>
  <si>
    <t>1103-1120</t>
  </si>
  <si>
    <t>Amendola, Giandomenico</t>
  </si>
  <si>
    <t>Rende</t>
  </si>
  <si>
    <t>Universit√† della Calabria</t>
  </si>
  <si>
    <t>Amendola G.</t>
  </si>
  <si>
    <t>Application of mathieu functions to the analysis of radiators conformal to elliptic cylindrical surfaces</t>
  </si>
  <si>
    <t>10.1163/156939399X01267</t>
  </si>
  <si>
    <t>2-s2.0-0032633328</t>
  </si>
  <si>
    <t>['much larger', 'microstrip antenna', 'cp bandwidth', 'available single']</t>
  </si>
  <si>
    <t>A novel circularly polarized (CP) microstrip antenna is introduced. The antenna is fed with a single coaxial probe and the structure is planar. The CP bandwidth is much larger than available single-probe microstrip antennas and the CP radiation quality is excellent over the entire upper hemisphere.</t>
  </si>
  <si>
    <t>1005-1007</t>
  </si>
  <si>
    <t>Lee, Choon Sae</t>
  </si>
  <si>
    <t>Dallas</t>
  </si>
  <si>
    <t>Southern Methodist University</t>
  </si>
  <si>
    <t>Planar circularly polarized microstrip antenna with a single feed</t>
  </si>
  <si>
    <t>10.1109/8.777124</t>
  </si>
  <si>
    <t>2-s2.0-0032633348</t>
  </si>
  <si>
    <t>Naval Air Systems Command</t>
  </si>
  <si>
    <t>N00019-91-C-0210</t>
  </si>
  <si>
    <t>NAVAIR</t>
  </si>
  <si>
    <t>['two iterations', 'radiating element', 'module design', 'k u', 'electronic warfare', 'communications functions']</t>
  </si>
  <si>
    <t>High-performance active arrays operating over C, X, and K u-band have been demonstrated using newly developed designs of wide-band radiating elements and wide-band monolithic microwave integrated circuits (MMIC's). The advanced shared aperture program (ASAP) explored the development of wide-band multifunction arrays capable of simultaneous and time interleaved radar, electronic warfare, and communications functions. Two iterations of radiating element and transmit/receive (T/R) module design were completed during this program. Radiating aperture design approach, overall array concepts, and current design technology and performance are summarized in this paper.</t>
  </si>
  <si>
    <t>425-431</t>
  </si>
  <si>
    <t>60005304;60005304;60005304;60005304</t>
  </si>
  <si>
    <t>6602959068;14918944600;6602668203;6602122740</t>
  </si>
  <si>
    <t>Hemmi, Chris;Thomas Dover, R.;German, Fred;Vespa, Anthony</t>
  </si>
  <si>
    <t>Waltham</t>
  </si>
  <si>
    <t>Raytheon</t>
  </si>
  <si>
    <t>Hemmi C.</t>
  </si>
  <si>
    <t>Multifunction wide-band array design</t>
  </si>
  <si>
    <t>10.1109/8.768776</t>
  </si>
  <si>
    <t>2-s2.0-0032634037</t>
  </si>
  <si>
    <t>Army Research Office</t>
  </si>
  <si>
    <t>DAAH04-96-1-0377</t>
  </si>
  <si>
    <t>ARO</t>
  </si>
  <si>
    <t>['terrain features', 'shallow troughs', 'recursive solution', 'plane wave', 'perturbation technique', 'observing diffraction', 'integral equation', 'infinite plane', 'impedance transition', 'flat shorelines', 'field expressions', 'accurately predicting']</t>
  </si>
  <si>
    <t>A study was carried out with the objective of accurately predicting and observing diffraction from terrain features that can be modeled by variable impedance surfaces such as rivers, flat shorelines, and shallow troughs. Using the field equivalence principle, the problem was formulated in terms of an integral equation. The river was modeled as an impedance transition in an infinite plane. A perturbation technique was used to derive a recursive solution for any order diffraction current. Far-field expressions for both plane wave and short dipole excitations were evaluated by using stationary phase techniques. Results were obtained for plane wave excitation and for short dipole excitation.</t>
  </si>
  <si>
    <t>86-96</t>
  </si>
  <si>
    <t>35585913500;6602105836</t>
  </si>
  <si>
    <t>Sarabandi, Kamal;Casciato, Mark D.</t>
  </si>
  <si>
    <t>Sarabandi K.</t>
  </si>
  <si>
    <t>Diffraction of radio waves from arbitrary one-dimensional surface impedance discontinuities</t>
  </si>
  <si>
    <t>10.1109/8.752998</t>
  </si>
  <si>
    <t>2-s2.0-0032634187</t>
  </si>
  <si>
    <t>University of California</t>
  </si>
  <si>
    <t>UC</t>
  </si>
  <si>
    <t>['performance simulations', 'paper investigates', 'novel antennas', 'new frequency', 'mobile communications', 'methods reduce', 'matrix interpolation', 'intermediate frequencies', 'field quantities', 'either method', 'domain results', 'directly computed', 'direct mom', 'computational requirements', 'band performance', 'antenna performance', 'admittance matrix']</t>
  </si>
  <si>
    <t>The development of novel antennas for mobile communications often relies on performance simulations. The evaluation of the antenna surface currents for many frequencies using the method of moments (MoM) can take a long time since the impedance matrix must be computed for each new frequency. This paper investigates and compares two efficient methods for the computation of the broad-band performance of mobile communications antennas using frequency interpolation of either the MoM impedance matrix [Z] or admittance matrix [Y]. In either method, the elements of only a few matrices at relatively large frequency intervals are directly computed. These matrices are then used to interpolate the elements of the respective [Z] or [Y] matrices at the intermediate frequencies. Both methods reduce the time it takes to compute the antenna performance over a wide frequency band. The implementation of each method to evaluate the performance of several different antennas used for mobile communications is discussed. Examples with both frequency-domain and time-domain results are presented and both near-field and far-field quantities are considered. The accuracy, the simulation run times, and the computational requirements of direct MoM, [Z] matrix interpolation, and [Y] matrix interpolation are compared.</t>
  </si>
  <si>
    <t>65-76</t>
  </si>
  <si>
    <t>60010065;60010065</t>
  </si>
  <si>
    <t>6506065488;7102110120</t>
  </si>
  <si>
    <t>Virga, Kathleen L.;Rahmat-Samii, Yahya</t>
  </si>
  <si>
    <t>Tucson</t>
  </si>
  <si>
    <t>The University of Arizona</t>
  </si>
  <si>
    <t>Virga K.L.</t>
  </si>
  <si>
    <t>Efficient wide-band evaluation of mobile communications antennas using [Z] or [Y] matrix interpolation with the method of moments</t>
  </si>
  <si>
    <t>10.1109/8.752990</t>
  </si>
  <si>
    <t>2-s2.0-0032634188</t>
  </si>
  <si>
    <t>['usually limited', 'systems geometry', 'simple criterion', 'simple change', 'severe restriction', 'possible use', 'optical wavelength', 'might suggest', 'heterodyne systems', 'effective aperture', 'criterion alone', 'could turn', 'corresponding field', 'coherent sources', 'array detectors', 'alleviated considerably']</t>
  </si>
  <si>
    <t>The field of view of optical heterodyne systems are usually limited by a simple criterion-namely, that AR Œ©R ‚âà Œª2, where AR is an effective aperture, Œ©R the corresponding field of view and Œª the optical wavelength. This paper will demonstrate that with a simple change of systems geometry and the possible use of array detectors, this severe restriction can be alleviated considerably and, in some cases, eliminated. Both coherent sources and thermal radiation sources are considered. This might suggest that heterodyne systems that were eliminated in the past because of that criterion alone, could turn out to be, not only possible, but even advantageous compared to other techniques.</t>
  </si>
  <si>
    <t>1059-1071</t>
  </si>
  <si>
    <t>Waksberg, A.</t>
  </si>
  <si>
    <t>Lasers and Electrooptics</t>
  </si>
  <si>
    <t>Waksberg A.</t>
  </si>
  <si>
    <t>Field of view increase for optical heterodyne receivers</t>
  </si>
  <si>
    <t>10.1023/A:1021712220296</t>
  </si>
  <si>
    <t>2-s2.0-0032634498</t>
  </si>
  <si>
    <t>85-89</t>
  </si>
  <si>
    <t>SEI Technical Review</t>
  </si>
  <si>
    <t>;;;;;;;;;</t>
  </si>
  <si>
    <t>55398698300;7403584142;9274833100;7004372407;57213092423;57202880918;7202746838;55476973600;7401589957;57213000620</t>
  </si>
  <si>
    <t>Fukao, Shoichiro;Sato, Toru;Yamamoto, Mamoru;Hashiguchi, Hiroyuki;Shibano, Yoshizo;Imai, Katsuyuki;Iwai, Tohru;Saito, Tamao;Kishimoto, Tetsuo;Isomura, Akihiko</t>
  </si>
  <si>
    <t>Fukao S.</t>
  </si>
  <si>
    <t>Development of the transportable S-band boundary layer radar</t>
  </si>
  <si>
    <t>2-s2.0-0032634677</t>
  </si>
  <si>
    <t>['return loss', 'performance trends', 'multiband characteristics', 'line length', 'length antennas', 'folded technology', 'feeding points', 'experimental results', 'easily tuned', 'compact size', 'broad bandwidth', 'antenna size', '115 ghz']</t>
  </si>
  <si>
    <t>An electrically small microstrip meander antenna incorporating the folded technology is fabricated and experimental results are presented in this paper. This antenna has the advantages of compact size, ease of manufacturing, broad bandwidth, and multiband characteristics. Different-feed and different-length antennas are tested. Techniques to reduce the antenna size are presented, and performance trends are established. The measured results show that the variation of the return loss can be easily tuned by changing the feeding points and the microstrip-line length. The maximum measured bandwidth is approximately 770 MHz (12.6% operational bandwidth around 6.115 GHz) when the middle feeding point is chosen.</t>
  </si>
  <si>
    <t>413-414</t>
  </si>
  <si>
    <t>60012370;60012370</t>
  </si>
  <si>
    <t>7501637046;7005109058</t>
  </si>
  <si>
    <t>Wang, Chien Jen;Jou, Christina F.</t>
  </si>
  <si>
    <t>Hsinchu</t>
  </si>
  <si>
    <t>National Chiao Tung University</t>
  </si>
  <si>
    <t>Wang C.</t>
  </si>
  <si>
    <t>Compact microstrip meander antenna</t>
  </si>
  <si>
    <t>10.1002/(SICI)1098-2760(19990920)22:6&lt;413::AID-MOP14&gt;3.0.CO;2-P</t>
  </si>
  <si>
    <t>2-s2.0-0032634776</t>
  </si>
  <si>
    <t>['order statistics', 'moments matrices', 'method outperforms', 'low snr', 'hybrid nonlinear', 'fundamentally equivalent', 'correlated noise', 'computational complexity', 'cellular base']</t>
  </si>
  <si>
    <t>It is shown that hybrid nonlinear (HNL) moments matrices can be used to identify a multichannel FIR system. The method outperforms the popular subspace method based on second-order statistics in low SNR and/or correlated noise, and it is fundamentally equivalent in terms of computational complexity. The method is applied to the channel identification problem in a cellular base-station receiver employing antenna arrays.</t>
  </si>
  <si>
    <t>1434-1441</t>
  </si>
  <si>
    <t>Martone, Massimiliano</t>
  </si>
  <si>
    <t>Martone M.</t>
  </si>
  <si>
    <t>Hybrid nonlinear moments subspace processing for wireless communication systems using antenna arrays</t>
  </si>
  <si>
    <t>10.1109/78.757239</t>
  </si>
  <si>
    <t>2-s2.0-0032635423</t>
  </si>
  <si>
    <t>['mode mixture', 'mode conversion', 'corresponding far']</t>
  </si>
  <si>
    <t>The mode conversion in an s-bend deformed HE11 waveguide is calculated. With the mode mixture at the end of the waveguide, the corresponding far-fields for different waveguide lengths are calculated and compared with measurements. Optimisations of the total waveguide length and diameter are performed.</t>
  </si>
  <si>
    <t>1009-1017</t>
  </si>
  <si>
    <t>60015815;60015815;60015815;60027314;60015815</t>
  </si>
  <si>
    <t>6507987801;7004130708;56260231500;7101686861;7401981885</t>
  </si>
  <si>
    <t>Plaum, B.;Gantenbein, G.;Kasparek, W.;Thumm, M.;Wagner, D.</t>
  </si>
  <si>
    <t>Germany;Germany</t>
  </si>
  <si>
    <t>Eggenstein-Leopoldshafen;Stuttgart</t>
  </si>
  <si>
    <t>Karlsruhe Institute of Technology, Campus North;Universit√§t Stuttgart</t>
  </si>
  <si>
    <t>60027314;60015815</t>
  </si>
  <si>
    <t>Plaum B.</t>
  </si>
  <si>
    <t>Far field calculations and measurements of an s-bend deformed oversized HE&lt;inf&gt;11&lt;/inf&gt;-waveguide antenna</t>
  </si>
  <si>
    <t>10.1023/A:1021704018479</t>
  </si>
  <si>
    <t>2-s2.0-0032635555</t>
  </si>
  <si>
    <t>National Science Foundation</t>
  </si>
  <si>
    <t>CDA-9322248</t>
  </si>
  <si>
    <t>NSF</t>
  </si>
  <si>
    <t>['tolerance range', 'spaced superstrates', 'resonant frequency', 'resonant frequencies', 'predictive model', 'possible within', 'physical parameters', 'paper presents', 'model predicts', 'form model', 'equivalent capacitance', 'effective permittivity', 'directly applicable']</t>
  </si>
  <si>
    <t>This paper presents a predictive model for the resonant frequencies of rectangular microstrip antennas with flush and spaced superstrates. This closed-form model is suitable for CAD and is directly applicable for the integration of microstrip antennas beneath plastic covers or protective dielectric superstrates in portable wireless equipment. The model utilizes conformal mapping and the concept of equivalent capacitance to determine the effective permittivity of a covered microstrip structure. A comparison between calculated and measured resonant frequencies demonstrates that the model provides less than 1% errors for structures with low relative permittivities (Œµr &lt; 3) and slightly higher errors for structures that contain higher permittivity materials. Generally, the model predicts the resonant frequency of a spaced superstrate structure as accurately as possible within the tolerance range of the structure's electrical and physical parameters.</t>
  </si>
  <si>
    <t>302-308</t>
  </si>
  <si>
    <t>60027576;60005304</t>
  </si>
  <si>
    <t>7101803680;7003729568</t>
  </si>
  <si>
    <t>Bernhard, Jennifer T.;Tousignant, Carolyn J.</t>
  </si>
  <si>
    <t>Durham;Waltham</t>
  </si>
  <si>
    <t>University of New Hampshire Durham;Raytheon</t>
  </si>
  <si>
    <t>Bernhard J.</t>
  </si>
  <si>
    <t>Resonant frequencies of rectangular microstrip antennas with flush and spaced dielectric superstrates</t>
  </si>
  <si>
    <t>10.1109/8.761070</t>
  </si>
  <si>
    <t>2-s2.0-0032635816</t>
  </si>
  <si>
    <t>['scanning speed', 'phase shifts', 'order finite', 'optimal design', 'mobile handsets', 'measurement set', 'large structures', 'fixed beam', 'diversity principles', 'computational domain', 'base stations', 'antenna beams', 'adaptive diversity', 'accurate enough']</t>
  </si>
  <si>
    <t>The focus of the paper is the design and evaluation of adaptive diversity for mobile handsets. Usually, diversity principles are optimized for base stations. However, for mobile handsets new concepts must be developed to include the size and power consumption constraints. A new modelling approach is introduced, which combines indoor radio channel simulations with circuit design parameters. This enables the inclusion of key system parameters, such as the speed of the user, the scanning speed of the antenna beams and the number of phase shifts. The radio channel simulations are based on a high-order finite-difference algorithm using the Berenger absorbing boundary condition to truncate the computational domain. The algorithm is found to be efficient and accurate enough to simulate very large structures. The analysis has resulted in an optimal design of an adaptive dual antenna handset, which combines received signals (fixed beam) while scanning the environment at the same time (scan beams). A prototype is evaluated with the numerical modelling tools and a measurement set-up. The performance is close to that of a perfect equal gain combiner.</t>
  </si>
  <si>
    <t>138-144</t>
  </si>
  <si>
    <t>35611413700;55663585800</t>
  </si>
  <si>
    <t xml:space="preserve">Dolmans, L.;Leyten, </t>
  </si>
  <si>
    <t>Dolmans L.</t>
  </si>
  <si>
    <t>Performance study of an adaptive dual antenna handset for indoor communications</t>
  </si>
  <si>
    <t>10.1049/ip-map:19990212</t>
  </si>
  <si>
    <t>2-s2.0-0032635896</t>
  </si>
  <si>
    <t>['time applications', 'failures across']</t>
  </si>
  <si>
    <t>A practical failure compensation technique for active phased arrays is presented. It is suitable for real-time applications and is applicable to any distribution of the failures across the array. It is independent of the external signal environment and is capable of achieving substantial performance improvement across broad selectable angular sectors at the expense of some additional performance degradation in other less important sectors.</t>
  </si>
  <si>
    <t>524-535</t>
  </si>
  <si>
    <t>100318818;100318818;100318818</t>
  </si>
  <si>
    <t>7801546336;57196951880;6508039458</t>
  </si>
  <si>
    <t>Levitas, Menachem;Horton, David A.;Cheston, Theodore C.</t>
  </si>
  <si>
    <t>Silver Spring</t>
  </si>
  <si>
    <t>Technology Service Corporation</t>
  </si>
  <si>
    <t>Levitas M.</t>
  </si>
  <si>
    <t>Practical failure compensation in active phased arrays</t>
  </si>
  <si>
    <t>10.1109/8.768788</t>
  </si>
  <si>
    <t>2-s2.0-0032635913</t>
  </si>
  <si>
    <t>['time 3', 'sparse array', 'secondary lobes', 'sampling rate', 'results show', 'resolve levels', 'receive aperture', 'radiation patterns', 'radiation pattern', 'proposed beamformer', 'pipelined network', 'full array', 'full 64', 'explored using', 'entire 2', 'element array', 'dsp ).', 'computer simulation', 'center frequency', 'based beamforming', 'amplitude quantization']</t>
  </si>
  <si>
    <t>A real-time 3-D imaging system requires the development of a beamformer that can generate many beams simultaneously. In this paper, we discuss and evaluate a suitable synthetic aperture beamformer. The proposed beamformer is based on a pipelined network of high speed digital signal processors (DSP). By using simple interpolation-based beamforming, only a few calculations per pixel are required for each channel, and an entire 2-D synthetic aperture image can be formed in the time of one transmit event. The performance of this beamformer was explored using a computer simulation of the radiation pattern. The simulations were done for a full 64-element array and a sparse array with the same receive aperture but only five transmit elements. We assessed the effects of changing the sampling rate and amplitude quantization by comparing the resolve levels of secondary lobes in the radiation patterns. The results show that the proposed beamformer produces a radiation pattern equivalent to a conventional beamformer using baseband demodulation, provided that the sampling rate is approximately 10 times the center frequency of the transducer (34% bandwidth pulse). The simulations also show that the sparse array is not significantly more sensitive to delay or amplitude quantization than the full array.</t>
  </si>
  <si>
    <t>972-980</t>
  </si>
  <si>
    <t>IEEE Transactions on Ultrasonics, Ferroelectrics, and Frequency Control</t>
  </si>
  <si>
    <t>60021160;60021160</t>
  </si>
  <si>
    <t>7004311932;7102722812</t>
  </si>
  <si>
    <t>Hazard, Christopher R.;Lockwood, Geoffrey R.</t>
  </si>
  <si>
    <t>Cleveland</t>
  </si>
  <si>
    <t>Cleveland Clinic Foundation</t>
  </si>
  <si>
    <t>Hazard C.</t>
  </si>
  <si>
    <t>Theoretical assessment of a synthetic aperture beamformer for real-time 3-D imaging</t>
  </si>
  <si>
    <t>10.1109/58.775664</t>
  </si>
  <si>
    <t>2-s2.0-0032636279</t>
  </si>
  <si>
    <t>34-36</t>
  </si>
  <si>
    <t>60019722;60019722;60019722</t>
  </si>
  <si>
    <t>6602920798;7004736208;56238137600</t>
  </si>
  <si>
    <t>Kaleja, Martin M.;Biebl, Erwin M.;Heide, Patric</t>
  </si>
  <si>
    <t>Kaleja M.</t>
  </si>
  <si>
    <t>An Active Integrated 24-GHz Antenna Using a Flip-Chip Mounted HEMT</t>
  </si>
  <si>
    <t>10.1109/75.752116</t>
  </si>
  <si>
    <t>2-s2.0-0032636446</t>
  </si>
  <si>
    <t>['value problem', 'technique applies', 'sweep technique', 'proposed technique', 'original boundary', 'hybrid finite', 'fast frequency', 'element boundary']</t>
  </si>
  <si>
    <t>A fast frequency-sweep technique is presented for the analysis of cavity-backed microstrip patch antennas. This technique applies the method of asymptotic waveform evaluation (AWE) to the hybrid finite-element boundary-integral (FE-BI) solution of the original boundary-value problem. Numerical examples show that the proposed technique can speed up the analysis by more than an order of magnitude.</t>
  </si>
  <si>
    <t>389-393</t>
  </si>
  <si>
    <t>60000745;60000745</t>
  </si>
  <si>
    <t>7005816353;7403588231</t>
  </si>
  <si>
    <t>Jiao, Dan;Jin, Jian Ming</t>
  </si>
  <si>
    <t>Urbana</t>
  </si>
  <si>
    <t>University of Illinois Urbana-Champaign</t>
  </si>
  <si>
    <t>Jiao D.</t>
  </si>
  <si>
    <t>Fast frequency-sweep analysis of cavity-backed microstrip patch antennas</t>
  </si>
  <si>
    <t>10.1002/(SICI)1098-2760(19990920)22:6&lt;389::AID-MOP6&gt;3.0.CO;2-L</t>
  </si>
  <si>
    <t>2-s2.0-0032636638</t>
  </si>
  <si>
    <t>['transient field', 'time domain', 'relatively simple', 'basic properties']</t>
  </si>
  <si>
    <t>The method of transient field calculation for large aperture antennas is proposed. It is shown that in the time domain, the calculation of the transient field is relatively simple for all points in the half-space in front of the aperture. The basic properties of the transient field are discussed.</t>
  </si>
  <si>
    <t>929-932</t>
  </si>
  <si>
    <t>60008673;60008673</t>
  </si>
  <si>
    <t>6603246966;55354871700</t>
  </si>
  <si>
    <t>Skulkin, Sergey P.;Turchin, Victor I.</t>
  </si>
  <si>
    <t>Skulkin S.</t>
  </si>
  <si>
    <t>Transient field calculation of aperture antennas</t>
  </si>
  <si>
    <t>10.1109/8.774158</t>
  </si>
  <si>
    <t>2-s2.0-0032637172</t>
  </si>
  <si>
    <t>['sidelobe level', 'roughest value', 'phased array', 'phase shifters', '9 db', '120 degrees']</t>
  </si>
  <si>
    <t>Genetic algorithm | Phased array | Trinary phase shifter sidelobe reduction</t>
  </si>
  <si>
    <t>A trinary-phased array, in which a phase quantization unit of phase shifters is 120 degrees is examined. The phase quantization unit of 120 degrees is the roughest value in practical phased array applications. Despite its rough phase quantization, the sidelobe level of less than -9 dB is attained by a genetic algorithm approach.</t>
  </si>
  <si>
    <t>564-566</t>
  </si>
  <si>
    <t>Fujita, Masaharu</t>
  </si>
  <si>
    <t>Kashima-shi</t>
  </si>
  <si>
    <t>Kashima Space Research Center</t>
  </si>
  <si>
    <t>Fujita M.</t>
  </si>
  <si>
    <t>A trinary-phased array</t>
  </si>
  <si>
    <t>2-s2.0-0032637494</t>
  </si>
  <si>
    <t>['two times', 'transmitting antenna', 'thickness 1', 'six times', 'experimental results', 'enhanced gain', 'antenna design', '6 db']</t>
  </si>
  <si>
    <t>An amplifier-type active microstrip antenna, as a transmitting antenna, consisting of a passive broadband slotted triangular microstrip antenna and a coplanar amplifier circuit for enhanced gain and bandwidth, is demonstrated. The active microstrip antenna studied here is printed on an inexpensive FR4 substrate (relative permittivity 4.4, thickness 1.6 mm), and shows an extra output gain of 6 dB and a 9.3% bandwidth in the 1.8 GHz band, which is about two times that of the passive broadband slotted triangular microstrip antenna or six times that of the passive conventional unslotted triangular microstrip antenna. Details of the antenna design and experimental results are presented.</t>
  </si>
  <si>
    <t>387-389</t>
  </si>
  <si>
    <t>60011357;60011357</t>
  </si>
  <si>
    <t>7202544916;35460663000</t>
  </si>
  <si>
    <t>Pan, Mon Chun;Wong, Kin Lu</t>
  </si>
  <si>
    <t>Kaohsiung</t>
  </si>
  <si>
    <t>National Sun Yat-Sen University</t>
  </si>
  <si>
    <t>Pan M.</t>
  </si>
  <si>
    <t>Broadband active equilateral-triangular microstrip antenna</t>
  </si>
  <si>
    <t>10.1002/(SICI)1098-2760(19990920)22:6&lt;387::AID-MOP5&gt;3.0.CO;2-U</t>
  </si>
  <si>
    <t>2-s2.0-0032637635</t>
  </si>
  <si>
    <t>['simulation results', 'k detector', 'hypothesis test', 'false alarm', 'distributed across', 'desired target', 'derived mglrt', 'complex zero', 'complex amplitudes', 'additive interference', 'adaptive detection']</t>
  </si>
  <si>
    <t>A modified generalized likelihood ratio test (MGLRT) for the adaptive detection of a target or targets that are distributed in range is derived. The unknown parameters associated with the hypothesis test are the complex amplitudes in range of the desired target and the unknown covariance matrix of the additive interference, which is assumed to be characterized as complex zero-mean correlated Gaussian random variables. The target's or targets' complex amplitudes are assumed to be distributed across the entire input data block (sensor √ó range). Results on probabilities of false alarm and detection are derived, and a bounded constant false alarm rate (CFAR) detector is developed. Simulation results are presented. It is shown that the derived MGLRT of range distributed targets is much more effective in detecting targets distributed in range than an M out of K detector, which is cascaded with a single-point target Kelly detector.</t>
  </si>
  <si>
    <t>1844-1851</t>
  </si>
  <si>
    <t>60027271;60027271</t>
  </si>
  <si>
    <t>35607620700;7402892137</t>
  </si>
  <si>
    <t>Gerlach, Karl;Steiner, Michael J.</t>
  </si>
  <si>
    <t>Washington, D.C.</t>
  </si>
  <si>
    <t>Naval Research Laboratory</t>
  </si>
  <si>
    <t>Gerlach K.</t>
  </si>
  <si>
    <t>Adaptive detection of range distributed targets</t>
  </si>
  <si>
    <t>10.1109/78.771034</t>
  </si>
  <si>
    <t>2-s2.0-0032637819</t>
  </si>
  <si>
    <t>['processed adaptively', 'priori knowledge', 'noise ratio', 'lobe interference', 'interfering signals', 'interference within', 'input signal', 'frequency interference', 'fourier beamformer', 'element array', 'adaptive beamformer', '8 ¬∞.', '4 wavelengths', '37 db', '28 ¬∞']</t>
  </si>
  <si>
    <t>Results from an experimental antenna array that is processed adaptively to cancel external radio-frequency interference are presented. The eight-element array has been tested in a far-field anechoic chamber. The adaptive beamformer rejects sidelobe and main-lobe interference by up to 37 dB. A conventional Fourier beamformer rejects interference only in the sidelobes by between 13 and 30 dB depending on the location of the interference within the array's sidelobes. The adaptive beamformer does not need any a priori knowledge about the interfering signals such as the number of interferers or their direction of arrival. The adaptive beamformer also has superior angular resolution to the Fourier beamformer. With an aperture of 4.4 wavelengths and an input signal-to-noise ratio of 37 dB, the adaptive beamformer's resolution is as low as 0.28¬∞ while the Fourier beamformer's resolution is 8.8¬∞.</t>
  </si>
  <si>
    <t>73-77</t>
  </si>
  <si>
    <t>IEE Proceedings: Radar, Sonar and Navigation</t>
  </si>
  <si>
    <t>60025529;60022784;60025529;60025529</t>
  </si>
  <si>
    <t>7004643029;7202236239;7003998078;57213718868</t>
  </si>
  <si>
    <t>Goris, M.;Joseph, A.;Hampson, G.;Smits, F.</t>
  </si>
  <si>
    <t>Netherlands;India</t>
  </si>
  <si>
    <t>Dwingeloo;Bengaluru</t>
  </si>
  <si>
    <t>Netherlands Foundation for Research in Astronomy;Raman Research Institute</t>
  </si>
  <si>
    <t>60025529;60022784</t>
  </si>
  <si>
    <t>Goris M.</t>
  </si>
  <si>
    <t>Adaptive beamforming system for radio-frequency interference rejection</t>
  </si>
  <si>
    <t>10.1049/ip-rsn:19990265</t>
  </si>
  <si>
    <t>2-s2.0-0032637942</t>
  </si>
  <si>
    <t>['radiation patterns', 'mixing capabilities', 'backed antenna', 'active cavity']</t>
  </si>
  <si>
    <t>An active cavity-backed antenna with self-mixing capabilities is demonstrated. The FET oscillator operates at the resonance of the cavity in order to reduce the LO signal radiation. Experimental results show good performance in terms of isotropic conversion gain and radiation patterns.</t>
  </si>
  <si>
    <t>156-158</t>
  </si>
  <si>
    <t>60110693;60110693</t>
  </si>
  <si>
    <t>55884101500;7003360986</t>
  </si>
  <si>
    <t>Dussopt, L.;Laheurte, J. M.</t>
  </si>
  <si>
    <t>Nice</t>
  </si>
  <si>
    <t>Universit√© C√¥te d'Azur</t>
  </si>
  <si>
    <t>Dussopt L.</t>
  </si>
  <si>
    <t>Cavity-backed antenna integrating a self-oscillating mixer</t>
  </si>
  <si>
    <t>10.1002/(SICI)1098-2760(19990420)21:2&lt;156::AID-MOP19&gt;3.0.CO;2-I</t>
  </si>
  <si>
    <t>2-s2.0-0032638449</t>
  </si>
  <si>
    <t>['work presented', 'tilt angle', 'thin dipoles', 'solved using', 'slight shift', 'selective surface', 'resonant frequency', 'periodic green', 'periodic elements', 'letter shows', 'integral equation', 'fss composed', 'fss ).', 'example presented', 'empirical formula', 'done using', 'dipoles causes', 'designing fss', 'another effect', 'another degree', 'additional resonance']</t>
  </si>
  <si>
    <t>The work presented in this letter shows the effects of tilting the periodic elements in a frequency-selective surface (FSS). The intent is to show the existence of another degree of freedom that can be used in designing FSS. The analysis is done using the periodic Green's function as the kernel to an integral equation, which is solved using the method of moments. The example presented in this letter is that of an FSS composed of thin dipoles. It is shown that tilting the dipoles causes a slight shift in the resonant frequency as well as a reduction of the bandwidth. An empirical formula for the bandwidth as a function of the tilt angle is given. Another effect of the tilt is to allow the excitation of an additional resonance. This might or might not be desirable, depending on the application.</t>
  </si>
  <si>
    <t>114-117</t>
  </si>
  <si>
    <t>6602161171;7102110120</t>
  </si>
  <si>
    <t>Barlevy, Alon S.;Rahmat-Samii, Yahya</t>
  </si>
  <si>
    <t>Barlevy A.</t>
  </si>
  <si>
    <t>Control of resonant bandwidth in frequency-selective surfaces by tilting the periodic elements</t>
  </si>
  <si>
    <t>10.1002/(SICI)1098-2760(19990420)21:2&lt;114::AID-MOP9&gt;3.0.CO;2-N</t>
  </si>
  <si>
    <t>2-s2.0-0032638450</t>
  </si>
  <si>
    <t>['wireless communication', 'sar ),', 'resultant deposition', 'relevant characteristics', 'practically unchanged', 'pcs bands', 'microwave power', 'head using', 'frequency strip', 'difference time', 'designed antenna']</t>
  </si>
  <si>
    <t>A dual-frequency strip-sleeve monopole antenna for mobile handheld units has been designed that operates in both frequency bands allocated for wireless communication. The bandwidth of the antenna is 19.3 and 11.2% for AMPS and PCS bands, respectively with VSWR‚â§2. These bandwidths are practically unchanged in the proximity of the user's head. Relevant characteristics of the designed antenna have been analyzed with and without the presence of the user's head using the finite-difference time-domain (FDTD) method. The resultant deposition of the microwave power in the user's head, called the specific absorption rate (SAR), has also been calculated.</t>
  </si>
  <si>
    <t>79-82</t>
  </si>
  <si>
    <t>60003122;60003122;60003122</t>
  </si>
  <si>
    <t>57210850945;7102344649;7006393752</t>
  </si>
  <si>
    <t>Rahman, M.;Stuchly, M. A.;Okoniewski, M.</t>
  </si>
  <si>
    <t>Rahman M.</t>
  </si>
  <si>
    <t>Dual-band strip-sleeve monopole for handheld telephones</t>
  </si>
  <si>
    <t>10.1002/(SICI)1098-2760(19990420)21:2&lt;79::AID-MOP1&gt;3.0.CO;2-F</t>
  </si>
  <si>
    <t>2-s2.0-0032638453</t>
  </si>
  <si>
    <t>['whose magnitudes', 'two types', 'transient e', 'related three', 'recent experiments', 'pulse discharge', 'power supply', 'peak currents', 'muzzle voltage', 'much larger', 'mm square', 'measured e', 'measured data', 'identify sources', 'high e', 'field probes', 'field data', 'field attributable', 'electric field', 'earlier studies', 'dominant features', 'bore railguns', 'better understand', 'arl 15', 'analytical predictions', '72 ka']</t>
  </si>
  <si>
    <t>Antenna | Electric field</t>
  </si>
  <si>
    <t>Recent experiments were conducted and related three-dimensional theoretical predictions were made to identify sources of the electric field (E-field) near the ARL 15-mm and 50-mm square-bore railguns during the pulse discharge. This work was undertaken to better understand the results of earlier studies which reported measured E-field pulse shapes that resembled the muzzle voltage but whose magnitudes were much larger than those predicted on the basis of quasi-static currents flowing only in the rails and armature. In these recent experiments, an armature was stationary in the bore of the railgun while the E-field was measured. Peak currents for the 15-mm and 50mm bore railguns were 72 kA and 233 kA respectively. Two types of E-field probes were used to provide the measured data. The transient E-field data were measured at various locations along the length of the rail and with and without the power supply shorted at its output. As such, the dominant features of the E-field attributable to the coupling of the railgun with the breech and power supply could be identified. Based on the analytical predictions and the measured E-field data, it is suspected that the high E-fields were caused by current sources within the power supply and railgun breech conductor systems. ¬© 1999 IEEE.</t>
  </si>
  <si>
    <t>463-468</t>
  </si>
  <si>
    <t>1 PART 1</t>
  </si>
  <si>
    <t>IEEE Transactions on Magnetics</t>
  </si>
  <si>
    <t>60033252;60033252</t>
  </si>
  <si>
    <t>7102105252;14319584700</t>
  </si>
  <si>
    <t>Zielinski, Alexander E.;Calvin, D.</t>
  </si>
  <si>
    <t>Adelphi</t>
  </si>
  <si>
    <t>U.S. Army Research Laboratory</t>
  </si>
  <si>
    <t>Zielinski A.E.</t>
  </si>
  <si>
    <t>Railgun electric fields: theory and experiment</t>
  </si>
  <si>
    <t>10.1109/20.738452</t>
  </si>
  <si>
    <t>2-s2.0-0032638605</t>
  </si>
  <si>
    <t>NSC85-2213-E002-008</t>
  </si>
  <si>
    <t>['total least', 'several subarrays', 'proposed technique', 'proposed cross', 'paper deals', 'original array', 'first decompose', 'eigenvalue decomposition', 'eigensubspaces spanned', 'eigensubspaces corresponding', 'efficient technique', 'correlation method', 'conventional eigenspace', 'coherent signals', 'also deal']</t>
  </si>
  <si>
    <t>This paper deals with the construction of eigensubspaces for adaptive array signal processing. An efficient technique for extracting the eigensubspaces spanned by the data vector received by an N-element adaptive array is presented. We first decompose the original array into several subarrays with multiple shift invariances and find the eigensubspaces corresponding to each of the subarrays. By solving a least-squares (LS) or total least-squares (TLS) problem, the signal and noise subspaces corresponding to the original array can be found from the eigensubspaces spanned by the subarray data vectors. Hence, there is no need to perform the eigenvalue decomposition of the N √ó N correlation matrix of the received data vector. The proposed technique significantly reduces the required computational complexity as compared to the conventional eigenspace-based (ESB) methods. In conjunction with the spatial smoothing scheme or a proposed cross-correlation method, this technique can also deal with the case of coherent signals. The effectiveness of the proposed technique is demonstrated by several computer simulations.</t>
  </si>
  <si>
    <t>186-194</t>
  </si>
  <si>
    <t>7405731683;56948251900</t>
  </si>
  <si>
    <t>Yu, Shiann Jeng;Lee, Ju Hong</t>
  </si>
  <si>
    <t>Yu S.</t>
  </si>
  <si>
    <t>Efficient eigenspace-based array signal processing using multiple shift-invariant subarrays</t>
  </si>
  <si>
    <t>10.1109/8.753009</t>
  </si>
  <si>
    <t>2-s2.0-0032638618</t>
  </si>
  <si>
    <t>['substrate permittivity', 'radiation properties', 'general concept', 'equivalent radius', 'cylindrical antennas', '2 ghz']</t>
  </si>
  <si>
    <t>A newly developed antenna comprising series-fed printed strip dipoles is described. The effect of substrate permittivity on the radiation properties of the antenna is investigated, using an analysis model based on the general concept of the equivalent radius of cylindrical antennas. An antenna with a gain of &gt;9dB and VSWR ‚â§1.5 over the frequency range 1.8-2.2 GHz is presented.</t>
  </si>
  <si>
    <t>946-947</t>
  </si>
  <si>
    <t>Electronics Letters</t>
  </si>
  <si>
    <t>6603148382;7102762205</t>
  </si>
  <si>
    <t>Tefiku, F.;Grimes, C. A.</t>
  </si>
  <si>
    <t>Tefiku F.</t>
  </si>
  <si>
    <t>Low-cost antenna of series-fed printed strip dipoles</t>
  </si>
  <si>
    <t>10.1049/el:19990666</t>
  </si>
  <si>
    <t>2-s2.0-0032638672</t>
  </si>
  <si>
    <t>['uniquely determined', 'two surfaces', 'two amplitudes', 'reflection coefficients', 'permittivity determination', 'noncontacting measurements', 'new method', 'multiple reflections', 'general consideration', 'dynamic measurement']</t>
  </si>
  <si>
    <t>A new method is proposed in this paper to determine the permittivity of material. The general consideration is to use only the amplitudes of the transmission and reflection coefficients to do the permittivity determination. According to the analysis, the permittivity can be uniquely determined by measuring these two amplitudes when a sample is prepared with large enough attenuation that the multiple reflections between the two surfaces of the sample can be neglected. The validity of the method was proven by experiments. Using the method, the instantaneous and noncontacting measurements of the amplitudes can be realized. Thus, the dynamic measurement of the permittivity becomes possible.</t>
  </si>
  <si>
    <t>546-550</t>
  </si>
  <si>
    <t>60103680;60000251-60103680</t>
  </si>
  <si>
    <t>7403600229;7202322738</t>
  </si>
  <si>
    <t>Ma, Zhihong;Okamura, Seichi</t>
  </si>
  <si>
    <t>Japan;United States</t>
  </si>
  <si>
    <t>Shizuoka;New York</t>
  </si>
  <si>
    <t>Shizuoka University;IEEE</t>
  </si>
  <si>
    <t>60103680;60000251</t>
  </si>
  <si>
    <t>Ma Z.</t>
  </si>
  <si>
    <t>Permittivity determination using amplitudes of transmission and reflection coefficients at microwave frequency</t>
  </si>
  <si>
    <t>10.1109/22.763153</t>
  </si>
  <si>
    <t>2-s2.0-0032638689</t>
  </si>
  <si>
    <t>['wireless channels', 'uncoded system', 'transmit information', 'time code', 'system design', 'spatial correlation', 'small groups', 'signals transmitted', 'receiver antennas', 'provide diversity', 'practical way', 'information capacity', 'different antennas', 'decoding complexity', 'coding gain']</t>
  </si>
  <si>
    <t>The information capacity of wireless communication systems may be increased by employing multiple transmit and receiver antennas. The goal of the system design is to exploit this capacity in a practical way. To increase data rate over wireless channels, space-time coding techniques appropriate to multiple transmit antennas are employed. These space-time codes introduce temporal and spatial correlation into signals transmitted from different antennas to provide diversity at the receiver, and coding gain over the uncoded system. The encoding and decoding complexity are reduced by partitioning the antennas at the transmitter into small groups, and using individual space-time code, called component codes, to transmit information from each group of antennas.</t>
  </si>
  <si>
    <t>1121-1128</t>
  </si>
  <si>
    <t>IEEE Transactions on Information Theory</t>
  </si>
  <si>
    <t>60008383;60008383</t>
  </si>
  <si>
    <t>7005206764;7004611847</t>
  </si>
  <si>
    <t>Tarokh, Vahid;Naguib, Ayman</t>
  </si>
  <si>
    <t>Florham Park</t>
  </si>
  <si>
    <t>AT&amp;T Laboratories Florham Park</t>
  </si>
  <si>
    <t>Tarokh V.</t>
  </si>
  <si>
    <t>Combined array processing and space-time coding</t>
  </si>
  <si>
    <t>10.1109/18.761255</t>
  </si>
  <si>
    <t>2-s2.0-0032639397</t>
  </si>
  <si>
    <t>['two directions', 'surface roughness', 'scattering surface', 'receiver channels', 'range measurement', 'paper develops', 'numerical simulation', 'measurement concept', 'first reflection', 'error within', 'elevation errors', 'dominant sources', 'cm level', 'antenna pointing', 'angle measurement']</t>
  </si>
  <si>
    <t>It is possible to enhance the conventional satellite radar altimeter in such a way that the range measurement is accompanied by an angle measurement. This is useful if the applications of these altimeters are to be expanded to include nonlevel surfaces such as continental ice sheets and land. The angle measurement can be made in one or two directions through the inclusion of one or two additional antennas and receiver channels and the integration of complex `cross-channel' waveforms whose phase indicates the angle to the point of first reflection from the scattering surface. This paper develops the measurement concept and establishes the precision of the resulting elevation measurement through an analysis of the dominant sources of error within the instrument. It is shown through analysis and numerical simulation that elevation errors over a flat tilted diffusely scattering surface can be maintained below the 1-cm level. The impact of antenna pointing and surface roughness are considered.</t>
  </si>
  <si>
    <t>715-724</t>
  </si>
  <si>
    <t>Robert Jensen, J.</t>
  </si>
  <si>
    <t>Baltimore</t>
  </si>
  <si>
    <t>Johns Hopkins University</t>
  </si>
  <si>
    <t>Robert Jensen J.</t>
  </si>
  <si>
    <t>Angle measurement with a phase monopulse radar altimeter</t>
  </si>
  <si>
    <t>10.1109/8.768812</t>
  </si>
  <si>
    <t>2-s2.0-0032639469</t>
  </si>
  <si>
    <t>ECS-9358367</t>
  </si>
  <si>
    <t>['self resonance', 'radiation q', 'proper enforcement', 'matching analysis', 'large increase', 'independent calculations', 'ground plane', 'edge conditions', 'dielectric loading', 'also taken']</t>
  </si>
  <si>
    <t>A top-hat monopole antenna with homogeneous or inhomogeneous dielectric loading over a ground plane is considered. Mode-matching analysis with proper enforcement of edge conditions is applied to the problem. The results of this technique are verified through independent calculations of admittance as well as by comparison of fields across matching regions. Measurements were also taken for comparison with the results from the model. It is shown that dielectric loading can reduce the electrical size necessary for self resonance, but only at the expense of a large increase in radiation Q.</t>
  </si>
  <si>
    <t>179-185</t>
  </si>
  <si>
    <t>6507943248;7203078908;6603050168;6701623183</t>
  </si>
  <si>
    <t>Francavilla, Laura A.;McLean, James S.;Foltz, Heinrich D.;Crook, Gentry E.</t>
  </si>
  <si>
    <t>Francavilla L.</t>
  </si>
  <si>
    <t>Mode-matching analysis of top-hat monopole antennas loaded with radially layered dielectric</t>
  </si>
  <si>
    <t>10.1109/8.753008</t>
  </si>
  <si>
    <t>2-s2.0-0032639642</t>
  </si>
  <si>
    <t>['use solution', 'possible use', 'ongoing efforts', 'mounted directly', 'critical factors', 'compact unit', 'antenna feed']</t>
  </si>
  <si>
    <t>A miniature cryogenic cooled, low noise amplifier has been developed that provides system manufacturers with a reliable, easy-to-use solution for improving system sensitivity. The compact unit can be mounted directly at the antenna feed or within an aircraft or satellite where size and weight are critical factors. In addition, ongoing efforts are being made to further improve the amplifier's performance, and the possible use of indium phosphide transistors is being investigated.</t>
  </si>
  <si>
    <t>Microwave Journal</t>
  </si>
  <si>
    <t xml:space="preserve">Anon, </t>
  </si>
  <si>
    <t>Anon</t>
  </si>
  <si>
    <t>Miniature, low noise cryogenic amplifiers</t>
  </si>
  <si>
    <t>2-s2.0-0032639755</t>
  </si>
  <si>
    <t>['transmitter diversity', 'transmitter antennas', 'shift keying', 'quaternary phase', 'link beamforming', 'investigation indicates', 'capacity improvement', 'arq ).', 'acceptable assuming', '10 %,']</t>
  </si>
  <si>
    <t>Transmitter diversity and down-link beamforming can be used in high-rate data wireless networks with orthogonal frequency division multiplexing (OFDM) for capacity improvement. In this paper, we compare the performance of delay, permutation and space-time coding transmitter diversity for high-rate packet data wireless networks using OFDM modulation. For these systems, relatively high block error rates, such as 10%, are acceptable assuming the use of effective automatic retransmission request (ARQ). As an alternative, we also consider using the same number of transmitter antennas for down-link beamforming as we consider for transmitter diversity. Our investigation indicates that delay transmitter diversity with quaternary phase-shift keying (QPSK) modulation and adaptive antenna arrays provides good quality of service (QoS) with low retransmission probability, while space-time coding transmitter diversity provides high peak data rates. Down-link beamforming together with adaptive antenna arrays, however, provides higher capacity than transmitter diversity for typical mobile environments.</t>
  </si>
  <si>
    <t>1233-1243</t>
  </si>
  <si>
    <t>IEEE Journal on Selected Areas in Communications</t>
  </si>
  <si>
    <t>57195633181;7201692515;7005307748</t>
  </si>
  <si>
    <t>Li, Ye;Chuang, Justin C.;Sollenberger, Nelson R.</t>
  </si>
  <si>
    <t>Transmitter diversity for OFDM systems and its impact on high-rate data wireless networks</t>
  </si>
  <si>
    <t>10.1109/49.778182</t>
  </si>
  <si>
    <t>2-s2.0-0032639858</t>
  </si>
  <si>
    <t>Air Force Office of Scientific Research</t>
  </si>
  <si>
    <t>AFOSR</t>
  </si>
  <si>
    <t>['¬© journal', 'topped beam', 'symmetric flat', 'side lobes', 'rights reserved', 'real field', 'major defects', 'lawson method', 'electromagnetic waves', 'component sin', 'component beams']</t>
  </si>
  <si>
    <t>The major defects of the Woodward-Lawson method of shaped pattern synthesis (lack of control over side lobes and ripple, and high dynamic range ratios) can be overcome by perturbing the field samples weighting the component sin(Nx)/sin(x) beams. If a real field is not necessary, further improvement (especially as regards dynamic range ratio) can be achieved by optimizing the phases of the coefficients of the component beams. These procedures are illustrated by linear arrays producing a symmetric flat-topped beam and a cose-cant squared pattern. ¬© Journal of electromagnetic waves and applications. All Rights reserved.</t>
  </si>
  <si>
    <t>985-992</t>
  </si>
  <si>
    <t>60028419;60028419;60028419</t>
  </si>
  <si>
    <t>57195088874;7003391894;7006865572</t>
  </si>
  <si>
    <t>Cid-Alvarez, Juan M.;Rodriguez-Gonzalez, Juan A.;Ares-Pena, Francisco J.</t>
  </si>
  <si>
    <t>Cid-Alvarez J.M.</t>
  </si>
  <si>
    <t>Shaped power patterns produced by equispaced linear arrays: Optimized synthesis using orthogonal sin(nx)/sin(x) beams</t>
  </si>
  <si>
    <t>10.1163/156939399X00466</t>
  </si>
  <si>
    <t>2-s2.0-0032639951</t>
  </si>
  <si>
    <t>['wide bandwidth', 'thin dipoles', 'small changes', 'screen array', 'scan angles', 'band scan', '1 bandwidth']</t>
  </si>
  <si>
    <t>A large square array of thin dipoles has a well-behaved scan resistance over a wide bandwidth. Such an array requires reactance matching with frequency, but not with scan angles. The scan element pattern (SEP) shows only small changes over a 5:1 bandwidth. However, a dipole/screen array is suitable for wide-band scan only in the H-plane.</t>
  </si>
  <si>
    <t>956-957</t>
  </si>
  <si>
    <t>Hansen, R. C.</t>
  </si>
  <si>
    <t>Tarzana</t>
  </si>
  <si>
    <t>Consulting Engineer</t>
  </si>
  <si>
    <t>Hansen R.</t>
  </si>
  <si>
    <t>Dipole array scan performance over a wide-band</t>
  </si>
  <si>
    <t>10.1109/8.774162</t>
  </si>
  <si>
    <t>2-s2.0-0032640204</t>
  </si>
  <si>
    <t>['patch shift', 'numerical model', 'magnetic current', 'inductive coupling', 'extensively studied', 'coupling mechanism', 'capacitive coupling', 'aperture width', 'aperture length', 'also investigated']</t>
  </si>
  <si>
    <t>Coplanar-fed microstrip patch antennas with inductive and capacitive coupling are extensively studied with the help of a numerical model. The distribution of magnetic current in the apertures is used to explain the coupling mechanism between the aperture and the patch. The inductive coupling is shown to be dependent on the aperture length and the aperture width, while the capacitive coupling is very sensitive to the feeding line dimensions. The influence of a patch shift over the aperture is also investigated.</t>
  </si>
  <si>
    <t>169-174</t>
  </si>
  <si>
    <t>60110755;60110755</t>
  </si>
  <si>
    <t>6603047426;7003360986</t>
  </si>
  <si>
    <t>Giauffret, L.;Laheurte, J. M.</t>
  </si>
  <si>
    <t>Sophia Antipolis</t>
  </si>
  <si>
    <t>Laboratoire D'√©lectronique, Antennes et T√©l√©communications</t>
  </si>
  <si>
    <t>Giauffret L.</t>
  </si>
  <si>
    <t>Parametric study of the coupling aperture in CPW-fed microstrip antennas</t>
  </si>
  <si>
    <t>10.1049/ip-map:19990339</t>
  </si>
  <si>
    <t>2-s2.0-0032640272</t>
  </si>
  <si>
    <t>['resulting equations', 'reflection properties', 'reflection coefficients', 'proper boundary', 'numerical computations', 'free space', 'floquet theorem', 'basis functions', 'aspect ratios']</t>
  </si>
  <si>
    <t>Reflection properties of a planar infinite periodic array of rectangular, perfectly conducting patches in free space are analyzed. The analysis is based on modal formulations involving the Floquet theorem. Once the proper boundary, conditions have been enforced, the resulting equations are solved using Galerkin's method. Entire-domain sinusoidal basis functions are employed for this purpose. The analysis is applied through numerical computations in which only the aspect ratios of the patches are varied. Consequently, the effects of changing aspect ratios can then be studied. The reflection properties considered in these computations are the variations of reflection coefficients with respect to parameters such as frequencies, TE incident angles, number of basis functions, and number of Floquet node terms.</t>
  </si>
  <si>
    <t>27-33</t>
  </si>
  <si>
    <t>Canadian Journal of Electrical and Computer Engineering</t>
  </si>
  <si>
    <t>60009697;60009697</t>
  </si>
  <si>
    <t>34972518000;8092251400</t>
  </si>
  <si>
    <t>Sze, K. Y.;Shafai, L.</t>
  </si>
  <si>
    <t>Winnipeg</t>
  </si>
  <si>
    <t>University of Manitoba</t>
  </si>
  <si>
    <t>Sze K.</t>
  </si>
  <si>
    <t>Reflection properties of infinite periodic arrays of rectangular conducting patches</t>
  </si>
  <si>
    <t>2-s2.0-0032640789</t>
  </si>
  <si>
    <t>Engineering and Physical Sciences Research Council</t>
  </si>
  <si>
    <t>ST173</t>
  </si>
  <si>
    <t>EPSRC</t>
  </si>
  <si>
    <t>['theoretical model', 'receive function', 'proposed architecture', 'potential use', 'pointing error', 'experimental verification', 'conventionally performs', 'compact architecture', '1 ghz']</t>
  </si>
  <si>
    <t>In this paper, a compact architecture for an active planar retrodirective antenna array is presented and its application in a self-tracking duplex communication link discussed. The problem of beam-pointing error (BPE) is addressed and a method is suggested to reduce this error. The proposed architecture, which conventionally performs the function of the retransmission of an incident signal back in the direction of its source, is modified in order to include a receive function. Experimental verification of these architectures are performed at 1 GHz and the results from the prototypes are compared with a theoretical model. Finally, the utility of the architecture is demonstrated for its potential use in a duplex communication link.</t>
  </si>
  <si>
    <t>993-1000</t>
  </si>
  <si>
    <t>Karode, S. L.</t>
  </si>
  <si>
    <t>Belfast</t>
  </si>
  <si>
    <t>Queen's University Belfast</t>
  </si>
  <si>
    <t>Karode S.</t>
  </si>
  <si>
    <t>Self-tracking duplex communication link using planar retrodirective antennas</t>
  </si>
  <si>
    <t>10.1109/8.777122</t>
  </si>
  <si>
    <t>2-s2.0-0032640790</t>
  </si>
  <si>
    <t>['thereby forming', 'patch metallization', 'patch antenna', 'insulating barrier', 'ground plane', 'experimental results']</t>
  </si>
  <si>
    <t>In this paper, a microstrip patch antenna is fabricated directly onto a high-resistivity silicon substrate without an insulating barrier, thereby forming a distributed Schottky diode between the patch radiator metallization and ground plane. By applying dc bias control to the patch metallization, direct amplitude modulation of a CW microwave carrier can be achieved. Experimental results are presented that show the far-field radiation characteristics of the structure and its response to applied baseband modulation signals. Also direct base-band signal detection using the patch antenna is discussed.</t>
  </si>
  <si>
    <t>1025-1028</t>
  </si>
  <si>
    <t>Fusco, Vincent F.</t>
  </si>
  <si>
    <t>Fusco V.</t>
  </si>
  <si>
    <t>Direct-signal modulation using a silicon microstrip patch antenna</t>
  </si>
  <si>
    <t>10.1109/8.777127</t>
  </si>
  <si>
    <t>2-s2.0-0032640791</t>
  </si>
  <si>
    <t>['wave analysis', 'uniform field', 'spiral antenna', 'plasma produced', 'obtained results', 'calculated ones', '45 cm']</t>
  </si>
  <si>
    <t>RF wave propagation, in the large-diameter (45 cm) plasma produced by a planar, spiral antenna, was investigated with the cusp magnetic field configurations. Measurements of the excited magnetic field amplitude and the phase were examined by a helicon wave dispersion relation, and the obtained results were consistent with the calculated ones by Transport Analyzing System for tokamaK/Wave analysis by Finite element method (TASK/WF) code. The wave characteristics depended on the gradient and the magnitude of the magnetic field near the line cusp position, and in the neighborhood of this position, this wave showed different behavior from the helicon wave observed in a uniform field.</t>
  </si>
  <si>
    <t>3716-3722</t>
  </si>
  <si>
    <t>60011047;60011047;60011001</t>
  </si>
  <si>
    <t>36836462400;7102082310;7005509402</t>
  </si>
  <si>
    <t>Takechi, Seiji;Shinohara, Shunjiro;Fukuyama, Atsushi</t>
  </si>
  <si>
    <t>Fukuoka;Kyoto</t>
  </si>
  <si>
    <t>Kyushu University;Kyoto University</t>
  </si>
  <si>
    <t>60011047;60011001</t>
  </si>
  <si>
    <t>Takechi S.</t>
  </si>
  <si>
    <t>Characteristics of RF wave propagation in large-diameter plasma with cusp magnetic field configurations</t>
  </si>
  <si>
    <t>10.1143/jjap.38.3716</t>
  </si>
  <si>
    <t>2-s2.0-0032641426</t>
  </si>
  <si>
    <t>['tmz polarisations', 'satisfactorily checked', 'plane wave', 'numerical results', 'loaded near', 'line source', 'finite distance', 'arbitrarily shaped']</t>
  </si>
  <si>
    <t>A hybrid finite element/boundary element method is presented for near and far field scattering by a perfectly conducting wedge, arbitrarily shaped and loaded near the edge illuminated either by a line source at a finite distance or by a plane wave. The solution is applicable when analysing a thick dielectric corrugated curved edge, non-uniform loaded wedge and small cylindrical lenses fed by a parallel plate waveguide. Numerical results are presented for both TEz and TMz polarisations and then they are satisfactorily checked against both analytical and numerical</t>
  </si>
  <si>
    <t>175-180</t>
  </si>
  <si>
    <t>Freni, A.</t>
  </si>
  <si>
    <t>Florence</t>
  </si>
  <si>
    <t>Universit√† degli Studi di Firenze</t>
  </si>
  <si>
    <t>Freni A.</t>
  </si>
  <si>
    <t>Finite element formulation for the electromagnetic analysis of a metallic wedge arbitrarily loaded and shaped near the edge</t>
  </si>
  <si>
    <t>10.1049/ip-map:19990337</t>
  </si>
  <si>
    <t>2-s2.0-0032641489</t>
  </si>
  <si>
    <t>['unitary esprit', 'tr algorithms', 'technique based', 'sr algorithms', 'smart antennas', 'single user', 'results indicate', 'obtain nearly', 'mutual coupling', 'mobile communications', 'fading signal', 'element ula', 'element spacing', 'direction finding', 'channel users', 'ber performance', 'base station', 'angular threshold', 'also sufficient', 'adaptation schemes', '8 elements', '5 degrees', '10 ¬∞']</t>
  </si>
  <si>
    <t>This paper compares algorithms from three different classes of adaptation schemes for smart antennas - the switched beam approach, a Temporal-Reference (TR) technique based on Direct Matrix Inversion or Least Squares adaptation, and a Spatial-Reference (SR) technique with direction finding by Unitary ESPRIT. The simulations are based on a channel model including directions of arrival (DOA) and flat Rayleigh fading. The fading signal is spread out in angle over several degrees dependent on the distance of the mobile from the base station. The results indicate that, in the uplink, TR algorithms and SR algorithms perform equally well, given perfect synchronization and successful user identification (for SR algorithms). TR algorithms are the most robust against close-by interference. For a Uniform Linear Array (ULA) with M = 8 elements and an element spacing of d equal to half a wavelength, they are able to separate two co-channel users that are as close as 5 degrees in angle. For an angular threshold as low as 10¬∞ an 8-element ULA is also sufficient to obtain nearly the same BER performance as for a single user. As concerns SR algorithms, we demonstrate their applicability to situations where no discrete DOAs exist, as it is the case in mobile communications. Mutual coupling of individual antenna elements increases the BER by an order of magnitude for the switched beam approach and for SR algorithms, in contrast to TR algorithms, where the influence of mutual coupling on the BER is negligible.</t>
  </si>
  <si>
    <t>271-293</t>
  </si>
  <si>
    <t>60018163-60025988;60018163-60031159</t>
  </si>
  <si>
    <t>6701392503;7007067644</t>
  </si>
  <si>
    <t>Fuhl, Josef;Bonek, Ernst</t>
  </si>
  <si>
    <t>Netherlands;Austria;Austria</t>
  </si>
  <si>
    <t>Noordwijk aan Zee;Vienna;Vienna</t>
  </si>
  <si>
    <t>ESTEC - European Space Research and Technology Centre;Universit√§t Wien;Technische Universit√§t Wien</t>
  </si>
  <si>
    <t>60031159;60025988;60018163</t>
  </si>
  <si>
    <t>Fuhl J.</t>
  </si>
  <si>
    <t>Temporal Reference algorithms versus Spatial Reference algorithms for smart antennas</t>
  </si>
  <si>
    <t>10.1023/A:1018332029467</t>
  </si>
  <si>
    <t>2-s2.0-0032642234</t>
  </si>
  <si>
    <t>['wave analysis', 'tie antenna', 'theoretically investigated', 'remarkable improvement', 'paper presents', 'loaded bow', 'inner walls', 'gpr characteristics', 'ferrite absorber', 'fdtd analysis', 'difference time', 'confirmed experimentally', 'computer resources', 'coated partially', 'antenna treated', 'antenna characteristics', 'accurate results']</t>
  </si>
  <si>
    <t>This paper presents a full-wave analysis of a ground penetrating radar (GPR) using the finite-difference time-domain (FDTD) method. The antenna treated here consists of a resistor-loaded bow-tie antenna, which is covered with a rectangular conducting cavity of which inner walls are coated partially or fully with ferrite absorber. Some techniques are introduced into the FDTD analysis to obtain the accurate results and to save the computer resources. The validity of the FDTD analysis is confirmed experimentally. Furthermore, the effects of the ferrite absorber on the GPR characteristics are theoretically investigated in detail. The FDTD results indicate that the remarkable improvement of the antenna characteristics for the GPR system cannot be attained by the ferrite absorber.</t>
  </si>
  <si>
    <t>970-977</t>
  </si>
  <si>
    <t>60004853-60025556</t>
  </si>
  <si>
    <t>Nishioka, Yasuhiro</t>
  </si>
  <si>
    <t>Fujimino;Fuchu</t>
  </si>
  <si>
    <t>KDDI R&amp;D Laboratories;Tokyo University of Agriculture and Technology</t>
  </si>
  <si>
    <t>60025556;60004853</t>
  </si>
  <si>
    <t>Nishioka Y.</t>
  </si>
  <si>
    <t>FDTD analysis of resistor-loaded bow-tie antennas covered with ferrite-coated conducting cavity for subsurface radar</t>
  </si>
  <si>
    <t>10.1109/8.777119</t>
  </si>
  <si>
    <t>2-s2.0-0032642949</t>
  </si>
  <si>
    <t>ECE 96-14469</t>
  </si>
  <si>
    <t>['used subsequently', 'unified formulation', 'source interaction', 'potential high', 'photonic band', 'pbg substrate', 'particular interest', 'near fields', 'gap effect', 'double vector', 'current distribution', 'asymptotic method', 'antenna radiation', 'antenna elements', 'also discussed']</t>
  </si>
  <si>
    <t>A unified formulation of antenna radiation from photonic band-gap (PBG) materials is described in this paper. An analytical array scanning method is applied to formulate the boundary-value problem associated with source interaction with infinite periodic structures. A double vector-integral equation formulation in conjunction with multi-stage moment methods is introduced to characterize the current distribution over antenna elements, the near fields, and associated circuit parameters of interest. Asymptotic method is used to find the far-zone radiated waves and the periodic guided waves, which are used subsequently to determine the antenna radiation characteristics including gain (directivity) patterns, efficiency, and periodic guided wave power pattern. Of particular interest is the photonic band-gap effect to the periodic guided waves. Potential high-gain surface wave antenna using a PBG substrate is also discussed. ¬© 1999 Taylor &amp; Francis.</t>
  </si>
  <si>
    <t>255-276</t>
  </si>
  <si>
    <t>1532527X</t>
  </si>
  <si>
    <t>Electromagnetics</t>
  </si>
  <si>
    <t>May-June 1999</t>
  </si>
  <si>
    <t>David Yang, H. Y.</t>
  </si>
  <si>
    <t>Chicago</t>
  </si>
  <si>
    <t>University of Illinois at Chicago</t>
  </si>
  <si>
    <t>David Yang H.</t>
  </si>
  <si>
    <t>Theory of antenna radiation from photonic band-gap materials</t>
  </si>
  <si>
    <t>10.1080/02726349908908643</t>
  </si>
  <si>
    <t>2-s2.0-0032643351</t>
  </si>
  <si>
    <t>['using fe', 'planar circuits', 'pbg materials', 'pbg material', 'numerical examples', 'iem ).', 'general formulation', 'frequency response', 'finite element', 'efficient finite', 'bandgap structure', 'antennas printed', 'also present']</t>
  </si>
  <si>
    <t>In this paper we focus on the development of efficient Finite-Element based numerical techniques for the modeling of PBG materials. For infinite periodic materials, we present a combined Finite Element-Integral Equation Method (FE-IEM). Using FE-IEM, we can analyze both the frequency response of PBG materials under plane wave incidence and the bandgap structure of the PBG material itself. We also present the general formulation for the Finite Element-Absorbing Boundary Condition (FE-ABC) analysis of planar circuits and antennas printed on laterally Finite PBG (FPBG) materials. Numerical examples are given to demonstrate a few applications. ¬© 1999 Taylor &amp; Francis.</t>
  </si>
  <si>
    <t>225-239</t>
  </si>
  <si>
    <t>60027550;60007278</t>
  </si>
  <si>
    <t>55709164600;7004468161</t>
  </si>
  <si>
    <t>Zhang, Lijun;Alexopoulos, Nicolaos G.</t>
  </si>
  <si>
    <t>Los Angeles;Irvine</t>
  </si>
  <si>
    <t>University of California, Los Angeles;University of California, Irvine</t>
  </si>
  <si>
    <t>Zhang L.</t>
  </si>
  <si>
    <t>Finite-element based techniques for the modeling of pbg materials</t>
  </si>
  <si>
    <t>10.1080/02726349908908641</t>
  </si>
  <si>
    <t>2-s2.0-0032644041</t>
  </si>
  <si>
    <t>['¬© 1999', 'type divided', 'tested green', 'rights reserved', 'recent literature', 'proposed method', 'good agreement', 'functions introduced', 'electronics engineers']</t>
  </si>
  <si>
    <t>Green's function | impedance matrix | MoM | spline-type divided-difference interpolation</t>
  </si>
  <si>
    <t>In this letter, a spline-type divided-difference interpolation scheme is proposed to evaluate the impedance matrix elements in the method of moments (MoM) efficiently. This method is combined with the fast computational method of the basis-expanded and tested Green's functions introduced in a recent literature. The proposed method is applied to analyze the characteristics of a microstrip gap discontinuity and an aperture coupled patch antenna. Numerical results obtained by using this approach are in good agreement with those of other approaches. ¬© 1999, by The Institute of Electrical and Electronics Engineers, Inc. All rights reserved.</t>
  </si>
  <si>
    <t>268-271</t>
  </si>
  <si>
    <t>60024872;60024872</t>
  </si>
  <si>
    <t>8961086900;56535582400</t>
  </si>
  <si>
    <t>kahng, Sungtek;Choi, Jaehoon</t>
  </si>
  <si>
    <t>Seoul</t>
  </si>
  <si>
    <t>Hanyang University</t>
  </si>
  <si>
    <t>kahng S.</t>
  </si>
  <si>
    <t>An Efficient Impedance Matrix Calculation Using the Spline-Type Divided-Difference Interpolation Technique</t>
  </si>
  <si>
    <t>10.1109/75.774143</t>
  </si>
  <si>
    <t>2-s2.0-0032645346</t>
  </si>
  <si>
    <t>['two hydrogen', 'term noise', 'temperature sensitivity', 'systematic effects', 'stability requirements', 'separate study', 'second receiver', 'precautions made', 'outstanding performance', 'masers located', 'frequency comparisons', 'frequency comparison', 'constant temperature', 'average time', 'ashtech antenna', '5 ps', '3s navigation', '15 000']</t>
  </si>
  <si>
    <t>The GPS phase measurements described in this paper were obtained using two similar multichannel GPS ASHTECH Z12T receivers belonging to the Bureau International des Poids et Mesures, BIPM, and the Laboratoire Primaire du Temps et des Frequences, BNM-LPTF. These receivers are based on the conventional geodetic ASHTECH Z12 unit, which has been modified to meet the stability requirements of time and frequency comparisons. Comparison of the two receivers operated side by side in different antenna configurations shows typical short-term noise of 1.1 to 3.5 ps. Longer term variations indicate a temperature sensitivity in the equipment, which limits the performance of the GPS phase method. One of the receivers was successfully operated using a temperature-stabilized antenna TSA from 3S Navigation, and the ASHTECH antenna, which feeds the second receiver, was placed in a home-built oven maintained at a constant temperature. These precautions made it possible to reduce a number of systematic effects. A separate study of frequency comparison was carried out between two hydrogen-masers located at the BNM-LPTF (Paris, France) and the PTB (Braunschweig, Germany) using receivers similar to ASHTECH Z12T receivers. The relative frequency stability obtained was about 3.3 √ó 10-15 for an average time of 15 000 s, an interesting result comparable with the outstanding performance of new ultrastable frequency standards.</t>
  </si>
  <si>
    <t>941-949</t>
  </si>
  <si>
    <t>60028899-100326009;60028899-100326009;60028899-100326009;60028899-100326009;60028899-100326009</t>
  </si>
  <si>
    <t>7004755034;7404414163;24765929900;56022578300;25423047700</t>
  </si>
  <si>
    <t>Petit, G√©rard;Thomas, Claudine;Jiang, Zhiheng;Uhrich, Pierre;Taris, Fran√ßois</t>
  </si>
  <si>
    <t>France;France</t>
  </si>
  <si>
    <t>Sevres;Paris</t>
  </si>
  <si>
    <t>BIPM Bureau International des Poids et Mesures;Lab Primaire du Temps et des</t>
  </si>
  <si>
    <t>60028899;100326009</t>
  </si>
  <si>
    <t>Petit G.</t>
  </si>
  <si>
    <t>Use of GPS ASHTECH Z12T receivers for accurate time and frequency comparisons</t>
  </si>
  <si>
    <t>10.1109/58.775661</t>
  </si>
  <si>
    <t>2-s2.0-0032645671</t>
  </si>
  <si>
    <t>['theoretical analysis', 'return loss', 'resonant frequency', 'remarkable improvement', 'presented along', 'normal conductor', 'microstrip antennas', 'metal counterparts', 'measured results', 'investigated results', 'found 3', 'design data', 'dbs system', 'copper array', 'axial ratio', 'antenna configuration', '12 ghz']</t>
  </si>
  <si>
    <t>Investigated results on direct-fed circularly polarized (CP) microstrip antennas for 'Direct Broadcast Satellite' (DBS) system at 12 GHz have been reported. A full-wave microwave circuit simulator based on the method of moments and capable of handling the microwave surface impedance was used in theoretical analysis of the antennas. Antennas were fabricated from both normal conductor (copper) and superconductor (YBCO) for comparison. The measured results on resonant frequency, return loss, gain, bandwidth and axial ratio have been presented along with some design data. The antennas showed good axial ratio and bandwidth. In the comparison of gain, superconducting antennas showed a remarkable improvement over their metal counterparts. The gain of a 4-element array fabricated on both-side superconducting film was found 3.6 dB higher than that of copper array. Therefore, this antenna configuration is expected to be used in DBS system.</t>
  </si>
  <si>
    <t>3077-3080</t>
  </si>
  <si>
    <t>2 III</t>
  </si>
  <si>
    <t>IEEE Transactions on Applied Superconductivity</t>
  </si>
  <si>
    <t>60016074;60016074;60016074</t>
  </si>
  <si>
    <t>7404482546;6603336963;7203068282</t>
  </si>
  <si>
    <t>Ali, M. I.;Ehata, K.;Ohshima, S.</t>
  </si>
  <si>
    <t>Yamagata</t>
  </si>
  <si>
    <t>Yamagata University</t>
  </si>
  <si>
    <t>Ali M.</t>
  </si>
  <si>
    <t>Superconducting patch array antenna on both-side YBCO thin film for satellite communication</t>
  </si>
  <si>
    <t>10.1109/77.783679</t>
  </si>
  <si>
    <t>2-s2.0-0032646021</t>
  </si>
  <si>
    <t>['two configurations', 'superstrate loading', 'superstrate behaves', 'rl network', 'resonance frequency', 'maximum bandwidth', 'francis group', 'experimental investigations', 'emca ),', 'driven patch', 'dielectric constant', 'considerable shift', 'bakelite superstrate']</t>
  </si>
  <si>
    <t>Experimental investigations are carried out for two configurations, namely a driven hexagonal patch and an electromagnetically coupled microstrip antenna (EMCA), with different dielectric superstrates. Superstrate loading of the antenna is found to cause a considerable shift in the resonance frequency. The driven patch with superstrate behaves as an RL network. The maximum bandwidth of 6.21% is observed for the EMCA with a bakelite superstrate when the dielectric constant of the superstrate and the substrate of the antenna are equal. ¬© 1999 Taylor and Francis Group, LLC.</t>
  </si>
  <si>
    <t>991-998</t>
  </si>
  <si>
    <t>60019106;60019106</t>
  </si>
  <si>
    <t>7801599154;7003714798</t>
  </si>
  <si>
    <t>Vasistha, Prashant;Vishvakarma, Babau R.</t>
  </si>
  <si>
    <t>Varanasi</t>
  </si>
  <si>
    <t>Indian Institute of Technology Banaras Hindu University</t>
  </si>
  <si>
    <t>Vasistha P.</t>
  </si>
  <si>
    <t>Some studies on two-layer electromagnetically coupled microstrip antenna with dielectric cover</t>
  </si>
  <si>
    <t>10.1080/002072199132987</t>
  </si>
  <si>
    <t>2-s2.0-0032647240</t>
  </si>
  <si>
    <t>['wave fields', 'three dimensions', 'plasma column', 'laboratory plasma']</t>
  </si>
  <si>
    <t>The propagation of electromagnetic ion cyclotron waves as launched by an antenna of small transverse scale has been studied in a laboratory plasma. Effects of the finite perpendicular size of the plasma column on the wave magnetic field pattern are observed, and their analysis is aided by visualizing the wave fields in three dimensions.</t>
  </si>
  <si>
    <t>144-145</t>
  </si>
  <si>
    <t>6603446846;6701748977</t>
  </si>
  <si>
    <t>Vincena, Stephen T.;Gekelman, Walter N.</t>
  </si>
  <si>
    <t>Vincena S.</t>
  </si>
  <si>
    <t>Three-dimensional observations of electromagnetic ion cyclotron wave propagation in a laboratory plasma column</t>
  </si>
  <si>
    <t>10.1109/27.763095</t>
  </si>
  <si>
    <t>2-s2.0-0032647667</t>
  </si>
  <si>
    <t>['thus achieving', 'radiated beam', 'numerical solution', 'novel means', 'mutually injection', 'locked arrays', 'laplace transformation', 'injection signals', 'injection locked', 'design concepts', 'continuum model', 'array antenna', 'aperture phase']</t>
  </si>
  <si>
    <t>Mutually injection-locked arrays of electronic oscillators provide a novel means of controlling the aperture phase of a phased-array antenna, thus achieving the advantages of spatial power combining while retaining the ability to steer the radiated beam. In a number of design concepts, one or more of the oscillators are injection locked to a signal from an external master oscillator. The behavior of such a system has been analyzed by numerical solution of a system of nonlinear differential equations which, due to its complexity, yields limited insight into the relationship between the injection signals and the aperture phase. In this paper, we develop a continuum model, which results in a single partial differential equation for the aperture phase as a function of time. Solution of the equation is effected by means of the Laplace transformation and yields detailed information concerning the dynamics of the array under the influence of the external injection signals.</t>
  </si>
  <si>
    <t>471-478</t>
  </si>
  <si>
    <t>60009037;60009037;60009037</t>
  </si>
  <si>
    <t>7004263090;6701483584;7103208478</t>
  </si>
  <si>
    <t>Pogorzelski, Ronald J.;Maccarini, Paolo F.;York, Robert A.</t>
  </si>
  <si>
    <t>Jet Propulsion Laboratory</t>
  </si>
  <si>
    <t>Pogorzelski R.</t>
  </si>
  <si>
    <t>Continuum modeling of the dynamics of externally injection-locked coupled oscillator arrays</t>
  </si>
  <si>
    <t>10.1109/22.754881</t>
  </si>
  <si>
    <t>2-s2.0-0032648031</t>
  </si>
  <si>
    <t>['¬© journal', 'transverse spa', 'tial resolution', 'tering matrix', 'rights reserved', 'receiving two', 'prototype two', 'mutual coupling', 'lossy medium', 'layer antenna', 'front layer', 'frequency range', 'following aspects', 'elements s11', 'electromagnetic waves', 'defined specifications', 'coupling properties', 'array construction', 'antenna structure', 'antenna elements', 'analyses show', 'acceptably matching', '3000 mhz']</t>
  </si>
  <si>
    <t>A receiving two-layered printed circuit antenna array con-cept is introduced for applications in thermography. In the design of the antenna structure, we have addressed the principle of using closely spaced and partially stacked antennas to increase the transverse spa-tial resolution. The following aspects of the array construction and performance have been studied. First, to which degree will stacking the antenna elements distort the respective radiation patterns. Sec- ond, how to design the antenna elements in the back and front layer for acceptably matching to a lossy medium in a broad frequency band. Third, to determine the mutual coupling between these closely spaced antenna elements. By means of a scanning electric field probe, the ra-diated electric power distribution (E2) was measured for a prototype two-layer antenna in a lossy homogeneous tissue equivalent medium. The measurements were parameterized in terms of two performance parameters defined in this work. In addition, the coupling properties were determined by means of the elements S11 and S12 in the scat- tering matrix. The analyses show that the proposed concept performs according to some defined specifications over the frequency range from 1200 to 3000 MHz. ¬© Journal of electromagnetic waves and applications. All Rights reserved.</t>
  </si>
  <si>
    <t>307-323</t>
  </si>
  <si>
    <t>60021255;60023691</t>
  </si>
  <si>
    <t>7202843461;7005772755</t>
  </si>
  <si>
    <t>Jacobsen, Svein;Stauffer, Paul R.</t>
  </si>
  <si>
    <t>United States;Norway</t>
  </si>
  <si>
    <t>San Francisco;Tromso</t>
  </si>
  <si>
    <t>University of California, San Francisco;UiT The Arctic University of Norway</t>
  </si>
  <si>
    <t>60023691;60021255</t>
  </si>
  <si>
    <t>Jacobsen S.</t>
  </si>
  <si>
    <t>Improved spatial resolution in thermography obtained by a two-layered structure of microstrip spirals</t>
  </si>
  <si>
    <t>10.1163/156939399X00925</t>
  </si>
  <si>
    <t>2-s2.0-0032648147</t>
  </si>
  <si>
    <t>['wireless andrew', 'university community', 'network possible', 'many students', 'fully realized', '10 000']</t>
  </si>
  <si>
    <t>At Carnegie Mellon University in Pittsburgh, many students, faculty, and staff have laptops and hand-held computers wirelessly connected at all times to the Internet. The high-speed wireless infrastructure that makes this network possible is called Wireless Andrew. With Wireless Andrew, the vision of bringing mobile computing to a university community of 10 000 is starting to be fully realized.</t>
  </si>
  <si>
    <t>49-53</t>
  </si>
  <si>
    <t>IEEE Spectrum</t>
  </si>
  <si>
    <t>Hills, Alex</t>
  </si>
  <si>
    <t>Pittsburgh</t>
  </si>
  <si>
    <t>Carnegie Mellon University</t>
  </si>
  <si>
    <t>Hills A.</t>
  </si>
  <si>
    <t>Wireless Andrew: bringing mobile computing to a university community of 10 000</t>
  </si>
  <si>
    <t>10.1109/6.769269</t>
  </si>
  <si>
    <t>2-s2.0-0032648309</t>
  </si>
  <si>
    <t>['¬© iee', 'synthesised beam', 'successive configurations', 'single layout', 'sidelobe level', 'several configurations', 'reuleaux triangles', 'relative sensitivity', 'plane coverage', 'particular reasons', 'one configuration', 'modern aperture', 'main consideration', 'hybrid arrays', 'extended components', 'existing stations', 'desired taper', 'astronomical source', 'appropriate taper']</t>
  </si>
  <si>
    <t>Modern aperture-synthesis array telescopes usually have several configurations, differing in size in order to provide the observer with a selection of compromises between angular resolving power and sensitivity. The layout of each configuration, however, is decided when the telescope is designed. The main consideration is the desired taper in the i/v-plane coverage, which determines such properties as the sidelobe level, the width of the synthesised beam, and the relative sensitivity to compact and extended components of the source. The appropriate taper can, however, depend on the astronomical source under study and on the particular reasons for making the observations, and no single layout can be ideal for all cases. In the paper hybrid arrays are considered in which some of the antennas are removed from one configuration and resiled on existing stations of the next smaller configuration in order to change the taper. Telescopes are considered whose basic configurations are concentric rings consisting either of circles or of Reuleaux triangles. Some of the hybrid arrays generated in this way are found to have reasonable beam profiles, provided that the multiplicative scale factor between successive configurations is not too large, no more than about 3 or 4. Reuleaux triangles are found to be superior to circles as the basis of hybrid arrays. ¬© IEE, 1999.</t>
  </si>
  <si>
    <t>150-154</t>
  </si>
  <si>
    <t>Webster, A.</t>
  </si>
  <si>
    <t>Edinburgh</t>
  </si>
  <si>
    <t>Royal Observatory</t>
  </si>
  <si>
    <t>Webster A.</t>
  </si>
  <si>
    <t>Hybrid arrays: Design of reconfigurable aperturesynthesis interferometers</t>
  </si>
  <si>
    <t>10.1049/ip-map:19990564</t>
  </si>
  <si>
    <t>2-s2.0-0032648406</t>
  </si>
  <si>
    <t>['¬© journal', 'uniform currents', 'rights reserved', 'radiation patterns', 'radiated fields', 'numerical results', 'ized characteristics', 'electromagnetic waves', 'dyadic green']</t>
  </si>
  <si>
    <t>The technique of dyadic Green's function in terms of the normalized cylindrical vector wave functions is adopted for investigat-ing the electromagnetic radiation characteristics of two thin circular loop antennas in a radially multilayered biisotropic cylinder in this study, and the radiated fields in both near and far field zones are de- rived and expressed as a superposition of the right- and left-handed circularly polarized waves. Numerical results are presented to demon-strate the constitutive and geometrical parameter effects of a three- layer biisotropic cylindrical shell on the radiation patterns and polar- ized characteristics of the radiated fields for electrically large circular loop antennas excited by uniform currents. ¬© Journal of electromagnetic waves and applications. All Rights reserved.</t>
  </si>
  <si>
    <t>60014264;60014264;60014264</t>
  </si>
  <si>
    <t>35239370900;7003455400;35589308200</t>
  </si>
  <si>
    <t>Yin, Wenyan;Nan, Guangha;Wolff, Ingo</t>
  </si>
  <si>
    <t>Duisburg</t>
  </si>
  <si>
    <t>Universit√§t Duisburg-Essen</t>
  </si>
  <si>
    <t>Yin W.</t>
  </si>
  <si>
    <t>Electromagnetic fields of two thin circular loop antennas in a radially multilayered biisotropic cylinder ‚Äì abstract</t>
  </si>
  <si>
    <t>10.1163/156939399X00970</t>
  </si>
  <si>
    <t>2-s2.0-0032648431</t>
  </si>
  <si>
    <t>['tracing method', 'radome simulation', 'radome effects', 'radar antennas', 'optical technique', 'installed performance', 'increasing jammer', 'increasing concern', 'host structures', 'function properly', 'extended ray', 'efficiently predict', 'e .,', 'computer codes', 'aircraft structures', 'aircraft structure']</t>
  </si>
  <si>
    <t>If modern airborne radar systems are to function properly, the radar antenna radiation patterns must meet certain specifications. Until recently, most radar antennas were designed and tested in a clean antenna environment, i.e., there is no near field scattering from host structures or radome effects. However, these higher order effects are the matter of increasing concern with added performance demands in the ever-increasing jammer and clutter interference environments. We investigated the capabilities and limitations of currently available analysis techniques and computer codes for installed performance of airborne radar antenna systems. Then we developed an extended ray-optical technique that could predict total installed performance of airborne radar antenna systems, i.e., the near field scattering from aircraft structures and radome effects. The new analysis technique utilized a ray-tracing method in both airframe and radome simulation. Thus, it can efficiently predict the total installed performance of large radar antenna systems on an aircraft structure.</t>
  </si>
  <si>
    <t>38-42</t>
  </si>
  <si>
    <t>IEEE Aerospace and Electronic Systems Magazine</t>
  </si>
  <si>
    <t>60005304;60005304</t>
  </si>
  <si>
    <t>7601362092;6603583945</t>
  </si>
  <si>
    <t>Kim, Jacob J.;Kesler, Oren B.</t>
  </si>
  <si>
    <t>Kim J.J.</t>
  </si>
  <si>
    <t>Performance analysis of radar antenna systems</t>
  </si>
  <si>
    <t>10.1109/62.769645</t>
  </si>
  <si>
    <t>2-s2.0-0032648553</t>
  </si>
  <si>
    <t>['signal bandwidth', 'receiver system', 'received signal', 'radar systems', 'pulse compression', 'parallel measurements', 'noise ratio', 'greater complexity', 'faster adc', 'elra parameters', 'compression result', 'also use', '9 db']</t>
  </si>
  <si>
    <t>High range resolution for radar systems can be achieved in combination with pulse compression of polyphase coded signals without an increase in the signal bandwidth of the antenna and receiver system. The received signal is oversampled with an increased clock rate to also use some of the information in the spectral side lobes. The compression filter function is computed by the least mean square error method to concentrate the compression result on one sampling value. Experiments are performed with echo signals measured with the experimental phased array system ELRA. Parallel measurements and evaluation with high and low bandwidth signals allow comparisons. With ELRA parameters, resolution can be improved by a factor of 4. The price for this is a loss of 6-9 dB in the signal-to-noise ratio, greater complexity for processing and a faster ADC.</t>
  </si>
  <si>
    <t>95-100</t>
  </si>
  <si>
    <t>Wirth, W. D.</t>
  </si>
  <si>
    <t>Wachtberg</t>
  </si>
  <si>
    <t>Forschungsinstitut fuer Funk und</t>
  </si>
  <si>
    <t>Wirth W.</t>
  </si>
  <si>
    <t>High-range resolution for radar by oversampling and LMS pulse compression</t>
  </si>
  <si>
    <t>10.1049/ip-rsn:19990127</t>
  </si>
  <si>
    <t>2-s2.0-0032648595</t>
  </si>
  <si>
    <t>['tracked using', 'television transmitter', 'television broadcast', 'target using', 'target echoes', 'sound carrier', 'scheme requires', 'received signal', 'phase characteristics', 'marquardt optimizer', 'large area', 'initialized using', 'individual doppler', 'genetic algorithm', 'doppler shift', 'different targets', 'corresponding bearings', 'cartesian co', 'bearing profiles', '260 km']</t>
  </si>
  <si>
    <t>The use of a non-co-operative television transmitter as the illuminator for a bistatic radar system is investigated. A signal processing scheme is developed that allows airborne targets to be detected and tracked using only the vision or sound carrier of the television broadcast. This scheme requires no synchronization with the television transmitter, and uses the Doppler shift and bearing of target echoes to estimate the target's track. The signal processing scheme consists of a two-channel fast Fourier transform, to determine the Doppler and phase characteristics of the received signal, followed by time and frequency acting constant false alarm rate detection schemes to detect the target echoes. These echoes are corrected for phase errors arising from antenna element mutual coupling, and the corresponding bearings are calculated. A Kalman filter based tracking scheme is used to associate the individual Doppler and bearing returns belonging to different targets, resulting in Doppler and bearing profiles for each target. These are used to estimate the Cartesian co-ordinates and velocity of each target using an extended Kalman filter, initialized using a genetic algorithm and Levenberg-Marquardt optimizer. It is shown that targets can be detected and tracked over a large area, at ranges of up to 260 km.</t>
  </si>
  <si>
    <t>166-174</t>
  </si>
  <si>
    <t>Howland, P. E.</t>
  </si>
  <si>
    <t>The Hague</t>
  </si>
  <si>
    <t>NATO Consultation, Command and Control Agency</t>
  </si>
  <si>
    <t>Howland P.</t>
  </si>
  <si>
    <t>Target tracking using television-based bistatic radar</t>
  </si>
  <si>
    <t>10.1049/ip-rsn:19990322</t>
  </si>
  <si>
    <t>2-s2.0-0032648654</t>
  </si>
  <si>
    <t>['structural flexibility', 'stability required', 'narrow due', 'effectively damp', 'effective communications', 'control equation', 'becomes possible', 'attitude control', 'apply torques', 'antenna motion']</t>
  </si>
  <si>
    <t>The bandwidth of the attitude control is narrow due to structural flexibility, attitude error increases during the antenna motion, disturbing the stability required for effective communications. This problem is heightened as satellites are fitted with large, movable antenna assemblies that apply torques to the satellites when they are moved. By feeding attitude errors back into the control equation to improve parameter estimation, it becomes possible to effectively damp these disturbances.</t>
  </si>
  <si>
    <t>14-16</t>
  </si>
  <si>
    <t>JUN.</t>
  </si>
  <si>
    <t>Mitsubishi Electric Advance</t>
  </si>
  <si>
    <t>101223455;101223455</t>
  </si>
  <si>
    <t>55732812300;7202952474</t>
  </si>
  <si>
    <t>Yamada, Katsuhiko;Yoshikawa, Shoji</t>
  </si>
  <si>
    <t>Amagasaki</t>
  </si>
  <si>
    <t>Advanced Technology R&amp;D Cent</t>
  </si>
  <si>
    <t>Yamada K.</t>
  </si>
  <si>
    <t>Adaptive attitude control of spacecraft with movable antennas</t>
  </si>
  <si>
    <t>2-s2.0-0032649159</t>
  </si>
  <si>
    <t>['wlan systems', 'square sierpinski', 'picocell environments', 'operating bands', 'measured gain', 'design achieves', '20 ghz']</t>
  </si>
  <si>
    <t>A parallel feed stacked fractal antenna using the square Sierpinski and diamond Sierpinski carpet is introduced. The design achieves a good input impedance match throughout the passband (1-20 GHz) but occasional slight mismatch occurs. Three different experimental results are shown and the measured gain of these antennas is generally &gt;0dBi. These antennas are suitable for applications in picocell environments for the operating bands of GSM, DECT and WLAN systems.</t>
  </si>
  <si>
    <t>945-946</t>
  </si>
  <si>
    <t>60019702;60019702;60019702;60019702</t>
  </si>
  <si>
    <t>7403252663;57213425197;56250080900;23023532000</t>
  </si>
  <si>
    <t>Song, C. T.P.;Hall, P. S.;Ghafouri-Shiraz, H.;Wake, D.</t>
  </si>
  <si>
    <t>Birmingham</t>
  </si>
  <si>
    <t>University of Birmingham</t>
  </si>
  <si>
    <t>Song C.</t>
  </si>
  <si>
    <t>Fractal stacked monopole with very wide bandwidth</t>
  </si>
  <si>
    <t>10.1049/el:19990634</t>
  </si>
  <si>
    <t>2-s2.0-0032649327</t>
  </si>
  <si>
    <t>['tangential components', 'quadrilateral shape', 'linear equations', 'galerkin method', 'field variables', 'field approximation', 'different bem', 'curved surfaces']</t>
  </si>
  <si>
    <t>A boundary element method in terms of the field variables is applied to three-dimensional electromagnetic scattering problems. Especially, the influence of a dipole excited field on low conducting materials situated very close to the antenna will be discussed. We use higher order edge elements of quadrilateral shape for the field approximation on curved surfaces. The tangential components of the unknown field variables are interpolated by vector element functions. The Galerkin method is implemented to obtain a set of linear equations. The applicability of the proposed edge element is investigated by the comparison of different BEM-formulations and FEM-results.</t>
  </si>
  <si>
    <t>348-360</t>
  </si>
  <si>
    <t>COMPEL - The International Journal for Computation and Mathematics in Electrical and Electronic Engineering</t>
  </si>
  <si>
    <t>60015815;60015815;60015815;60015815</t>
  </si>
  <si>
    <t>57197376464;56252913000;6601946804;7004411659</t>
  </si>
  <si>
    <t>Huber, C. J.;Rieger, W.;Buchau, A.;Rucker, W. M.</t>
  </si>
  <si>
    <t>Stuttgart</t>
  </si>
  <si>
    <t>Universit√§t Stuttgart</t>
  </si>
  <si>
    <t>Huber C.</t>
  </si>
  <si>
    <t>BEM-computation of antenna near field reactions on conducting materials using curvilinear edge elements</t>
  </si>
  <si>
    <t>10.1108/03321649910274919</t>
  </si>
  <si>
    <t>2-s2.0-0032649864</t>
  </si>
  <si>
    <t>Funda√ß√£o de Amparo √† Pesquisa do Estado de S√£o Paulo</t>
  </si>
  <si>
    <t>FAPESP</t>
  </si>
  <si>
    <t>['sf6 flow', 'rights reserved', 'rf power', 'reactor chamber', 'process interesting', 'probably due', 'monocrystalline silicon', 'micromechanical applications', 'lower electrode', 'increased polymerisation', 'etching increases', 'etch rate', 'characteristics make', 'applied independently', '4 œºm', '100 %,']</t>
  </si>
  <si>
    <t>Etching | Plasma processing and deposition | Silicon | Sulphur hexafluoride</t>
  </si>
  <si>
    <t>A conventional reactive ion etching (RIE) system was modified into an inductively coupled plasma (ICP)-like reactor by inserting a planar aluminium coil into the reactor chamber. In this way, RF power can be applied independently to this antenna and to the lower electrode. Monocrystalline silicon was etched in this reactor with pure SF6 plasmas at 10 mTorr pressure. The etch rate increases with SF6 flow in the 2-6 sccm flow range. When applying RF power to the antenna, the silicon etch rate increases, for some processes by more than 100%, when compared to the ordinary RIE processes. At the same time, the anisotropy of the etching increases, probably due to an increased polymerisation. If no power is applied to the coil, the etch rate is 0.4 Œºm/min, and the anisotropy is 0.45. Applying 200 W of power to the coil, increases the etch rate to 1.4 Œºm/min and the anisotropy to more than 0.9. These characteristics make this process interesting for microelectronic and micromechanical applications. ¬© 1999 Elsevier Science S.A. All rights reserved.</t>
  </si>
  <si>
    <t>378-380</t>
  </si>
  <si>
    <t>343-344</t>
  </si>
  <si>
    <t>Thin Solid Films</t>
  </si>
  <si>
    <t>60008088;60008088;60021657;60008088</t>
  </si>
  <si>
    <t>55665324800;7005405352;7004233935;7102368847</t>
  </si>
  <si>
    <t>Mansano, R. D.;Verdonck, P.;Maciel, H. S.;Massi, M.</t>
  </si>
  <si>
    <t>Sao Jose dos Campos;Sao Paulo</t>
  </si>
  <si>
    <t>Instituto Tecnologico de Aeronautica;Universidade de S√£o Paulo</t>
  </si>
  <si>
    <t>60021657;60008088</t>
  </si>
  <si>
    <t>Mansano R.D.</t>
  </si>
  <si>
    <t>Anisotropic inductively coupled plasma etching of silicon with pure SF&lt;inf&gt;6&lt;/inf&gt;</t>
  </si>
  <si>
    <t>S0040609098016897</t>
  </si>
  <si>
    <t>10.1016/S0040-6090(98)01689-7</t>
  </si>
  <si>
    <t>2-s2.0-0032649956</t>
  </si>
  <si>
    <t>['zone gains', 'wave solutions', 'solved using', 'radiation problem', 'horn antenna', 'function distance', 'frequency range', 'efie ),', 'analytical formula', '6 ghz', '500 mhz']</t>
  </si>
  <si>
    <t>Full-wave solutions to the problem of radiation by rectangular standard pyramidal horn antennas are presented. The radiation problem is formulated in terms of an electric field integral equation (EFIE), which is solved using the method of moments (MoM) for four rectangular standard pyramidal horns covering the frequency range from 500 MHz to 2.6 GHz. Results for the near-zone gains as a function distance from the aperture of the horn antenna are presented. A comparison is made with the analytical formula for the fields and near-zone gains.</t>
  </si>
  <si>
    <t>85-92</t>
  </si>
  <si>
    <t>60000251-60023053;60000251-60099443</t>
  </si>
  <si>
    <t>35578175900;6507368171</t>
  </si>
  <si>
    <t>Kanda, Motohisa;Kawalko, Stephen F.</t>
  </si>
  <si>
    <t>Lakewood;Gaithersburg;New York</t>
  </si>
  <si>
    <t>Electro Magnetic Applications, Inc.;National Institute of Standards and Technology;IEEE</t>
  </si>
  <si>
    <t>60099443;60023053;60000251</t>
  </si>
  <si>
    <t>Kanda M.</t>
  </si>
  <si>
    <t>Near-zone gain of 500 MHz to 2.6 GHz rectangular standard pyramidal horns</t>
  </si>
  <si>
    <t>10.1109/15.765095</t>
  </si>
  <si>
    <t>2-s2.0-0032650147</t>
  </si>
  <si>
    <t>['wavelength scatterer', 'travelling wave', 'tapered ends', 'substantial range', 'sharp enough', 'sections provided', 'scattering coefficient', 'scatter due', 'electromagnetic waves', 'circular rod']</t>
  </si>
  <si>
    <t>A theory is developed for the scattering of electromagnetic waves by a perfectly conducting axisymmetric body. It is illustrated by investigating the scatter due to a circular rod with tapered ends, the taper being conical. For a half-wavelength scatterer it is found that the maximum of the scattering coefficient is transferred to an appreciably higher frequency by an increase in taper. When the obstacle is long the pattern of back scatter indicates the presence of a travelling wave for a substantial range of cross-sections provided that the angle of taper is sharp enough.</t>
  </si>
  <si>
    <t>311-326</t>
  </si>
  <si>
    <t>Quarterly Journal of Mechanics and Applied Mathematics</t>
  </si>
  <si>
    <t>Jones, D. S.</t>
  </si>
  <si>
    <t>Dundee</t>
  </si>
  <si>
    <t>University of Dundee</t>
  </si>
  <si>
    <t>Jones D.</t>
  </si>
  <si>
    <t>Effect of end taper</t>
  </si>
  <si>
    <t>10.1093/qjmam/52.2.311</t>
  </si>
  <si>
    <t>2-s2.0-0032650305</t>
  </si>
  <si>
    <t>['time domain', 'rigorous method', 'numerical examples', 'new approach', 'finite scatterers', 'entirely formulated', 'domain physical', 'difference time', 'asymptotic method']</t>
  </si>
  <si>
    <t>A new hybrid technique, entirely formulated in the time domain, has been developed and used to study small radiating sources close to large but finite scatterers. It combines a rigorous method, the finite-difference time-domain (FDTD) method, with an asymptotic method, the time-domain physical-optics (TDPO) method. Numerical examples are performed to validate the principle of the new approach and demonstrate its higher computation performances compared to the classical FDTD algorithm.</t>
  </si>
  <si>
    <t>82-88</t>
  </si>
  <si>
    <t>60005049;60005049;60005049;;</t>
  </si>
  <si>
    <t>6507557457;7005398972;22955400400;7004657754;7403907957</t>
  </si>
  <si>
    <t>Le Bolzer, F.;Gillard, R.;Citerne, J.;Fouad Hanna, V.;Wong, M. F.</t>
  </si>
  <si>
    <t>Le Bolzer F.</t>
  </si>
  <si>
    <t>Time-domain hybrid method combining the finite-difference and physical-optics methods</t>
  </si>
  <si>
    <t>10.1002/(SICI)1098-2760(19990420)21:2&lt;82::AID-MOP2&gt;3.0.CO;2-W</t>
  </si>
  <si>
    <t>2-s2.0-0032650533</t>
  </si>
  <si>
    <t>['unstructured 3', 'type mesh', 'reflector dishes', 'radiation patterns', 'method analysis', 'full 3', 'dramatically reduces', 'cpu time', 'conventional body', 'computer memory']</t>
  </si>
  <si>
    <t>A full 3-D moment-method analysis is used to model the radiation patterns of 10-15 Œª diameter reflector antennas. The moment-method is made computationally efficient by a far-field approximation technique which dramatically reduces the demands of computer memory and CPU time by over 90% and 80%, respectively. The reflector dishes are discretized with an unstructured 3-D finite-element-type mesh of triangles. The moment-method is applied to rotationally symmetric dishes in order to compare the accuracy of the analysis with results from a more conventional body-of-revolution type moment-method analysis.</t>
  </si>
  <si>
    <t>McCowen, A.</t>
  </si>
  <si>
    <t>Swansea</t>
  </si>
  <si>
    <t>Swansea University</t>
  </si>
  <si>
    <t>McCowen A.</t>
  </si>
  <si>
    <t>Efficient 3-D moment-method analysis for reflector antennas using a far-field approximation technique</t>
  </si>
  <si>
    <t>10.1049/ip-map:19990142</t>
  </si>
  <si>
    <t>2-s2.0-0032650688</t>
  </si>
  <si>
    <t>NSC86-2215-E009-031</t>
  </si>
  <si>
    <t>102-104</t>
  </si>
  <si>
    <t>60012370;60012370;60012370</t>
  </si>
  <si>
    <t>7005109058;57206989096;57214062291</t>
  </si>
  <si>
    <t>Jou, Christina F.;Wu, Jin Jei;Hu, Cheng Chi</t>
  </si>
  <si>
    <t>Jou C.F.</t>
  </si>
  <si>
    <t>A Two-Dimensional Beam-Scanning Linear Active Leaky-Wave Antenna Array</t>
  </si>
  <si>
    <t>10.1109/75.761674</t>
  </si>
  <si>
    <t>2-s2.0-0032650781</t>
  </si>
  <si>
    <t>['transmission characteristics', 'step junctions', 'sectional plane', 'right reserved', 'practical structures', 'placed unsymmetrically', 'numerical computations', 'novel technique', 'investigated theoretically', 'folded portion', 'finite thickness', 'essential role', 'electromagnetic waves']</t>
  </si>
  <si>
    <t>Transmission characteristics of a folded waveguide structure, which consists a bifurcating metal plate with finite thickness between the lower and the upper metal plate guides and being placed unsymmetrically in the cross-sectional plane in general, are investigated theoretically by using mode matching technique for the application as a feeder for any planar radiating structure. A novel technique is proposed in which the inclusion of step junctions in the folded waveguide portion play an essential role in minimizing reflections caused by the presence of finite thickness of the bifurcating metal plate as well as the unsymmetry in the folded portion and hence, a complete power transmission could be achieved. Based on the numerical computations some practical structures which could be applied as feeders for plasma generating devices are designed and the perfect matching performances are demonstrated. ¬© 1999 Journal of Electromagnetic Waves and Applications. All right reserved.</t>
  </si>
  <si>
    <t>767-780</t>
  </si>
  <si>
    <t>Analysis and design of folded waveguide as feeder for planar radiating structure</t>
  </si>
  <si>
    <t>10.1163/156939399X01320</t>
  </si>
  <si>
    <t>2-s2.0-0032651151</t>
  </si>
  <si>
    <t>['thz radiation', 'three antennas', 'spectral profiles', 'photoconductive devices', 'ld ).', 'japanese journal', 'emission efficiency', 'cw ld', 'continuous wave', 'applied physics', 'antenna structure', 'antenna characteristics']</t>
  </si>
  <si>
    <t>Bow-tie antenna | Dipole antenna | Multimode laser diode | Photoconductive antenna | Radiation efficiency | Sub-THz</t>
  </si>
  <si>
    <t>The spectral profiles of the continuous wave (cw) sub-THz radiation from photoconductive devices are investigated for three antennas by exciting with a multimode laser diode (LD). The spectral profile strongly depends on the antenna structure, reflecting the antenna characteristics. The emission efficiency is compared between the cw LD and femtosecond laser excitations. ¬©1999 Publication Board, Japanese Journal of Applied Physics.</t>
  </si>
  <si>
    <t>1388-1389</t>
  </si>
  <si>
    <t>60024322;60024322-60015682;60092258;60092258;60024322</t>
  </si>
  <si>
    <t>36904664600;7006497099;7202550229;7404662230;7005397782</t>
  </si>
  <si>
    <t>Morikawa, Osamu;Tonouchi, Masayoshi;Tani, Masahiko;Sakai, Kiyomi;Hangyo, Masanori</t>
  </si>
  <si>
    <t>Koganei;Suita;Kawaguchi</t>
  </si>
  <si>
    <t>Ministry of Posts and Telecommunications, Japan;Osaka University;Japan Science and Technology Agency</t>
  </si>
  <si>
    <t>60092258;60024322;60015682</t>
  </si>
  <si>
    <t>Morikawa O.</t>
  </si>
  <si>
    <t>Sub-THz emission properties of photoconductive antennas excited with multimode laser diode</t>
  </si>
  <si>
    <t>10.1143/jjap.38.1388</t>
  </si>
  <si>
    <t>2-s2.0-0032651229</t>
  </si>
  <si>
    <t>['receive antenna', 'letter presents', 'induced voltage', 'incoming wave', 'equivalent circuit']</t>
  </si>
  <si>
    <t>This letter presents a complete equivalent circuit of a receive antenna. The induced voltage or current in this equivalent circuit is expressed in terms of the radiation field function of the element and of the amplitude and phase of the incoming wave.</t>
  </si>
  <si>
    <t>244-246</t>
  </si>
  <si>
    <t>Kildal, Per Simon</t>
  </si>
  <si>
    <t>Sweden</t>
  </si>
  <si>
    <t>Gothenburg</t>
  </si>
  <si>
    <t>Chalmers University of Technology</t>
  </si>
  <si>
    <t>Kildal P.</t>
  </si>
  <si>
    <t>Equivalent circuits of receive antennas in signal processing arrays</t>
  </si>
  <si>
    <t>10.1002/(SICI)1098-2760(19990520)21:4&lt;244::AID-MOP3&gt;3.0.CO;2-S</t>
  </si>
  <si>
    <t>2-s2.0-0032651357</t>
  </si>
  <si>
    <t>['promising techniques', 'parameter estimation', 'paper focuses', 'orthogonal frequency', 'original estimator', 'ofdm systems', 'key issue', 'interference suppression', 'effectively suppress', 'division multiplexing', 'diversity combiner', 'dc using', 'dc ).', 'cochannel interference', 'asynchronous interference']</t>
  </si>
  <si>
    <t>Orthogonal frequency-division multiplexing (OFDM) is one of the promising techniques for future mobile wireless data systems. For OFDM systems with cochannel interference, adaptive antenna arrays can be used for interference suppression. This paper focuses on a key issue for adaptive antenna arrays, that is, parameter estimation for the minimum mean square error (MMSE) diversity combiner (DC). Using the instantaneous correlation estimation approach developed in the paper, an original parameter estimator for the MMSE-DC is derived. Based on the original estimator, we propose an enhanced parameter estimator. Extensive computer simulation demonstrates that the MMSE-DC using the proposed parameter estimators can effectively suppress both synchronous and asynchronous interference in OFDM systems for packet and continuous data transmission.</t>
  </si>
  <si>
    <t>217-229</t>
  </si>
  <si>
    <t>Li, Ye</t>
  </si>
  <si>
    <t>Adaptive antenna arrays for OFDM systems with cochannel interference</t>
  </si>
  <si>
    <t>10.1109/26.752127</t>
  </si>
  <si>
    <t>2-s2.0-0032651605</t>
  </si>
  <si>
    <t>['two parts', 'surface current', 'star basis', 'solenoidal part', 'presented scheme', 'nonsolenoidal remainder', 'nonsolenoidal functions', 'known loop', 'irrotational property', 'basis functions']</t>
  </si>
  <si>
    <t>A general and readily applicable scheme is presented for the determination of the basis functions that allow the decomposition of the surface current into a solenoidal part and a nonsolenoidal remainder. The proposed approach brings into correspondence these two parts with two scalar functions and generates the known loop and star basis functions. The completeness of the loop-star basis is discussed, employing the presented scheme; the issue of the irrotational property of the nonsolenoidal functions is addressed.</t>
  </si>
  <si>
    <t>339-346</t>
  </si>
  <si>
    <t>Vecchi, Giuseppe</t>
  </si>
  <si>
    <t>Turin</t>
  </si>
  <si>
    <t>Politecnico di Torino</t>
  </si>
  <si>
    <t>Vecchi G.</t>
  </si>
  <si>
    <t>Loop-star decomposition of basis functions in the discretization of the EFIE</t>
  </si>
  <si>
    <t>10.1109/8.761074</t>
  </si>
  <si>
    <t>2-s2.0-0032652215</t>
  </si>
  <si>
    <t>160-162</t>
  </si>
  <si>
    <t>Dussopt, Laurent;Laheurte, Jean Marc</t>
  </si>
  <si>
    <t>Coupled Oscillator Array Generating Circular Polarization</t>
  </si>
  <si>
    <t>10.1109/75.763247</t>
  </si>
  <si>
    <t>2-s2.0-0032652466</t>
  </si>
  <si>
    <t>['yr flight', 'successfully completed', 'successful return', 'ssi team', 'space administration', 'returned images', 'national aeronautics', 'mtf ),', 'jupiter due', 'judicious choice', 'jovian system', 'ict compressor', 'expected levels', 'enable radiometric', 'detector endured', 'coupled device', 'calibration files', 'acceptable levels']</t>
  </si>
  <si>
    <t>The solid-state imaging subsystem (SSI) on the National Aeronautics and Space Administration's (NASA's) Galileo Jupiter orbiter spacecraft has successfully completed its 2-yr primary mission exploring the Jovian system. The SSI has remained in remarkably stable calibration during the 8-yr flight, and the quality of the returned images is exceptional. Absolute spectral radiometric calibration has been determined to 4 to 6% across its eight spectral filters. Software and calibration files are available to enable radiometric, geometric, modulation transfer function (MTF), and scattered light image calibration. The charge-coupled device (CCD) detector endured the harsh radiation environment at Jupiter without significant damage and exhibited transient image noise effects at about the expected levels. A lossy integer cosine transform (ICT) data compressor proved essential to achieving the SSI science objectives given the low data transmission rate available from Jupiter due to a communication antenna failure. The ICT compressor does introduce certain artifacts in the images that must be controlled to acceptable levels by judicious choice of compression control parameter settings. The SSI team's expertise in using the compressor improved throughout the orbital operations phase and, coupled with a strategy using multiple playback passes of the spacecraft tape recorder, resulted in the successful return of 1645 unique images of Jupiter and its satellites.</t>
  </si>
  <si>
    <t>1178-1199</t>
  </si>
  <si>
    <t>Optical Engineering</t>
  </si>
  <si>
    <t>60009037;60009037;60009037;60009037;60003892;60079924;60010065;60009037;60011460;60079924;60009777;60086312</t>
  </si>
  <si>
    <t>7003651247;6603297270;55422410100;35370630600;6602544289;7005784293;7006137836;7006274382;7006005641;35377928200;7402484933;7005616763</t>
  </si>
  <si>
    <t>Klaasen, Kenneth P.;Breneman, H. Herbert;Cunningham, William F.;Kaufman, James M.;Klemaszewski, James E.;Magee, Kari P.;McEwen, Alfred S.;Mortensen, Helen B.;Pappalardo, Robert T.;Senske, David A.;Sullivan, Robert J.;Vasavada, Ashwin R.</t>
  </si>
  <si>
    <t>United States;United States;United States;United States;United States;United States;United States</t>
  </si>
  <si>
    <t>Pasadena;Islandia;Providence;Tucson;Ithaca;Pasadena;Tempe</t>
  </si>
  <si>
    <t>Division of Geological and Planetary Sciences;CA Technologies;Brown University;The University of Arizona;Cornell Center for Astrophysics and Planetary Science;Jet Propulsion Laboratory;Arizona State University</t>
  </si>
  <si>
    <t>60086312;60079924;60011460;60010065;60009777;60009037;60003892</t>
  </si>
  <si>
    <t>Klaasen K.P.</t>
  </si>
  <si>
    <t>Calibration and performance of the Galileo solid-state imaging system in Jupiter orbit</t>
  </si>
  <si>
    <t>10.1117/1.602168</t>
  </si>
  <si>
    <t>2-s2.0-0032652646</t>
  </si>
  <si>
    <t>Ministerio de Ciencia y Tecnolog√≠a</t>
  </si>
  <si>
    <t>MICYT</t>
  </si>
  <si>
    <t>['vacuum resistance', 'resistance r', 'pressure range', 'investigated experimentally', 'high frequency', 'coil current', '50 mtorr', '18 mhz']</t>
  </si>
  <si>
    <t>Power absorption characteristics of an inductively coupled discharge are investigated experimentally and compared with a two-dimensional inductive heating theory in a planar single turn antenna at high frequency (18 MHz) and low pressure (‚â§50 mtorr) conditions. We measure the resistance R, which consists of vacuum resistance Rv and the plasma resistance Rp for a given RF power of P = 1/2 Ic2 R, where Ic is the coil current. The vacuum resistance is determined to be 0.44 Œ© in our case. The plasma resistance increases as the gas pressure increases in a pressure range of 2 to 50 mtorr. Also, it increases with power. In a high-pressure range near 50 mtorr, however, it has a nearly constant value of about 0.6 Œ©.</t>
  </si>
  <si>
    <t>676-681</t>
  </si>
  <si>
    <t>60068696;60068696;60068696;60068696;60068696;60068696</t>
  </si>
  <si>
    <t>12139915600;55728255300;12139995000;55722512400;57199484886;7404625749</t>
  </si>
  <si>
    <t>Yang, J. G.;Yoon, N. S.;Kirn, B. C.;Choi, J. H.;Lee, G. S.;Hwang, S. M.</t>
  </si>
  <si>
    <t>Power absorption characteristics of an inductively coupled plasma discharge</t>
  </si>
  <si>
    <t>10.1109/27.774671</t>
  </si>
  <si>
    <t>2-s2.0-0032652767</t>
  </si>
  <si>
    <t>['small rlsas', 'shorted periphery', 'rotational symmetry', 'rectangular waveguide', 'radial waveguide', 'overall vswr', 'minimum diameter', 'gain lower', 'first time', 'cylindrical waveguide', 'confirmed experimentally', 'arc analyzed', 'analysis model', 'actual structure']</t>
  </si>
  <si>
    <t>Mthod of moments | Radial line slot antenna | Rectangular cavity | Small aperture</t>
  </si>
  <si>
    <t>Extremely small aperture radial line slot antennas (RLSAs) arc analyzed by method of moments. At first, the analysis model of cylindrical waveguide in terms of rectangular cavity modes is confirmed for a RLSA with a spiral slot arrangement. The overall VSWR as well as rotational symmetry of the actual structure of RLSAs is predicted for the first time and is confirmed experimentally. Secondly, the minimum diameter of the concentric array RLSA is estimated for which the conventional analysis model of a rectangular waveguide is valid for the design of matching slot pairs at the shorted periphery of the radial waveguide. It is found that the curvature and cylindrical short wall at aperture periphery must be considered in the design and analysis of small RLSAs with the gain lower than about 25dBi.</t>
  </si>
  <si>
    <t>165-172</t>
  </si>
  <si>
    <t>56380745400;7006899159;35495699200</t>
  </si>
  <si>
    <t>Yamamoto, Tetsuya;Hirokawa, Jiro;Ando, Makoto</t>
  </si>
  <si>
    <t>A full-wave analysis of a complete model for a radial line slot antenna</t>
  </si>
  <si>
    <t>2-s2.0-0032652926</t>
  </si>
  <si>
    <t>['wireless channels', 'single output', 'single input', 'ricean channels', 'multiple output', 'multiple input']</t>
  </si>
  <si>
    <t>The capacity of multiple input, multiple output (MIMO) wireless channels is computed for Ricean channels. The novelty is geometrical (ray-tracing) interpretation of the MIMO channel capacity formula to find array geometries which greatly enhance channel capacity compared to single input-single output (SISO) systems.</t>
  </si>
  <si>
    <t>173-176</t>
  </si>
  <si>
    <t>Driessen, P. F.</t>
  </si>
  <si>
    <t>Driessen P.F.</t>
  </si>
  <si>
    <t>On the capacity formula for multiple input-multiple output wireless channels: a geometric interpretation</t>
  </si>
  <si>
    <t>10.1109/26.752119</t>
  </si>
  <si>
    <t>2-s2.0-0032653083</t>
  </si>
  <si>
    <t>ECS-9632377</t>
  </si>
  <si>
    <t>['surface plots', 'report discusses', 'plasma core', 'include contour', 'helicon waves']</t>
  </si>
  <si>
    <t>Helicon plasma sources are currently drawing significant amount of interest for a number of applications. Helicon waves are low frequency waves bounded whistler waves. This report discusses the study of the two-dimensional (r, z) plasma wave absorption and electromagnetic Poynting flux flowing from the antenna to the plasma core. The study uses graphics capabilities that include contour and surface plots.</t>
  </si>
  <si>
    <t>66-67</t>
  </si>
  <si>
    <t>60032179;60032179</t>
  </si>
  <si>
    <t>6603499544;7005335418</t>
  </si>
  <si>
    <t>Mouzouris, Y.;Scharer, J. E.</t>
  </si>
  <si>
    <t>Mouzouris Y.</t>
  </si>
  <si>
    <t>Two-dimensional (r, z) plasma wave absorption and poynting flux simulations for helicon sources</t>
  </si>
  <si>
    <t>10.1109/27.763039</t>
  </si>
  <si>
    <t>2-s2.0-0032653157</t>
  </si>
  <si>
    <t>['œºs 50', 'uplink arraying', 'two 34', 'transmitting antennas', 'space communication', 'signal set', 'signal rise', 'phase error', 'noise ratio', 'measured performance', 'leo debris', 'hz 5', 'element phased', 'earth orbiting', 'cost implementation', 'coherently arrayed', 'based upon', 'atmospheric debris', 'array consisting', '4 ¬∞.', '23 db', '19 ghz']</t>
  </si>
  <si>
    <t>Signal combining efficiencies of 98% have been achieved on low-earth orbiting (LEO) debris with phase-locking of time-overlapped radar pulses from a two-element phased-array consisting of two 34-m beam waveguide steerable paraboloid antennas separated by 204 m. The uplink arraying at 7.19 GHz has been achieved for tracks from about 10¬∞ elevation at signal rise to 4¬∞ elevation at signal set under varying weather conditions (e.g., hail falling on one antenna). The typical root mean square (rms) phase error for two coherent 100-Œºs 50-Hz 5-kW peak pulses reflected from LEO debris with signal-to-noise ratio (SNR) &gt; 23 dB is less than 4¬∞. The phase-control system design, methods of calibration, and details of the design control table of phasing error contributors are presented and discussed. Based upon the measured performance, we predict that transmitting antennas for the Deep Space Network (DSN) could be coherently arrayed for up to hours at a time given static phase error calibrations on exo-atmospheric debris. Applications for this technique include low-cost implementation of high-power microwave transmitters for deep-space communication and radars for exploration of other planets and as part of a defense against comets and asteroids.</t>
  </si>
  <si>
    <t>487-495</t>
  </si>
  <si>
    <t>60009037;60009037;60009037;60009037</t>
  </si>
  <si>
    <t>7202155323;6701739422;57213514478;57213466745</t>
  </si>
  <si>
    <t>Dickinson, Richard M.;Losh, David L.;Barber, Robert Dan;Dempsey, John K.</t>
  </si>
  <si>
    <t>Dickinson R.</t>
  </si>
  <si>
    <t>Phase-control approach for a large-element coherent microwave power uplink system</t>
  </si>
  <si>
    <t>10.1109/8.768784</t>
  </si>
  <si>
    <t>2-s2.0-0032653348</t>
  </si>
  <si>
    <t>Defense Advanced Research Projects Agency</t>
  </si>
  <si>
    <t>F19628-95-C-0002</t>
  </si>
  <si>
    <t>DARPA</t>
  </si>
  <si>
    <t>['weight vector', 'variable phases', 'sinr performance', 'sinr ).', 'paper addresses', 'optimum weighting', 'nulling performance', 'noise ratio', 'matrix algebra', 'general complex', 'fixed magnitudes', 'experimental data', 'different magnitudes', 'convergence properties', 'conjugate gradient']</t>
  </si>
  <si>
    <t>Optimum weighting of adaptive antenna arrays is accomplished by computing the weight vector that maximizes the signal-to-interference-plus-noise ratio (SINR). The optimal weight vector is in general complex with each weight having different magnitudes and phases. However, the design of some antenna arrays facilitates phase-only weighting or phase-only adjustments, whereupon it is desirable to compute the constrained optimal weight vector whose components have fixed magnitudes but variable phases. This constrained optimization problem may be posed as the problem of maximizing the SINR on the space of phase-only vectors. This paper addresses the problem of computing optimal phase-only adaptive weight vectors by exploiting several properties of phasor and matrix algebra. Two new algorithms (the phase-only conjugate gradient and phase-only Newton's method) are introduced. The convergence properties, SINR performance, sidelobe level performance, and nulling performance of these algorithms are demonstrated using simulations and experimental data.</t>
  </si>
  <si>
    <t>1835-1843</t>
  </si>
  <si>
    <t>Smith, Steven T.</t>
  </si>
  <si>
    <t>Massachusetts Institute of Technology</t>
  </si>
  <si>
    <t>Smith S.T.</t>
  </si>
  <si>
    <t>Optimum phase-only adaptive nulling</t>
  </si>
  <si>
    <t>10.1109/78.771033</t>
  </si>
  <si>
    <t>2-s2.0-0032653460</t>
  </si>
  <si>
    <t>['shorting pin', 'approximately 75']</t>
  </si>
  <si>
    <t>A technique is proposed for further reducing the size of a shorted patch antenna. The method uses strategically positioned notches near the shorting pin and feed. A shorted patch utilizing this technique is approximately 75% smaller than a conventional microstrip patch antenna.</t>
  </si>
  <si>
    <t>948-949</t>
  </si>
  <si>
    <t>60011362;60011362</t>
  </si>
  <si>
    <t>7101602940;35478779700</t>
  </si>
  <si>
    <t>Kan, H. K.;Waterhouse, R. B.</t>
  </si>
  <si>
    <t>Melbourne</t>
  </si>
  <si>
    <t>RMIT University</t>
  </si>
  <si>
    <t>Kan H.K.</t>
  </si>
  <si>
    <t>Size reduction technique for shorted patches</t>
  </si>
  <si>
    <t>10.1049/el:19990703</t>
  </si>
  <si>
    <t>2-s2.0-0032653615</t>
  </si>
  <si>
    <t>['¬© journal', 'variables tech', 'rights reserved', 'primary excitation', 'plate waveguide', 'matrix elements', 'incident h', 'exact analysis', 'electromagnetic waves', 'dielectric cylinder', 'analytical methods', 'accurate results']</t>
  </si>
  <si>
    <t>An exact analysis is presented for investigating parallel plate-fed slot antennas loaded by a dielectric cylinder. The primary excitation is taken to be either a TM incident mode of the parallel- plate waveguide or an incident H-polarized plane wave. The analysis combines singular integral equations with separation of variables tech- niques. The resulting integral equations are discretized using quasi- analytical methods, which lead to computationally efficient expressions for all matrix elements. This, in conjunction with the small matrix sizes required, leads to very accurate results with low computational cost. The numerical results presented reveal the effect of the load on the characteristics of the antennas. ¬© Journal of electromagnetic waves and applications. All Rights reserved.</t>
  </si>
  <si>
    <t>923-941</t>
  </si>
  <si>
    <t>Radiation and receiving characteristics of parallel plate-fed slot antennas loaded by a dielectric cylinder: Tm-case</t>
  </si>
  <si>
    <t>10.1163/156939399X00411</t>
  </si>
  <si>
    <t>2-s2.0-0032653638</t>
  </si>
  <si>
    <t>Korea Science and Engineering Foundation</t>
  </si>
  <si>
    <t>961-0923-134-2</t>
  </si>
  <si>
    <t>['four types', 'element spacings', 'derived theoretically']</t>
  </si>
  <si>
    <t>Antenna tilt angles having a relation to element spacings are among the important radar design parameters. The optimum tilt angles are derived theoretically: four types of uniform and nonuniform linear arrays are considered and Chebyshev array factors are used as a nonuniformly excited array case.</t>
  </si>
  <si>
    <t>214-215</t>
  </si>
  <si>
    <t>60032144;60032144;60032144;60032144</t>
  </si>
  <si>
    <t>36068680400;57193914023;12752392800;34769714400</t>
  </si>
  <si>
    <t>Lee, Min Joon;Song, Lickho;Kim, Suk Chan;Kim, Hyung Myung</t>
  </si>
  <si>
    <t>Daejeon</t>
  </si>
  <si>
    <t>Korea Advanced Institute of Science and Technology</t>
  </si>
  <si>
    <t>Lee M.J.</t>
  </si>
  <si>
    <t>Evaluation of the optimum tilt angles for elevation-scanned phased-array radars</t>
  </si>
  <si>
    <t>10.1109/8.753013</t>
  </si>
  <si>
    <t>2-s2.0-0032653965</t>
  </si>
  <si>
    <t>['various residences', 'type antenna', 'transmission advantages', 'testing methods', 'testing consisted', 'significant advantage', 'results showed', 'pattern nulls', 'kw high', 'indoor reception', 'greater power', 'four phases', 'field tests', 'either antenna', 'dtv transmission', 'dtv signal', 'disadvantage found', 'different areas', 'detailed comparisons', 'definition television', 'also evaluated', '8 %.', '65 miles']</t>
  </si>
  <si>
    <t>WRAL-HD conducted one of the nation's first digital television (DTV) field tests. This report will explain the testing methods, results, and analysis of this test, with the final section devoted to comparisons with measured NTSC reception. The testing consisted of four phases that explored different aspects of the new transmission service. In the different areas of testing, the results showed that outdoor service availability of the 100-kW high-definition television (HDTV) service was 89.6% when measured to 65 miles. Also, a horizontally polarized transmitting antenna was compared to a circularly polarized transmitting antenna with no significant advantage or disadvantage found for either antenna to existing receive antennas. Testing was included from the inside of various residences and showed that the problems, which have always affected indoor NTSC reception, will need to be addressed with DTV. Finally, WRAL-HD's side-mounted DTV transmitting antenna was tested for pattern nulls and receiver white noise enhancement and showed that the tower does have an effect on the DTV transmission, but it is minimal and should not prevent the implementation of this type antenna. This report also contains some detailed comparisons between a 5000-kW NTSC signal and the DTV signal. With the NTSC signal enjoying not only a greater power but other transmission advantages as well, the outdoor service availability of the NTSC was 92.5% and for the DTV signal it was 91.8%. These comparisons were also evaluated for indoor reception. This report will detail these and other findings.</t>
  </si>
  <si>
    <t>374-393</t>
  </si>
  <si>
    <t>SMPTE Journal</t>
  </si>
  <si>
    <t>Ritchie, Luther H.</t>
  </si>
  <si>
    <t>Raleigh</t>
  </si>
  <si>
    <t>WRAL-HD/Capitol Broadcasting Company</t>
  </si>
  <si>
    <t>Ritchie L.</t>
  </si>
  <si>
    <t>WRAL-HD DTV complete field test report</t>
  </si>
  <si>
    <t>10.5594/J08368</t>
  </si>
  <si>
    <t>2-s2.0-0032654456</t>
  </si>
  <si>
    <t>['weighing less', 'terminal consists', 'supports voice', 'power converter', 'outdoor unit', 'noise amplifier', 'mitsubishi electric', 'intermediate frequency', 'indoor unit', 'easily transported', 'data transmission', '4 kg']</t>
  </si>
  <si>
    <t>Mitsubishi Electric has developed a 30 kg portable very small aperture terminal (VSAT) that is easy to transport and set up, and supports voice, facsimile and data transmission. Weighing less than 4 kg, the system's indoor unit is compact and easily transported. The terminal consists of a 75 cm offset parabola antenna, an outdoor unit and an indoor unit. The outdoor unit consists of two functional blocks. The high-power converter (HPC) receives an intermediate frequency (IF) signal for transmission from the indoor unit, performs frequency conversion, amplifies the signal and delivers it to the antenna. The low-noise block converter (LNB) passes signals received by the antenna from a satellite through a low-noise amplifier and extracts IF signal.</t>
  </si>
  <si>
    <t>25-26</t>
  </si>
  <si>
    <t>100455980;100455980</t>
  </si>
  <si>
    <t>57206309351;57206600534</t>
  </si>
  <si>
    <t>Nishimura, Shuji;Inoue, Seiya</t>
  </si>
  <si>
    <t>Hyogo Prefecture</t>
  </si>
  <si>
    <t>Communication Systems Cent</t>
  </si>
  <si>
    <t>Nishimura S.</t>
  </si>
  <si>
    <t>Very small aperture terminal</t>
  </si>
  <si>
    <t>2-s2.0-0032654586</t>
  </si>
  <si>
    <t>['usual oscillations', 'uniquely altered', 'slow modulation', 'scan impedance', 'regular oscillations', 'rear edge', 'pseudotraveling waves', 'phenomena give', 'oscillations disappear', 'occur across', 'modulation varies', 'lattice spacing', 'infinite arrays', 'grating lobe', 'finite array', 'dipole radius', 'dipole array', 'computer simulations', '90 ¬∞']</t>
  </si>
  <si>
    <t>The regular oscillations in scan impedance (normalized by the infinite array values) that occur across a finite array are uniquely altered in two special cases based on computer simulations of finite-by-infinite arrays. First, dipoles with groundplane at broadside in the E-plane, exhibit a slow modulation of the usual oscillations; the period of the modulation varies with dipole radius. For all other cases, the results are insensitive to radius. Second, for a dipole array and lattice spacing and H-plane scan angle that allow a grating lobe to appear at -90¬∞ the oscillations disappear, except at the rear edge. These phenomena give some indications of the behavior of the pseudotraveling waves in scan impedance.</t>
  </si>
  <si>
    <t>549-554</t>
  </si>
  <si>
    <t>R. C. Hansen, Inc.</t>
  </si>
  <si>
    <t>Anomalous edge effects in finite arrays</t>
  </si>
  <si>
    <t>10.1109/8.768791</t>
  </si>
  <si>
    <t>2-s2.0-0032655544</t>
  </si>
  <si>
    <t>['radio waves', 'propagation loss', 'prediction model', 'prediction accuracy', 'okamura model', 'multilayer perceptron', 'macrocell using', 'macrocell prediction', 'good performance']</t>
  </si>
  <si>
    <t>A prediction model for macrocell using the multilayer perceptron (MLP) is proposed to predict the propagation loss in radio waves. In order to make the MLP for macrocell, MLP's input parameters suitable for macrocell prediction are defined. The good performance of the MLP is demonstrated by the fact that the prediction accuracy is better than that of the Okamura model.</t>
  </si>
  <si>
    <t>ABU Technical Review</t>
  </si>
  <si>
    <t>Mok, Ha Kyun</t>
  </si>
  <si>
    <t>Korean Broadcasting System</t>
  </si>
  <si>
    <t>Mok H.</t>
  </si>
  <si>
    <t>Propagation prediction model of broadcasting wave by MLP neural network method</t>
  </si>
  <si>
    <t>2-s2.0-0032655645</t>
  </si>
  <si>
    <t>Nuffield Foundation</t>
  </si>
  <si>
    <t>['simulated results', 'sided film', 'shaped aperture', 'return loss', 'results obtained', 'radiation pattern', 'meander patch', 'good agreement', 'cavity model', 'band operation', 'analyzed using', 'also proposed', '90 k']</t>
  </si>
  <si>
    <t>A thin-film superconducting meander patch antenna coupled by an H-shaped aperture is proposed. It is analyzed using a full wave electromagnetic simulator and the theory of cavity model for microstrip patch antennas. The meander patch was fabricated from a single-sided film of YBCO (YBa2Cu3O7) on MgO with a typical transition temperature of 90 K. Simulated results are presented for return loss, radiation pattern, and efficiency and these are shown in good agreement with the results obtained from network analyzer measurements. An array of a number of elements is also proposed for wide-band operation.</t>
  </si>
  <si>
    <t>829-836</t>
  </si>
  <si>
    <t>60019702;60019702</t>
  </si>
  <si>
    <t>9244011700;7101744863</t>
  </si>
  <si>
    <t>Wang, Hanyang Y.;Lancaster, Michael J.</t>
  </si>
  <si>
    <t>Wang H.Y.</t>
  </si>
  <si>
    <t>Aperture-coupled thin-film superconducting meander antennas</t>
  </si>
  <si>
    <t>10.1109/8.774137</t>
  </si>
  <si>
    <t>2-s2.0-0032655844</t>
  </si>
  <si>
    <t>['use low', 'two varieties', 'three varieties', 'required performance', 'production cost', 'perturbation segments', 'feed patch', 'external polarizer', 'ellipticity bandwidth', 'dbi gain', 'cost substrates', 'bandwidth enhancement', 'antennas feature']</t>
  </si>
  <si>
    <t>Circularly polarized aperture-coupled circular microstrip patch antennas are investigated with the goal of obtaining an 8% impedance and ellipticity bandwidth in L-band. Three varieties - a single-feed patch with perturbation segments, a single-feed stacked patch with perturbation segments, and a dual-feed patch with a 3-dB branch line coupler as an external polarizer are considered to obtain the required performance. All the three investigated patch configurations meet the impedance bandwidth requirement, but only two varieties: the single-feed stacked patch and the dual-feed patch meet the required ellipticity bandwidth. These antennas feature more than 9-dBi gain. They use low-cost substrates and foam for bandwidth enhancement and, hence, they are attractive for applications where the production cost is of importance.</t>
  </si>
  <si>
    <t>933-940</t>
  </si>
  <si>
    <t>60005510;60005510</t>
  </si>
  <si>
    <t>7006035284;35570164700</t>
  </si>
  <si>
    <t>Karmakar, Nemai C.;Bialkowski, Marek E.</t>
  </si>
  <si>
    <t>Singapore</t>
  </si>
  <si>
    <t>Singapore City</t>
  </si>
  <si>
    <t>Nanyang Technological University</t>
  </si>
  <si>
    <t>Karmakar N.</t>
  </si>
  <si>
    <t>Circularly polarized aperture-coupled circular microstrip patch antennas for L-band applications</t>
  </si>
  <si>
    <t>10.1109/8.774159</t>
  </si>
  <si>
    <t>2-s2.0-0032655845</t>
  </si>
  <si>
    <t>N66001-96-C-8628</t>
  </si>
  <si>
    <t>['optimize hard', 'optical amplifiers', 'measurement results', 'matching technique', 'horn performance', 'horn feeds', 'horn feed', 'ghz hard', 'band hard']</t>
  </si>
  <si>
    <t>Design and analysis of Ka-band hard-horn feeds for excitation of quasi-optical amplifiers have been performed. A computer program based on the mode-matching technique has been developed in order to determine the aperture field distribution for pyramidal hard horns. This program is used to perform parametric studies and to optimize hard-horn performance such as its bandwidth and efficiency. Simulation and measurement results for a 31-GHz hard-horn feed are presented.</t>
  </si>
  <si>
    <t>479-487</t>
  </si>
  <si>
    <t>60022144;60022144;60022144;60022144</t>
  </si>
  <si>
    <t>14919001700;7006042748;7005277290;7006858788</t>
  </si>
  <si>
    <t>Maha Abdelmoneium, A. H.;Ortiz, Scan C.;Ivanov, Toni;Mortazawi, Amir</t>
  </si>
  <si>
    <t>Orlando</t>
  </si>
  <si>
    <t>University of Central Florida</t>
  </si>
  <si>
    <t>Maha Abdelmoneium A.</t>
  </si>
  <si>
    <t>Analysis and measurement of hard-horn feeds for the excitation of quasi-optical amplifiers</t>
  </si>
  <si>
    <t>10.1109/22.754882</t>
  </si>
  <si>
    <t>2-s2.0-0032655989</t>
  </si>
  <si>
    <t>['wireless communications', 'typical environments', 'spatial signature', 'shadowing scenarios', 'satellite signals', 'pcs ).', 'experimental studies', 'elevation angle', 'antenna array']</t>
  </si>
  <si>
    <t>Space-division-multiple-access is one of the solutions for increasing system capacity as well as improving system performance in wireless communications. Experimental studies have been reported, using a smart antenna system to exploit spatial diversity in low-earth-orbit (LEO) satellite personal communication services (S-PCS). The paper presents direction-of-arrival (DOA) estimation of satellite signals, variation of spatial signature and DOA with frequencies, elevation angle and motion, and diversity gain achieved by using an antenna array in line-of-sight (LOS) and shadowing scenarios. For typical environments, such as LOS and light or heavy shadowing cases, the experimental results reveal rich spatial diversity and high diversity gain when using a smart antenna system in LEO S-PCS.</t>
  </si>
  <si>
    <t>125-130</t>
  </si>
  <si>
    <t>60029740;60012392</t>
  </si>
  <si>
    <t>7201941053;7405570951</t>
  </si>
  <si>
    <t xml:space="preserve">Jeng, H. P.;Lin, </t>
  </si>
  <si>
    <t>Taiwan;Taiwan</t>
  </si>
  <si>
    <t>Chung-Li;Taipei</t>
  </si>
  <si>
    <t>Chung Yuan Christian University;National Taipei University of Technology</t>
  </si>
  <si>
    <t>Jeng H.</t>
  </si>
  <si>
    <t>Smart antenna system and its application in low-earth-orbit satellite communication systems</t>
  </si>
  <si>
    <t>10.1049/ip-map:19990563</t>
  </si>
  <si>
    <t>2-s2.0-0032656074</t>
  </si>
  <si>
    <t>['resolution needed', 'process provides', 'process described', 'procedure achieves', 'previously available', 'phase alignment', 'partial spectra', 'paper describes', 'large number', 'individual elements', 'equipment used', 'entire spectrum', 'array antennas', 'apply near']</t>
  </si>
  <si>
    <t>This paper describes the algorithms and equipment used to apply near-field scanning techniques to the phase alignment of phased-array antennas. This procedure achieves a level of precision not previously available. The electronic scanning property of the antenna is used to bring different sections of the antenna spectrum within range of the near-field scanning process. These partial spectra are then merged to define the entire spectrum of the antenna. This process provides the resolution needed to determine the excitation at individual elements by the inverse Fourier transformation operation. The process described here has been used in the production of a very large number of phased-array antennas currently in service.</t>
  </si>
  <si>
    <t>584-591</t>
  </si>
  <si>
    <t>7101638141;6508111554</t>
  </si>
  <si>
    <t>Patton, Willard T.;Yorinks, Leonard H.</t>
  </si>
  <si>
    <t>Patton W.</t>
  </si>
  <si>
    <t>Near-field alignment of phased-array antennas</t>
  </si>
  <si>
    <t>10.1109/8.768795</t>
  </si>
  <si>
    <t>2-s2.0-0032656088</t>
  </si>
  <si>
    <t>['widely used', 'three configurations', 'reflector systems', 'james gregory', 'isaac newton', 'frequency telescopes']</t>
  </si>
  <si>
    <t>In optical and radio-frequency telescopes and other kinds of antennas, three main double-reflector systems are used. The first was conceived in 1663 by James Gregory and the second in 1668 by Isaac Newton. The last was claimed to be developed by Cassegrain in 1672. Among the three configurations, the one by Cassegrain is widely used.</t>
  </si>
  <si>
    <t>7006499276;7102464308;36554911300</t>
  </si>
  <si>
    <t>Bucci, Ovidio M.;Pelosi, Giuseppe;Selleri, Stefano</t>
  </si>
  <si>
    <t>Cassegrain?</t>
  </si>
  <si>
    <t>10.1109/74.775243</t>
  </si>
  <si>
    <t>2-s2.0-0032656150</t>
  </si>
  <si>
    <t>97K3-0808-03-01-3</t>
  </si>
  <si>
    <t>['upper plate', 'transmission occurring', 'total reflection', 'real solution', 'radiation pattern', 'polarization case', 'plate waveguide', 'periodic slots', 'finite number', 'coupling point', 'antenna efficiency']</t>
  </si>
  <si>
    <t>A dielectrically filled parallel-plate waveguide (PPW) with finite number of periodic slots in its upper plate is analyzed as a leaky-wave antenna structure for E-polarization case. The characteristics of the finite periodic structure such as input impedance matching, antenna efficiency, gain, and radiation pattern are investigated. In particular, phenomena such as total reflection and transmission occurring in the practical finite periodic structure, associated with the coupling point and the real solution (propagation constant), respectively, in the fast wave region observed for the infinite open periodic structure case, are described in detail.</t>
  </si>
  <si>
    <t>701-706</t>
  </si>
  <si>
    <t>Lee, Jong Ig</t>
  </si>
  <si>
    <t>Busan</t>
  </si>
  <si>
    <t>Dongseo University</t>
  </si>
  <si>
    <t>Analysis for a dielectrically filled parallel-plate waveguide with finite number of periodic slots in its upper wall as a leaky-wave antenna</t>
  </si>
  <si>
    <t>10.1109/8.768810</t>
  </si>
  <si>
    <t>2-s2.0-0032656341</t>
  </si>
  <si>
    <t>['solomon coding', 'reverse link', 'proper selection', 'paper investigates', 'numerical results', 'moderate complexity', 'microcellular environment', 'lognormal shadowing', 'data communications', 'coding rate', 'cdma systems', 'antenna diversity', 'analytically evaluated', 'also considered']</t>
  </si>
  <si>
    <t>This paper investigates the application of Reed-Solomon coding on DS/CDMA systems with M-ary orthogonal signaling for the reverse link of a microcellular environment. The performance of voice and data communications are analytically evaluated for a Rician or Rayleigh faded channel with lognormal shadowing and a two-slope path loss model. The effects of sectorization and antenna diversity are also considered. Numerical results, in terms of bit error probability and throughput, show that with proper selection of the coding rate and spreading, the proposed system presents enhanced performance with moderate complexity.</t>
  </si>
  <si>
    <t>33-52</t>
  </si>
  <si>
    <t>60015331;60015331</t>
  </si>
  <si>
    <t>6602599801;7003647919</t>
  </si>
  <si>
    <t>Iossifides, Athanassios C.;Pavlidou, Fotini Niovi</t>
  </si>
  <si>
    <t>Thessaloniki</t>
  </si>
  <si>
    <t>Aristotle University of Thessaloniki</t>
  </si>
  <si>
    <t>Iossifides A.</t>
  </si>
  <si>
    <t>Performance of RS-coded DS/CDMA microcellular systems with M-ary orthogonal signaling</t>
  </si>
  <si>
    <t>10.1023/A:1018368706447</t>
  </si>
  <si>
    <t>2-s2.0-0032656469</t>
  </si>
  <si>
    <t>['wideband mechanism', 'vswr less', 'fed u', 'coupling structure']</t>
  </si>
  <si>
    <t>A slot-fed U-slotted patch antenna is developed as an aperture-coupling structure, and is compared to the existing feed types. Its wideband mechanism is explained, and its samples for Ku- and S-bands are designed, simulated, and tested. A bandwidth of about 42% for VSWR less than 2:1; and 30.1% for -3 dB peak gain are obtained.</t>
  </si>
  <si>
    <t>378-381</t>
  </si>
  <si>
    <t>60005244;60001558;60001558;60001558;60032144</t>
  </si>
  <si>
    <t>7409424720;7003471086;57199947436;7601416512;7004968759</t>
  </si>
  <si>
    <t>Zhang, Wen Xun;Pyo, Cheol Sig;Jeon, Soon Ik;Lee, Seong Pal;Myung, Noh Hoon</t>
  </si>
  <si>
    <t>South Korea;China;South Korea</t>
  </si>
  <si>
    <t>Daejeon;Nanjing;Daejeon</t>
  </si>
  <si>
    <t>Korea Advanced Institute of Science and Technology;Southeast University;Electronics and Telecommunications Research Institute</t>
  </si>
  <si>
    <t>60032144;60005244;60001558</t>
  </si>
  <si>
    <t>Zhang W.X.</t>
  </si>
  <si>
    <t>New type of wideband slot-fed U-slotted patch antenna</t>
  </si>
  <si>
    <t>10.1002/(SICI)1098-2760(19990920)22:6&lt;378::AID-MOP3&gt;3.0.CO;2-Y</t>
  </si>
  <si>
    <t>2-s2.0-0032656805</t>
  </si>
  <si>
    <t>['radiation patterns', 'multilayer technology', 'integrated voltage', 'fed antenna', 'antenna due']</t>
  </si>
  <si>
    <t>A microwave microstrip probe-fed antenna with an integrated voltage-controlled phase shifter is investigated. The phase shifter used is a microstrip 90¬∞ hybrid loaded by two varactor diodes, allowing a 40¬∞ phase shift. It is integrated on the antenna due to multilayer technology. Radiation patterns in the E- and H-planes are similar to those obtained with a simple passive patch.</t>
  </si>
  <si>
    <t>393-394</t>
  </si>
  <si>
    <t>6603088639;6701836992</t>
  </si>
  <si>
    <t>Turki, Y.;Staraj, R.</t>
  </si>
  <si>
    <t>Turki Y.</t>
  </si>
  <si>
    <t>Microstrip antenna with integrated phase shifter</t>
  </si>
  <si>
    <t>10.1002/(SICI)1098-2760(19990920)22:6&lt;393::AID-MOP7&gt;3.0.CO;2-Z</t>
  </si>
  <si>
    <t>2-s2.0-0032656806</t>
  </si>
  <si>
    <t>['radio waves', 'passive reflector', 'nlos region', 'middle position', 'letter deals', 'high gain', 'antenna position', 'antenna gain']</t>
  </si>
  <si>
    <t>This letter deals with the excitation of UHF radio waves in tunnels. It is found that the antenna position and the antenna gain are two major factors that affect the excitation of radio waves in tunnels. The antenna in the middle position and with high gain is preferable. Furthermore, the enhancement of the radio signal levels in the NLOS region of the tunnel by a passive reflector is simulated.</t>
  </si>
  <si>
    <t>408-410</t>
  </si>
  <si>
    <t>60005510;60013268;60013268</t>
  </si>
  <si>
    <t>33167854700;7402223247;7202784568</t>
  </si>
  <si>
    <t>Zhang, Y. P.;Zheng, G. X.;Sheng, J. H.</t>
  </si>
  <si>
    <t>China;Singapore</t>
  </si>
  <si>
    <t>Taiyuan;Singapore City</t>
  </si>
  <si>
    <t>Taiyuan University of Technology;Nanyang Technological University</t>
  </si>
  <si>
    <t>60013268;60005510</t>
  </si>
  <si>
    <t>Zhang Y.</t>
  </si>
  <si>
    <t>Excitation of UHF radio waves in tunnels</t>
  </si>
  <si>
    <t>10.1002/(SICI)1098-2760(19990920)22:6&lt;408::AID-MOP12&gt;3.0.CO;2-T</t>
  </si>
  <si>
    <t>2-s2.0-0032656807</t>
  </si>
  <si>
    <t>Seventh Framework Programme</t>
  </si>
  <si>
    <t>FP7</t>
  </si>
  <si>
    <t>['wireless rayleigh', 'simple maximum', 'rician environment', 'linear processing', 'elegant method', 'combined coding', 'also considered']</t>
  </si>
  <si>
    <t>The theory of space-time block coding is presented as a simple and elegant method for transmission using multiple transmit antennas in a wireless Rayleigh/Rician environment. These codes have a very simple maximum-likelihood decoding algorithm which is only based on linear processing. Designs that correspond to combined coding and linear processing at the transmitter are also considered.</t>
  </si>
  <si>
    <t>1456-1467</t>
  </si>
  <si>
    <t>60000251-60008383;60014300;60000251-60008383</t>
  </si>
  <si>
    <t>7005206764;7004144452;35586083000</t>
  </si>
  <si>
    <t>Tarokh, Vahid;Jafarkhani, Hamid;Calderbank, A. R.</t>
  </si>
  <si>
    <t>San Antonio;Florham Park;New York</t>
  </si>
  <si>
    <t>AT&amp;T Inc.;AT&amp;T Laboratories Florham Park;IEEE</t>
  </si>
  <si>
    <t>60014300;60008383;60000251</t>
  </si>
  <si>
    <t>Space-time block codes from orthogonal designs</t>
  </si>
  <si>
    <t>10.1109/18.771146</t>
  </si>
  <si>
    <t>2-s2.0-0032656952</t>
  </si>
  <si>
    <t>['tuning method', 'phase intervals', 'ion cyclotron', 'fast sweeping', 'fast sweep', 'decoupler circuit']</t>
  </si>
  <si>
    <t>Ion cyclotron (IC) system for KSTAR (Korean Superconducting Tokamak Advanced Research) tokamak has been designed to be capable of fast sweeping the phase intervals of the antenna strap currents with all the mechanical tuners fixed. It is shown that the fast sweep is possible by use of proper decoupler circuits. Design and tuning method for the decoupler circuit are described. We show that the circuit works satisfactorily by examining its behavior under the fast sweep.</t>
  </si>
  <si>
    <t>127-135</t>
  </si>
  <si>
    <t>Fusion Engineering and Design</t>
  </si>
  <si>
    <t>60009754;60009754;60024266</t>
  </si>
  <si>
    <t>7403387494;7202126005;7006471291</t>
  </si>
  <si>
    <t>Hwang, C. K.;Hong, B. G.;Swain, D.</t>
  </si>
  <si>
    <t>United States;South Korea</t>
  </si>
  <si>
    <t>Oak Ridge;Daejeon</t>
  </si>
  <si>
    <t>Oak Ridge National Laboratory;Korea Atomic Energy Research Institute</t>
  </si>
  <si>
    <t>60024266;60009754</t>
  </si>
  <si>
    <t>Hwang C.</t>
  </si>
  <si>
    <t>Fast sweep of current phases in ICH antenna straps</t>
  </si>
  <si>
    <t>S0920379699000034</t>
  </si>
  <si>
    <t>10.1016/S0920-3796(99)00003-4</t>
  </si>
  <si>
    <t>2-s2.0-0032657129</t>
  </si>
  <si>
    <t>['zenithal coverage', 'two antennas', 'terrestrial link', 'patch offers', 'patch antenna', 'multimode systems', 'merged configuration', 'matching characteristics', 'linear polarization', 'dipole type', 'antennas dedicated', '900 mhz', '30 db']</t>
  </si>
  <si>
    <t>The present letter concerns a class of antennas dedicated to multimode systems. A patch antenna is used to cover a 2 GHz frequency band with linear polarization, and a dipole type is used to cover a terrestrial link at 900 MHz. The merged configuration is integrated within 20 mm√ó20 mm and shows no interaction between the two antennas. The patch offers a zenithal coverage with 5 dB gain and a matching of 30 dB, and the dipole has a classic radiation pattern and matching characteristics.</t>
  </si>
  <si>
    <t>145-147</t>
  </si>
  <si>
    <t>60031293;60031293</t>
  </si>
  <si>
    <t>7003753877;7005871907</t>
  </si>
  <si>
    <t>Desclos, Laurent;Madihian, Mohammad</t>
  </si>
  <si>
    <t>NEC Corporation</t>
  </si>
  <si>
    <t>Desclos L.</t>
  </si>
  <si>
    <t>Linearly polarized S-band patch and dipole merged for multimode system application</t>
  </si>
  <si>
    <t>10.1002/(SICI)1098-2760(19990420)21:2&lt;145::AID-MOP16&gt;3.0.CO;2-V</t>
  </si>
  <si>
    <t>2-s2.0-0032657525</t>
  </si>
  <si>
    <t>['unknown coefficients', 'scms ),', 'scattered field', 'right reserved', 'mei operator', 'mei coefficients', 'measuring strategy', 'first deduced', 'electromagnetic waves', 'differential equations', 'different strategies', 'difference formulations', 'bcms ).']</t>
  </si>
  <si>
    <t>The original MEI method is developed and different strategies for measuring out the MEI operator are proposed. Any differential equations can be approximated by finite-difference formulations, i.e., MEI equations, with unknown coefficients to be determined. In the original MEI method, these coefficients can be determined by assuming a series of sources. In this paper, it is pointed out that they can also be determined by a series of assumed boundary conditions. A novel MEI formulation, which couples the surface current density with scattered field, is first deduced, and then applied to thin wire antennas. The MEI coefficients are determined by the source-conditions-measuring strategy (SCMS), and also by the boundary-conditions-measuring strategy (BCMS). ¬© 1998 Journal of Electromagnetic Waves and Applications. All right reserved.</t>
  </si>
  <si>
    <t>555-556</t>
  </si>
  <si>
    <t>60013983;60013983;60013983</t>
  </si>
  <si>
    <t>7005370045;7005780321;26643518100</t>
  </si>
  <si>
    <t>Lan, Kang;Mei, Kenneth K.;Liu, Yaowu W.</t>
  </si>
  <si>
    <t>Hong Kong</t>
  </si>
  <si>
    <t>Kowloon</t>
  </si>
  <si>
    <t>City University of Hong Kong</t>
  </si>
  <si>
    <t>Lan K.</t>
  </si>
  <si>
    <t>Extension of the mei method and its applications on thin wire antennas ‚Äì abstract</t>
  </si>
  <si>
    <t>10.1163/156939399X00277</t>
  </si>
  <si>
    <t>2-s2.0-0032657528</t>
  </si>
  <si>
    <t>['wireless user', 'system capacity', 'specific channels', 'several sectors', 'several beams', 'required level', 'reduced significantly', 'reduce co', 'proposed scheme', 'limitations due', 'fca ).', 'dynamically assigned', 'death processes', 'channel interference', 'cell sites', 'carried traffic', 'blocking probability', 'allowable co']</t>
  </si>
  <si>
    <t>In cellular communication systems, directional multibeam antennas at cell sites can be used to reduce co-channel interference, increase frequency reuse and improve system capacity. When combined with dynamic channel assignment (DCA), additional improvement is possible. We propose a multibeam scheme using dynamic channel assignment across multiple sectors. A cell is divided into several sectors, each of which is covered by several directional beams. Specific channels are allocated to each sector as in fixed channel assignment (FCA). A channel of a sector is dynamically assigned to a wireless user who communicates through one of the several beams of the sector. The assignment is made so that constraints on the allowable co-channel interference are satisfied. Limitations due to co-channel interference are analyzed. A tractable analytical model for the proposed scheme is developed using multidimensional birth-death processes. Theoretical traffic performance characteristics such as call blocking probability, forced termination probability, hand-off activity, carried traffic and channel rearrangement rate are determined. With the proposed scheme, call blocking probability can be reduced significantly for a fixed offered traffic. Alternatively, system capacity can be increased while blocking probability is maintained below the required level. Smaller forced termination probability is obtainable in comparison with corresponding FCA schemes.</t>
  </si>
  <si>
    <t>267-278</t>
  </si>
  <si>
    <t>Wireless Networks</t>
  </si>
  <si>
    <t>60026415-60098172;60026415;60026415</t>
  </si>
  <si>
    <t>7404098684;7102194828;35564874900</t>
  </si>
  <si>
    <t>Pan, Jung Lin;Rappaport, Stephen S.;Djuric, Petar M.</t>
  </si>
  <si>
    <t>Wilmington;Stony Brook</t>
  </si>
  <si>
    <t>InterDigital, Inc.;Stony Brook University</t>
  </si>
  <si>
    <t>60098172;60026415</t>
  </si>
  <si>
    <t>Pan J.L.</t>
  </si>
  <si>
    <t>Multibeam cellular communication systems with dynamic channel assignment across multiple sectors</t>
  </si>
  <si>
    <t>10.1023/A:1019159313450</t>
  </si>
  <si>
    <t>2-s2.0-0032657542</t>
  </si>
  <si>
    <t>['three liters', 'thin antenna', 'technical advances', 'omniquest terminal', 'mitsubishi electric', 'developed omniquest', 'compact rf', 'approximately one', '4 kg']</t>
  </si>
  <si>
    <t>Mitsubishi Electric has developed OmniQuest, a notebook-size portable MSAT mobile satellite communication system terminal. The OmniQuest terminal has a volume of about three liters and a weight of 2.4 kg, approximately one-fifth the volume and weight of the corporation's previous compact terminal equipment. As with the corporation's previous MSAT terminals, Omniquest supports voice, data, facsimile and dispatch radio services. The size reductions achieved through technical advances are discussed, including a thin antenna, compact RF and digital signal processing circuitry and reduced power consumption.</t>
  </si>
  <si>
    <t>27-28</t>
  </si>
  <si>
    <t>7201952958;6505637981</t>
  </si>
  <si>
    <t>Tsukamoto, Katsumi;Manzaki, Atsushi</t>
  </si>
  <si>
    <t>Tsukamoto K.</t>
  </si>
  <si>
    <t>Notebook-size satellite terminal</t>
  </si>
  <si>
    <t>2-s2.0-0032657902</t>
  </si>
  <si>
    <t>['x rays', 'space model', 'scattering properties', 'response characteristics', 'ray mammography', 'often invisible', 'new ultrawide', 'layered half', 'initial results', 'image early', 'human breast', 'dynamic range', 'discussion concentrates', 'difference time']</t>
  </si>
  <si>
    <t>We are investigating a new ultrawide-band (UWB) microwave radar technology to detect and image early-stage malignant breast tumors that are often invisible to X rays. In this paper, we present the methodology and initial results of three-dimensional (3-D) finite-difference time-domain (FDTD) simulations. The discussion concentrates on the design of a single resistively loaded bowtie antenna element of a proposed confocal sensor array. We present the reflection, radiation, and scattering properties of the electromagnetic pulse radiated by the antenna element within a homogeneous, layered half-space model of the human breast and the polarization and frequency-response characteristics of generic tumor shapes. We conclude that the dynamic range of a sensor array comprised of such elements in conjunction with existing microwave equipment is adequate to detect small cancerous tumors usually missed by X-ray mammography.</t>
  </si>
  <si>
    <t>783-791</t>
  </si>
  <si>
    <t>60032179;60032179;60032179</t>
  </si>
  <si>
    <t>7003809691;7006104679;7102617827</t>
  </si>
  <si>
    <t>Hagness, Susan C.;Taflove, Alien;Bridges, Jack E.</t>
  </si>
  <si>
    <t>Hagness S.</t>
  </si>
  <si>
    <t>Three-dimensional FDTD analysis of a pulsed microwave confocal system for breast cancer detection: design of an antenna-array element</t>
  </si>
  <si>
    <t>10.1109/8.774131</t>
  </si>
  <si>
    <t>2-s2.0-0032658801</t>
  </si>
  <si>
    <t>['significant reductions', 'sector dra', 'resonant frequency', 'potential candidates', 'less volume', 'geometries offer', 'experimental results', 'dcs1800 system', 'compact applications', 'approximate theory', 'also discussed']</t>
  </si>
  <si>
    <t>In this paper, we investigate circular sector and annular sector dielectric resonator antenna (DRA) geometries. The advantage these geometries offer, compared to conventional circular cylindrical DRA's, are significant reductions in volume, making them potential candidates for use in compact applications such as mobile communication handsets. Approximate theory, simulation, and experimental results are provided to support our findings. In particular, a sector DRA is demonstrated to have 75% less volume than a conventional cylindrical DRA, with the same resonant frequency. DRA volume minimization for compact antenna design is also discussed and a design is proposed and tested for a mobile telephone handset suitable for the DCS1800 system.</t>
  </si>
  <si>
    <t>837-842</t>
  </si>
  <si>
    <t>60008592;60008592</t>
  </si>
  <si>
    <t>14918997600;7006019510</t>
  </si>
  <si>
    <t>Tarn, Matthew T.K.;Murch, Ross D.</t>
  </si>
  <si>
    <t>Hong Kong University of Science and Technology</t>
  </si>
  <si>
    <t>Tarn M.</t>
  </si>
  <si>
    <t>Compact circular sector and annular sector dielectric resonator antennas</t>
  </si>
  <si>
    <t>10.1109/8.774138</t>
  </si>
  <si>
    <t>2-s2.0-0032658802</t>
  </si>
  <si>
    <t>European Commission</t>
  </si>
  <si>
    <t>['small size', 'single feeding', 'radiation patterns', 'power distribution', 'potential low', 'modified 7', 'led us', 'first one', 'experimentally validated', 'divider based', 'design simplicity', 'cost applications', 'circular arrays', 'circuit size', 'approach based', 'appreciable increase', '360 ¬∞']</t>
  </si>
  <si>
    <t>In order to mitigate the multipath propagation problems for high rate WLANS such as Hiperlan (5 GHz), we study an approach based on electronic beam steering over 360¬∞ in azimuth with the help of circular arrays of monopoles. Design simplicity and size constraints intended for potential low-cost applications on the terminals has led us to favor a beam switching topology, using a single feeding-port. Two competing configurations of the microstrip feeding circuit are presented and their principle of operation is experimentally validated through passive circuit configurations. The power distribution is achieved in the first one with the help of a pseudo-divider based on a modified 7-branch star junction, whose specific advantage is its very small size. Unfortunately, this design does not preserve the circular permutation invariance of the radiation patterns. The second circuit bypasses this problem in achieving a power distribution through a virtual point junction, at the cost of an appreciable increase in the circuit size.</t>
  </si>
  <si>
    <t>68-75</t>
  </si>
  <si>
    <t>60019904;60019904;60019904;60019904</t>
  </si>
  <si>
    <t>6507172077;6603569656;7003955681;6603235253</t>
  </si>
  <si>
    <t>Fassetta, St√©phane;Chelouah, Abdenour;Sibille, Alain;Roblin, Christophe</t>
  </si>
  <si>
    <t>Palaiseau</t>
  </si>
  <si>
    <t>ENSTA Paris</t>
  </si>
  <si>
    <t>Fassetta S.</t>
  </si>
  <si>
    <t>Design of dedicated seven-port star dividers for sectored circular antenna array feeding</t>
  </si>
  <si>
    <t>2-s2.0-0032658846</t>
  </si>
  <si>
    <t>['three factors', 'suppress inter', 'studied theoretically', 'sidelobe levels', 'sidelobe level', 'sector beam', 'paper proposes', 'originally designed', 'important characteristic', 'horizontal plane', 'higher frequencies', 'grating lobes', 'frequency antenna', 'excitation coefficients', 'cell interference', 'beam width', 'array elements', '800 mhz']</t>
  </si>
  <si>
    <t>Base station antenna | Beam tilt | Dual frequency | Low sidelobe | Mobile communication | Sector beam</t>
  </si>
  <si>
    <t>This paper proposes a newly developed dual-frequency antenna for 800 MHz and 1500 MHz band use. A uniformly spaced array configuration, originally designed for a 800 MHz analog system, is extended to yield dual frequencies operations. An important characteristic of a base station antenna is low sidelobe level in order to suppress inter-cell interference. In the case of a uniformly spaced array configuration, sidelobe levels are increased by the emergence of grating lobes at higher frequencies. Electrical beam tilt also degrades the sidelobe level. As does the change in the excitation coefficients of the array elements at higher frequencies. These three factors are studied theoretically to yield practical sidelobe levels. One more important beam characteristic is the sector beam in the horizontal plane. The same beam width in two frequency bands is achieved by designing the novel reflector shape and determining the proper array element positions in front of the reflector. Practical antenna characteristics are confirmed by designing, manufacturing, and testing a base station antenna.</t>
  </si>
  <si>
    <t>636-643</t>
  </si>
  <si>
    <t>60025555;60025555;60004176</t>
  </si>
  <si>
    <t>7005114522;7004434439;8355553700</t>
  </si>
  <si>
    <t>Kijima, Makoto;Ebine, Yoshio;Yamada, Yoshihide</t>
  </si>
  <si>
    <t>Tokyo;Yokosuka</t>
  </si>
  <si>
    <t>Nippon Telegraph and Telephone Corporation;National Defense Academy of Japan</t>
  </si>
  <si>
    <t>60025555;60004176</t>
  </si>
  <si>
    <t>Kijima M.</t>
  </si>
  <si>
    <t>Development of a dual-frequency base station antenna for cellular mobile radios</t>
  </si>
  <si>
    <t>2-s2.0-0032659030</t>
  </si>
  <si>
    <t>['wave frequencies', 'scattering parameters', 'prototype lens', 'neighboring ports', 'feed apertures', 'designed using', 'based procedure', '40 db', '30 db']</t>
  </si>
  <si>
    <t>An integral-equation-based procedure is developed for determining the scattering parameters of a multiport Rotman lens device. The device is intended for use at millimeter-wave frequencies and incorporates rectangular waveguide feeds. The integral equation model takes higher order modes in the feed apertures into account and incorporates mutual coupling between neighboring ports. A prototype lens was designed using the integral equation model and fabricated. The lens S-parameters were measured and modified with an ideal -40 dB (n = 3) Taylor weighting function. The resulting beam sidelobe level is better than -30 dB.</t>
  </si>
  <si>
    <t>870-878</t>
  </si>
  <si>
    <t>60021032;60021032</t>
  </si>
  <si>
    <t>7202081356;7004647469</t>
  </si>
  <si>
    <t>Peterson, Andrew F.;Rausch, Ekkehart O.</t>
  </si>
  <si>
    <t>Atlanta</t>
  </si>
  <si>
    <t>Georgia Institute of Technology</t>
  </si>
  <si>
    <t>Peterson A.</t>
  </si>
  <si>
    <t>Scattering matrix integral equation analysis for the design of a waveguide Rotman lens</t>
  </si>
  <si>
    <t>10.1109/8.774150</t>
  </si>
  <si>
    <t>2-s2.0-0032659143</t>
  </si>
  <si>
    <t>JPL-958749</t>
  </si>
  <si>
    <t>['theoretical prediction', 'theoretical formulation', 'target parameters', 'sensitivity analysis', 'scattering interaction', 'scattered fields', 'scattered field', 'rough surface', 'reciprocity theorem', 'polarized backscatter', 'polarization currents', 'plane wave', 'mainly dominated', 'iterative solution', 'isolated scatterers', 'integrals involving', 'integral equation', 'field region', 'experimental results', 'excellent agreement', 'dielectric cylinder', 'dielectric constant', 'cylinder diameter', 'cylinder axis', 'current distribution']</t>
  </si>
  <si>
    <t>An electromagnetic scattering solution for the interaction between a dielectric cylinder and a slightly rough surface is presented in this paper. Taking the advantage of a newly developed technique that utilizes the reciprocity theorem, the difficulty in formulating the secondary scattered fields from the composite target reduces to the evaluation of integrals involving the scattered fields from the cylinder and polarization currents of the rough surface induced by a plane wave. Basically, only the current distribution of isolated scatterers are needed to evaluate the interaction in the far-field region. The scattered field from the cylinder is evaluated in the near-field region using a stationary phase approximation along the cylinder axis. Also, the expressions for the polarization current induced within the top rough layer of the rough surface derived from the iterative solution of an integral equation are employed in this paper. A sensitivity analysis is performed for determining the dependency of the scattering interaction on the target parameters such as surface root mean square (rms) height, dielectric constant, cylinder diameter, and length. It is shown that for nearly vertical cylinders, which is of interest for modeling of vegetation, the cross-polarized backscatter is mainly dominated by the scattering interaction between the cylinder and the rough surface. The accuracy of the theoretical formulation is verified by conducting polarimetric backscatter measurements from a lossy dielectric cylinder above a slightly rough surface. Excellent agreement between the theoretical prediction and experimental results is obtained.</t>
  </si>
  <si>
    <t>902-913</t>
  </si>
  <si>
    <t>7202210365;35585913500</t>
  </si>
  <si>
    <t>Chiu, Tsenchieh;Sarabandi, Kamal</t>
  </si>
  <si>
    <t>Chiu T.</t>
  </si>
  <si>
    <t>Electromagnetic scattering interaction between a dielectric cylinder and a slightly rough surface</t>
  </si>
  <si>
    <t>10.1109/8.774155</t>
  </si>
  <si>
    <t>2-s2.0-0032659144</t>
  </si>
  <si>
    <t>['typical design', 'six times', 'proposed structure', 'patch size', 'paper presents', 'operating bandwidth', 'measured results', 'chip resistor', 'antenna thickness']</t>
  </si>
  <si>
    <t>This paper presents a miniature triangular microstrip antenna with enhanced antenna gain and wider bandwidth design with the loading of a high permittivity superstrate and a chip resistor. This proposed structure can have an operating bandwidth more than six times that of the conventional patch antenna, and the patch size can be reduced to about 5.65% greater than that of a conventional patch antenna at the expense of antenna thickness, with an almost identical antenna gain level. A typical design has been implemented, and the measured results are presented and discussed.</t>
  </si>
  <si>
    <t>609-611</t>
  </si>
  <si>
    <t>Proceedings of the National Science Council, Republic of China, Part A: Physical Science and Engineering</t>
  </si>
  <si>
    <t>Hong, Cheng Shong</t>
  </si>
  <si>
    <t>Changhua</t>
  </si>
  <si>
    <t>Chien-Kuo Junior Coll of Technology</t>
  </si>
  <si>
    <t>Hong C.</t>
  </si>
  <si>
    <t>Gain-enhanced broadband microstrip antenna</t>
  </si>
  <si>
    <t>2-s2.0-0032659413</t>
  </si>
  <si>
    <t>['vertex plates', 'vertex plate', 'standard one', 'return loss', 'results verify', 'reflector antenna', 'radiation pattern', 'new type', 'hat feed', 'fed reflector', 'difference time', 'design rules', 'constant thickness', 'commonly used']</t>
  </si>
  <si>
    <t>Vertex plates are commonly used to improve the return loss of primary-fed reflector antennas. We propose a new type of vertex plate with a Gaussian thickness profile that gives lower far-out sidelobes of the radiation pattern of the reflector antenna than the standard vertex plate with constant thickness. We derive the dimensions of this vertex plate needed to cancel the field at the focus of the reflector. We apply the design rules to improve the return loss (RL) of a primary-fed reflector with hat feed, and simulate it by using a computer code based on the finite-difference time-domain (FDTD) technique. The results verify the improvements of the radiation pattern obtained by using a Gaussian vertex plate rather than a standard one.</t>
  </si>
  <si>
    <t>125-129</t>
  </si>
  <si>
    <t>60000990;60000990</t>
  </si>
  <si>
    <t>56962924200;7101988263</t>
  </si>
  <si>
    <t>Yang, Jian;Kildal, Per Simon</t>
  </si>
  <si>
    <t>Gaussian vertex plate improves return loss and far-out sidelobes in prime-focus reflector antennas</t>
  </si>
  <si>
    <t>10.1002/(SICI)1098-2760(19990420)21:2&lt;125::AID-MOP12&gt;3.0.CO;2-C</t>
  </si>
  <si>
    <t>2-s2.0-0032659897</t>
  </si>
  <si>
    <t>['transfer function', 'spectral analysis', 'sniffing technique', 'demonstrate performance', 'computer simulation', 'communication systems', 'authors show']</t>
  </si>
  <si>
    <t>Spectral analysis of the environment, often called sniffing, is used to find a clear operating band in radar and communication systems. In this paper, the authors show that the sniffing technique can be used to null multiple broad-band sidelobe jammers by exploiting the transfer function of the antenna. Analysis and computer simulation are used to demonstrate performance.</t>
  </si>
  <si>
    <t>637-645</t>
  </si>
  <si>
    <t>Davis, Richard M.</t>
  </si>
  <si>
    <t>Huntsville</t>
  </si>
  <si>
    <t>U.S. Army Space and Missile Defense Command</t>
  </si>
  <si>
    <t>Davis R.</t>
  </si>
  <si>
    <t>Interference suppression via operating frequency selection</t>
  </si>
  <si>
    <t>10.1109/8.768802</t>
  </si>
  <si>
    <t>2-s2.0-0032660008</t>
  </si>
  <si>
    <t>['resulting rugged', 'required performance', 'receiver modules', 'packaged fiber', 'optic links', 'mhz bandwidth', 'high degree', 'ghz range', 'fast jet', 'essential feature', 'environmental effects', 'developed high', 'desirable characteristics', 'cross talk', '87 db']</t>
  </si>
  <si>
    <t>Antenna remoting | Fiber-optic link | Optical receiver | Optical transmitter | Towed decoy</t>
  </si>
  <si>
    <t>The ability to remotely radiate microwave signals has become an essential feature of modern electronic countermeasure (ECM) systems. The use of fiber optics allows remote microwave links to be constructed that have very low propagation loss and dispersion, are very flexible and light in weight, and have a high degree of immunity from external electromagnetic fields, cross talk, and environmental effects. This combination of desirable characteristics is beneficial to avionic ECM antenna remoting as well as many other applications. GEC-Marconi has developed high-performance fiber components for use in a towed radar decoy. The resulting rugged and compact optical transmitter and receiver modules have been proven to maintain the required performance over the full hostile range of environmental conditions en- countered on a fast jet. Packaged fiber-optic links have been produced that can achieve a compression dynamic range of &gt; 87 dB in a 1-MHz bandwidth over a 2- to 18-GHz range. ¬© 1999 Taylor &amp; Francis.</t>
  </si>
  <si>
    <t>119-126</t>
  </si>
  <si>
    <t>Fiber and Integrated Optics</t>
  </si>
  <si>
    <t>60031342;60031342;60031342;100518608</t>
  </si>
  <si>
    <t>7005576274;57198273927;7003950726;6506616083</t>
  </si>
  <si>
    <t>Edge, Colin;Burgess, John W.;Wale, Michael J.;Try, Nick W.</t>
  </si>
  <si>
    <t>United Kingdom;United Kingdom</t>
  </si>
  <si>
    <t>;Stanmore</t>
  </si>
  <si>
    <t>GEC-Marconi Materials Technology Ltd;GEC-Marconi Dynamics Ltd</t>
  </si>
  <si>
    <t>60031342;100518608</t>
  </si>
  <si>
    <t>Edge C.</t>
  </si>
  <si>
    <t>High-performance fiber-optic link for electronic countermeasure antenna remoting</t>
  </si>
  <si>
    <t>10.1080/014680399244758</t>
  </si>
  <si>
    <t>2-s2.0-0032660855</t>
  </si>
  <si>
    <t>U.S. Department of Commerce</t>
  </si>
  <si>
    <t>DOC</t>
  </si>
  <si>
    <t>['theoretical results', 'radiation patterns', 'good agreement', 'antennas placed']</t>
  </si>
  <si>
    <t>We study the radiation patterns of antennas placed on top and inside three dimensional photonic band-gap (PBG) materials. The Finite Difference Time Domain method has been used for the calculation of the radiation patterns. Measurements are in good agreement with theoretical results. The different factors influencing the patterns (position, height, and frequency) have been studied. ¬© 1999 Taylor &amp; Francis.</t>
  </si>
  <si>
    <t>291-303</t>
  </si>
  <si>
    <t>60008023;60008023;60008023;60008023;60008023;60005304</t>
  </si>
  <si>
    <t>7006137179;57203053753;7403581673;36059540600;7003341982;7102212748</t>
  </si>
  <si>
    <t>Sigalas, M. M.;Biswas, R.;Ho, K. M.;Leung, W.;Tuttle, G.;Crouch, D. D.</t>
  </si>
  <si>
    <t>Ames;Waltham</t>
  </si>
  <si>
    <t>Ames Laboratory;Raytheon</t>
  </si>
  <si>
    <t>60008023;60005304</t>
  </si>
  <si>
    <t>Sigalas M.</t>
  </si>
  <si>
    <t>The effect of photonic crystals on dipole antennas</t>
  </si>
  <si>
    <t>10.1080/02726349908908645</t>
  </si>
  <si>
    <t>2-s2.0-0032661063</t>
  </si>
  <si>
    <t>['temperature superconductors', 'superconductor usage', 'particularly suitable', 'mom program', 'hts ).', 'excellent agreement', 'computer modelling', 'circumferential variation', 'average current']</t>
  </si>
  <si>
    <t>Computer modelling of a parasitically excited normal-mode helical antenna (NMHA) is reported and compared with measurements. This structure is particularly suitable for realization with high-temperature superconductors (HTS). However, attempts to model it using standard method of moments (MOM) techniques are very prone to instability; they also do not give the detailed surface current distribution needed for the evaluation of the benefits of superconductor usage. A MOM program for curved wire structures was written, using polynomial basis functions to describe the average current on a subsection, combined with trigonometric series basis functions to represent the circumferential variation of the surface current density. The results were in excellent agreement with measurements.</t>
  </si>
  <si>
    <t>60008524;60008524</t>
  </si>
  <si>
    <t>7003902501;7006824457</t>
  </si>
  <si>
    <t>Abd-Alhameed, R. A.;Excell, P. S.</t>
  </si>
  <si>
    <t>Bradford</t>
  </si>
  <si>
    <t>University of Bradford</t>
  </si>
  <si>
    <t>Abd-Alhameed R.</t>
  </si>
  <si>
    <t>Analysis of a normal-mode helical antenna including non-uniform wire surface current effects</t>
  </si>
  <si>
    <t>10.1049/ip-map:19990387</t>
  </si>
  <si>
    <t>2-s2.0-0032661593</t>
  </si>
  <si>
    <t>TIC94-0078-C03-01</t>
  </si>
  <si>
    <t>['random variables', 'pulse train', 'pulse duration', 'pulse amplitudes', 'pulse amplitude', 'power rayleigh', 'pedestrian area', 'paper presents', 'noise measured', 'noise generated', 'measurement system', 'larger amplitude', 'impulsive noise', 'important stage', 'horizontal polarization', 'gamma distributions', 'gamma distributed', 'fluorescent lamp', 'elapsed time', 'distribution functions', 'distribution function', 'different outdoor', 'correlation may', 'commercial equipment', 'clustering features', 'calibration process', 'best fits', 'assessment carried', 'antenna polarization', '762 mhz']</t>
  </si>
  <si>
    <t>This paper presents the results of a study covering measurement and characterization of the wide-band impulsive noise present in a digital TV radio channel. Measurements were conducted at a frequency of 762 MHz in different outdoor and indoor environments using vertical and horizontal polarization. The measurement system was built on commercial equipment only. The calibration process, which is an important stage of this kind of measurements, is described. To analyze the measurements the impulsive noise has been modeled as a pulse train where the pulse amplitude, pulse duration and elapsed time between pulses are considered random variables. It has been found that the pulse duration and elapsed time between pulses is not dependent on the antenna polarization while the pulse amplitude is, especially in the case of the noise generated by a fluorescent lamp. It has also been found that the pulse duration of the noise measured in the outdoor environments presents some clustering features and is correlated with the pulse amplitudes. This correlation may be caused by a RF noise bandwidth that is larger than the bandwidth of the measurement system. The noise in busy streets presents larger pulse durations, larger amplitude, and shorter elapsed time between pulses that the noise measured in a pedestrian area. Several statistical tests have been done to find the distribution function that best fits these random variables. Power Rayleigh, lognormal, exponential, Poisson, and Gamma distributions have been tested. According to the assessment carried out, none of the distribution functions is adequate to model the pulse amplitudes or the elapsed time between pulses, while the pulse duration seems to be Gamma distributed.</t>
  </si>
  <si>
    <t>124-136</t>
  </si>
  <si>
    <t>60026134;60009455;60009455;101670695;101670695;101893332</t>
  </si>
  <si>
    <t>7401473966;7006838865;7004811238;6604001503;6504731225;7202761358</t>
  </si>
  <si>
    <t>S√°nchez, Manuel Garc√≠a;De Haro, Leandro;Calvo Ram√≥n, Miguel;Mansilla, Antonio;Montero Ortega, Cipriano;Oliver, Dionisio</t>
  </si>
  <si>
    <t>Spain;Spain;Spain;Spain</t>
  </si>
  <si>
    <t>Vigo;Madrid;Madrid;Madrid</t>
  </si>
  <si>
    <t>Universidade de Vigo;Escuela T√©cnica Superior de Ingenieros de Telecomunicaci√≥n, Universidad Polit√©cnica de Madrid;Canal Sat√©lite Digital;Retevision S.A. Satellite and Cable Department</t>
  </si>
  <si>
    <t>60026134;60009455;101893332;101670695</t>
  </si>
  <si>
    <t>S√°nchez M.G.</t>
  </si>
  <si>
    <t>Impulsive noise measurements and characterization in a UHF digital TV channel</t>
  </si>
  <si>
    <t>10.1109/15.765101</t>
  </si>
  <si>
    <t>2-s2.0-0032662076</t>
  </si>
  <si>
    <t>['¬© 1999', 'scattering superposition', 'resultant electromagnetic', 'obtained numerically', 'human head', 'function technique', 'francis group', 'em fields', 'dyadic green', 'distributions inside', 'coupled coefficients']</t>
  </si>
  <si>
    <t>In this paper, the computation of the resultant electromagnetic (EM) field distribution inside a dielectric prolate spheroidal human head model due to the radiation from a mobile phone dipole is conducted. By means of the dyadic Green's function technique and the principle of scattering superposition, the EM fields are expressed in terms of appropriate spheroidal vector wave functions. The coupled coefficients of scattered EM fields in human head are obtained numerically and the specific absorption rate (SAR) distributions inside the spheroidal head models are calculated. The various SAR distributions versus the distance between the source and the head, at different operating frequencies and handset inclination angles are presented and discussed. ¬© 1999, Taylor &amp; Francis Group, LLC.</t>
  </si>
  <si>
    <t>651-653</t>
  </si>
  <si>
    <t>60017161;60017161;60017161;60017161</t>
  </si>
  <si>
    <t>7102354337;7501449136;56003101900;56002805800</t>
  </si>
  <si>
    <t>Kang, X. K.;Li, L. W.;Leong, M. S.;Kooi, P. S.</t>
  </si>
  <si>
    <t>National University of Singapore</t>
  </si>
  <si>
    <t>Kang X.K.</t>
  </si>
  <si>
    <t>A Spheroidal Vector Wave Function Analysis of Field and Sar Distributions in a Dielectric Prolate Spheroidal Human Head Model - Abstract *</t>
  </si>
  <si>
    <t>10.1163/156939399X01087</t>
  </si>
  <si>
    <t>2-s2.0-0032662427</t>
  </si>
  <si>
    <t>['unduly sensitive', 'transmit antennas', 'time coding', 'time codes', 'theoretical study', 'still valid', 'specific codes', 'rician fading', 'paper presents', 'multiple paths', 'mobility conditions', 'issues beginning', 'greatly enhanced', 'frequency selectivity', 'fading channels', 'environmental effects', 'doppler spread', 'design criteria', 'constant energy', 'also derive']</t>
  </si>
  <si>
    <t>Space-time coding is a bandwidth and power efficient method of communication over fading channels that realizes the benefits of multiple transmit antennas. Specific codes have been constructed using design criteria derived for quasi-static flat Rayleigh or Rician fading, where channel state information is available at the receiver. It is evident that the practicality of space-time codes will be greatly enhanced if the derived design criteria remain valid in the absence of perfect channel state information. It is even more desirable that the design criteria not be unduly sensitive to frequency selectivity and to the Doppler spread. This paper presents a theoretical study of these issues beginning with the effect of channel estimation error. Here it is assumed that a channel estimator extracts fade coefficients at the receiver and for constellations with constant energy, it is proved that in the absence of ideal channel state information the design criteria for space-time codes is still valid. The analysis also demonstrates that standard channel estimation techniques can be used in conjunction with space-time codes provided that the number of transmit antennas is small. We also derive the maximum-likelihood detection metric in the presence of channel estimation errors. Next, the effect of multiple paths on the performance of space-time codes is studied for a slowly changing Rayleigh channel. It is proved that the presence of multiple paths does not decrease the diversity order guaranteed by the design criteria used to construct the space-time codes. Similar results hold for rapid fading channels with or without multiple paths. The conclusion is that the diversity order promised by space-time coding is achieved under a variety of mobility conditions and environmental effects.</t>
  </si>
  <si>
    <t>199-207</t>
  </si>
  <si>
    <t>Tarokh, Vahid</t>
  </si>
  <si>
    <t>Space-time codes for high data rate wireless communication: performance criteria in the presence of channel estimation errors, mobility, and multiple paths</t>
  </si>
  <si>
    <t>10.1109/26.752125</t>
  </si>
  <si>
    <t>2-s2.0-0032662468</t>
  </si>
  <si>
    <t>['written almost', 'wave propagation', 'surprisingly topical', 'still found', 'short biography', 'receiving purposes', 'rapid growth', 'radio technology', 'radio science', 'paper may', 'main features', 'loop antennas', 'later development', 'frequency linear', 'early radio', 'early part', 'dramatic demonstration', 'conventions used', 'century ago', 'brief history', 'better appreciated', '1901 provided']</t>
  </si>
  <si>
    <t>Early years of radio | J. H. Dellinger | Linear and loop antennas</t>
  </si>
  <si>
    <t>Hern's discovery of electromagnetic (radio) waves in 1888 and Marconi's dramatic demonstration of trans-Atlantic radio communication in 1901 provided the rapid growth of radio science and radio technology during the early part of this century. John Howard Dellinger's Classic Paper appeared in 1919when the lowfrequency radio technology was developing. A brief history of early radio, a short biography of Dellinger, the main features of the paper, along with a few later development s and conventions used in the area of antennas and wave propagation, are given so that the paper may be better appreciated. The Classic Paper summarizes the fundamentals of radio wave transmission and reception and gives the theory and design of low-frequency linear and loop antennas. Detailed comparative discussions are given for the use of these fit-o basic antenna elements used for transmitting and receiving purposes. Considering t he fact that the paper was written almost a century ago, its contents are still found to be surprisingly topical. ¬© 1999 IEEE.</t>
  </si>
  <si>
    <t>890-893</t>
  </si>
  <si>
    <t>60006963-60025778</t>
  </si>
  <si>
    <t>Sengupta, Dipak L.</t>
  </si>
  <si>
    <t>Ann Arbor;Detroit</t>
  </si>
  <si>
    <t>University of Michigan, Ann Arbor;University of Detroit Mercy</t>
  </si>
  <si>
    <t>60025778;60006963</t>
  </si>
  <si>
    <t>Sengupta D.L.</t>
  </si>
  <si>
    <t>Introduction to "principles of radio transmission and reception with antenna and coil aerials"</t>
  </si>
  <si>
    <t>S001892199903563X</t>
  </si>
  <si>
    <t>10.1109/JPROC.1999.757259</t>
  </si>
  <si>
    <t>2-s2.0-0032662629</t>
  </si>
  <si>
    <t>['value reported', 'theoretical investigations', 'oxide thickness', 'operating frequency', 'mos structure', 'mos capacitor', 'lowest value', 'lower variation', 'improved theory', 'ieee transactions', 'francis group', 'electronically controlled', 'bias voltage', 'almost 1', '5 times', '41 ),', '08 %)']</t>
  </si>
  <si>
    <t>A new MOS capacitor loaded frequency agile microstrip patch antenna is proposed in which the operating frequency of the rectangular microstrip antenna is electronically controlled by the bias voltage of the MOS capacitor. Theoretical investigations, based on a modal expansion cavity model as well as an improved theory of Richards et al. (1981, IEEE Transactions on Antennas and Propagation, 29, 38-41), are carried out for five different oxide (Si3N4) thicknesses from 100 √Ö to 500 √Ö for the (Au-Si3N4-Si) MOS structure. The maximum obtainable frequency tuning range (76.08%) is achieved for the lowest value of oxide thickness (100 √Ö); this is almost 1.5 times the value reported for the varactor loaded patch antenna. The larger frequency variation is achieved with lower variation in the bias voltage as compared with the varactor. ¬© 1999 Taylor and Francis Group, LLC.</t>
  </si>
  <si>
    <t>979-990</t>
  </si>
  <si>
    <t>56939539000;7003714798</t>
  </si>
  <si>
    <t>Sharma, Satish Kr;Vishvakarma, Babau R.</t>
  </si>
  <si>
    <t>Sharma S.K.</t>
  </si>
  <si>
    <t>MOS capacitor loaded frequency agile microstrip antenna</t>
  </si>
  <si>
    <t>10.1080/002072199132978</t>
  </si>
  <si>
    <t>2-s2.0-0032662739</t>
  </si>
  <si>
    <t>['practical purposes', 'order moments', 'duplex distance', 'dl bands', 'directional properties', 'compared experimentally', '68 mhz']</t>
  </si>
  <si>
    <t>The directional properties of the uplink (UL) and downlink (DL) channel are compared experimentally for a duplex distance of 68 MHz. It is found that the first- and second-order moments of the power azimuth spectrum, for all practical purposes, can be assumed to be identical for the UL and DL bands.</t>
  </si>
  <si>
    <t>1311-1312</t>
  </si>
  <si>
    <t>60022134;60022134;60022134</t>
  </si>
  <si>
    <t>7201733345;35584209600;6602475405</t>
  </si>
  <si>
    <t>Pedersen, K. I.;Mogensen, P. E.;Frederiksen, F.</t>
  </si>
  <si>
    <t>Pedersen K.</t>
  </si>
  <si>
    <t>Joint directional properties of uplink and downlink channel in mobile communications</t>
  </si>
  <si>
    <t>10.1049/el:19990889</t>
  </si>
  <si>
    <t>2-s2.0-0032662948</t>
  </si>
  <si>
    <t>['unwanted radiation', 'two l', 'second probe', 'relatively thick', 'probe feed', 'polarisation radiation', 'polarisation level', 'permittivity substrate', 'peak cross', 'pattern distortion', 'original probe', 'one without', 'nearly 20db', 'microstrip patch', 'extra probe', 'effectively suppressed', 'dual probe', 'contribute significantly', 'band patches', '10 %.']</t>
  </si>
  <si>
    <t>The radiation from the probe feed of a microstrip patch can contribute significantly to the cross-polarisation radiation or to pattern distortion, especially if the patch is fabricated on a relatively thick, low-permittivity substrate. By introducing a second probe, which is fed out of phase with the original probe, this unwanted radiation can effectively be suppressed. To demonstrate this technique, two L-band patches were fabricated, one with and one without the extra probe. The dual probe-fed patch produced more symmetrical radiation patterns and had a reduction in the peak cross-polarisation level of nearly 20dB. The unwanted radiation is effectively suppressed over a bandwidth of &gt; 10%.</t>
  </si>
  <si>
    <t>355-357</t>
  </si>
  <si>
    <t>60018714;60018714;60018714</t>
  </si>
  <si>
    <t>7003819332;57027512900;7004114987</t>
  </si>
  <si>
    <t>Petosa, A.;Ittipiboon, A.;Gagnon, N.</t>
  </si>
  <si>
    <t>Ottawa</t>
  </si>
  <si>
    <t>Communications Research Centre</t>
  </si>
  <si>
    <t>Petosa A.</t>
  </si>
  <si>
    <t>Suppression of unwanted probe radiation in wideband probe-fed microstrip patches</t>
  </si>
  <si>
    <t>10.1049/el:19990269</t>
  </si>
  <si>
    <t>2-s2.0-0032662966</t>
  </si>
  <si>
    <t>9 404 677-PHY</t>
  </si>
  <si>
    <t>['waveform measurements', 'used without', 'thz waveforms', 'thz radiation', 'substrate lens', 'sampling measurements', 'quantitatively compared', 'near field', 'jœâ response', 'field effects', 'far field', 'experiments testing', 'demonstrate near', 'data suggest', 'also presented']</t>
  </si>
  <si>
    <t>Terahertz (THz) waveform measurements by photoconductive (PC) sampling and free-space electrooptic sampling (FS-EOS) are analyzed and quantitatively compared. Our data suggest that a short dipole antenna used in a PC receiver contributes a flat frequency response when used without a substrate lens and a jœâ response when used with a substrate lens, for the specific THz frequency range and optical system investigated in our experiments. These findings are explained using results from basic antenna theory. Experiments testing our theory for a variety of THz waveforms (obtained by using different THz emitters and simple as well as shaped optical excitation pulses) and for different carrier lifetimes are also presented. Finally, we demonstrate near-field effects in the PC-sampling measurements of broad-band THz waveforms and explore the evolution of THz radiation from the near field into the far field.</t>
  </si>
  <si>
    <t>810-819</t>
  </si>
  <si>
    <t>IEEE Journal of Quantum Electronics</t>
  </si>
  <si>
    <t>60009254;60009254;60009254</t>
  </si>
  <si>
    <t>7501836105;35510435500;35416950700</t>
  </si>
  <si>
    <t>Park, Sang Gyu;Melloch, Michael R.;Weiner, Andrew M.</t>
  </si>
  <si>
    <t>West Lafayette</t>
  </si>
  <si>
    <t>Purdue University</t>
  </si>
  <si>
    <t>Park S.</t>
  </si>
  <si>
    <t>Analysis of terahertz waveforms measured by photoconductive and electrooptic sampling</t>
  </si>
  <si>
    <t>10.1109/3.760330</t>
  </si>
  <si>
    <t>2-s2.0-0032663217</t>
  </si>
  <si>
    <t>['timesaving computation', 'recurrence relations', 'power series', 'method presented', 'integer order', 'first kind', 'expansion coefficients', 'elliptical waveguides', 'easily implemented', 'computer code']</t>
  </si>
  <si>
    <t>Modified Mathieu functions of the first kind and integer order are expanded in power series, which allow an accurate and timesaving computation. The recurrence relations for the computation of the expansion coefficients are derived and can be easily implemented in computer code. Compared to the calculation with series of Bessel function products, the method presented here is simpler and faster. The efficiency of the method is demonstrated by the computation of eigenmodes of elliptical waveguides.</t>
  </si>
  <si>
    <t>513-516</t>
  </si>
  <si>
    <t>60077720;60077720</t>
  </si>
  <si>
    <t>57189490757;7005368211</t>
  </si>
  <si>
    <t>Schneider, Martin;Marquardt, J√ºrgen</t>
  </si>
  <si>
    <t>Backnang</t>
  </si>
  <si>
    <t>Bosch Telecom GmbH</t>
  </si>
  <si>
    <t>Schneider M.</t>
  </si>
  <si>
    <t>Fast computation of modified Mathieu functions applied to elliptical waveguide problems</t>
  </si>
  <si>
    <t>10.1109/22.754887</t>
  </si>
  <si>
    <t>2-s2.0-0032663258</t>
  </si>
  <si>
    <t>['two areas', 'three stories', 'station antennas', 'standard deviations', 'specific prediction', 'rooftop levels', 'residential environments', 'propagation prediction', 'high antennas', 'flexible tool', 'coverage area', '5 db']</t>
  </si>
  <si>
    <t>The design of future wireless communication systems employing microcells will require a flexible tool for determining the dependence of the coverage area on base-station antenna height and position. In this paper, the accuracy of a ray-based algorithm versus slope intercept models for propagation prediction in residential environments is investigated by comparison with measurements. The measurements were taken in two areas of Trenton, NJ, where building heights ranged from one to three stories. For base-station antennas at or above rooftop levels, the algorithm is shown to give good agreement with the measurements. For these high antennas, the average and standard deviations of the difference between the site-specific prediction and measurement are less than 1 and 5 dB, respectively. For base-station antennas below the rooftops, additional ray paths are required in order to achieve similar prediction accuracy.</t>
  </si>
  <si>
    <t>922-930</t>
  </si>
  <si>
    <t>60108318;60108318</t>
  </si>
  <si>
    <t>7004315622;7005129354</t>
  </si>
  <si>
    <t>Piazzi, Leonard;Bertoni, Henry L.</t>
  </si>
  <si>
    <t>New York</t>
  </si>
  <si>
    <t>NYU Tandon School of Engineering</t>
  </si>
  <si>
    <t>Piazzi L.</t>
  </si>
  <si>
    <t>Achievable accuracy of site-specific path-loss predictions in residential environments</t>
  </si>
  <si>
    <t>10.1109/25.765020</t>
  </si>
  <si>
    <t>2-s2.0-0032663943</t>
  </si>
  <si>
    <t>CCR-9805350</t>
  </si>
  <si>
    <t>['unifying framework', 'simple form', 'resulting algorithms', 'remain consistent', 'multiuser transmissions', 'multiple antennas', 'multicarrier modulations', 'input color', 'implemented online', 'fractional sampling', 'fir zero', 'fir channels', 'direct self', 'deep fades', 'computationally simple', 'block synchronizers', 'blind equalization']</t>
  </si>
  <si>
    <t>Transmitter redundancy introduced using finite impulse response (FIR) filterbank precoders offers a unifying framework for single- and multiuser transmissions. With minimal rate reduction, FIR filterbank transmitter with trailing zeros allow for perfect (in the absence of noise) equalization of FIR channels with FIR zero-forcing equalizer filterbanks, irrespective of the input color and the channel zero locations. Exploiting this simple form of redundancy, blind channel estimators, block synchronizers, and direct self-recovering equalizing filterbanks are derived in this paper. The resulting algorithms are computationally simple, require small data sizes, can be implemented online, and remain consistent (after appropriate modifications), even at low SNR colored noise. Simulations illustrate applications to blind equalization of downlink CDMA transmissions, multicarrier modulations through channels with deep fades, and superior performance relative to CMA and existing output diversity techniques relying on multiple antennas and fractional sampling.</t>
  </si>
  <si>
    <t>2007-2022</t>
  </si>
  <si>
    <t>60032350;60032350;60029445</t>
  </si>
  <si>
    <t>7005577332;36049280600;35494538700</t>
  </si>
  <si>
    <t>Scaglione, Anna;Giannakis, Georgios B.;Barbarossa, Sergio</t>
  </si>
  <si>
    <t>Italy;United States</t>
  </si>
  <si>
    <t>Rome;Minneapolis</t>
  </si>
  <si>
    <t>Sapienza Universit√† di Roma;University of Minnesota Twin Cities</t>
  </si>
  <si>
    <t>60032350;60029445</t>
  </si>
  <si>
    <t>Scaglione A.</t>
  </si>
  <si>
    <t>Redundant filterbank precoders and equalizers Part II: blind channel estimation, synchronization, and direct equalization</t>
  </si>
  <si>
    <t>10.1109/78.771048</t>
  </si>
  <si>
    <t>2-s2.0-0032664461</t>
  </si>
  <si>
    <t>['œ ∏)', 'voltage discontinuity', 'input impedance', 'feeding line', 'computed results', 'cavity model']</t>
  </si>
  <si>
    <t>In this paper the tilt (Œ∏) of a feedline with regard to a slot is taken into account to improve the cavity model, and also to see the effect of this angle Œ∏ on the input impedance. In fact, the angle is introduced in the voltage discontinuity of the slot on the feeding line. The computed results are compared to experiments with several Œ∏-tilts, and give good results.</t>
  </si>
  <si>
    <t>395-396</t>
  </si>
  <si>
    <t>60030553;60030553;60030553</t>
  </si>
  <si>
    <t>6603211799;7003723658;7202044329</t>
  </si>
  <si>
    <t>Lafond, O.;Himdi, M.;Daniel, J. P.</t>
  </si>
  <si>
    <t>Universite de Rennes 1</t>
  </si>
  <si>
    <t>Lafond O.</t>
  </si>
  <si>
    <t>Extension of cavity method to analyze the aperture-coupled microstrip patch antenna with a tilted feeding line</t>
  </si>
  <si>
    <t>10.1002/(SICI)1098-2760(19990920)22:6&lt;395::AID-MOP8&gt;3.0.CO;2-Q</t>
  </si>
  <si>
    <t>2-s2.0-0032664508</t>
  </si>
  <si>
    <t>['technologies pertain', 'several technologies', 'orbit performance', 'optical payloads']</t>
  </si>
  <si>
    <t>Several technologies have been developed for use in the Indian Remote Sensing (IRS) satellites. These technologies pertain to the areas of optical payloads, payload data handling systems, and mechanical, electrical, communication and satellite control systems. These developments and their on-orbit performance are reviewed.</t>
  </si>
  <si>
    <t>Kalyanaraman, S.</t>
  </si>
  <si>
    <t>Kalyanaraman S.</t>
  </si>
  <si>
    <t>Technologies developed for IRS program</t>
  </si>
  <si>
    <t>2-s2.0-0032664639</t>
  </si>
  <si>
    <t>['scattering reduction', 'proposed simulation', 'previous models', 'predictable occurrence', 'poor condition', 'permits modeling', 'pattern control', 'patch antennas', 'nonuniform biasing', 'inherent properties', 'inherent magnetization', 'frequency shifting', 'ferrite substrates', 'ferrite substrate', 'ferrite patch', 'boundary integral', 'attractive properties', 'also identify', 'accurate prediction']</t>
  </si>
  <si>
    <t>Patch antennas on ferrite substrates allow for pattern control, frequency shifting, and scattering reduction. This is achieved by external magnetic field biasing coupled with the inherent magnetization of the ferrite substrate. Measurements and analytical studies based on the method of moments (MoM) have verified these attractive properties of ferrite substrates. However, verification of the analysis is difficult and, furthermore, previous models have relied on uniform biasing across the substrate. In this paper, we present a hybrid finite element-boundary integral (FE-BI) method, which permits modeling of the true nonuniform bias fields within the substrate for a more accurate prediction of the ferrite patch performance. After validation of the proposed simulation and a demonstration of the inherent properties of the ferrite patch, it is shown that nonuniform biasing is responsible for additional frequency shifts. We also identify the poor condition of the resulting matrix systems and relate this situation to the predictable occurrence of nonpropagating substrate modes. A more robust iterative solver with preconditioning is, therefore, proposed and applied to handle these situations.</t>
  </si>
  <si>
    <t>26-32</t>
  </si>
  <si>
    <t>35618856900;7102576479;7003299405;36914591500</t>
  </si>
  <si>
    <t>Brown, Arik Darnell;Volakis, John L.;Kempel, Leo C.;Botros, Youssry Y.</t>
  </si>
  <si>
    <t>Brown A.</t>
  </si>
  <si>
    <t>Patch antennas on ferromagnetic substrates</t>
  </si>
  <si>
    <t>10.1109/8.752980</t>
  </si>
  <si>
    <t>2-s2.0-0032664915</t>
  </si>
  <si>
    <t>['œü plane', 'propagation characteristics', 'numerical results', 'efficient two', 'difference time', 'data available']</t>
  </si>
  <si>
    <t>In this paper, the finite-difference time-domain (FDTD) method is used to calculate the propagation characteristics of cylindrical transmission lines. An efficient two-dimensional FDTD algorithm is developed by projecting the three-dimensional FDTD cell in the cylindrical coordinates onto the r-œÜ plane. An effective absorbing boundary condition is employed to truncate the mesh at its outer radial boundary. Numerical results are derived for different cylindrical transmission lines and compared to data available in the literature. Specifically, the newly proposed cylindrical coplanar waveguide is studied both theoretically and experimentally.</t>
  </si>
  <si>
    <t>509-512</t>
  </si>
  <si>
    <t>60051534;60051534;60051534;60051534</t>
  </si>
  <si>
    <t>35611276400;7102483892;6603326053;6603588579</t>
  </si>
  <si>
    <t>Dib, Nihad;Weller, Thomas;Scardelletti, Max;Imparato, Michael</t>
  </si>
  <si>
    <t>Jordan</t>
  </si>
  <si>
    <t>Irbid</t>
  </si>
  <si>
    <t>Jordan University of Science and Technology</t>
  </si>
  <si>
    <t>Dib N.</t>
  </si>
  <si>
    <t>Analysis of cylindrical transmission lines with the finite-difference time-domain method</t>
  </si>
  <si>
    <t>10.1109/22.754886</t>
  </si>
  <si>
    <t>2-s2.0-0032664995</t>
  </si>
  <si>
    <t>DAAH04-95-1-0198</t>
  </si>
  <si>
    <t>['rigorously included', 'results demonstrate', 'radiating elements', 'mmic ),', 'interelement spacing', 'integrated circuits', 'element array', 'either sense', 'circular polarization', '9 %.']</t>
  </si>
  <si>
    <t>The analysis is presented for a microstrip feed proximity coupled monofilar Archimedean spiral antenna four-element array. Interactions between the microstrip corporate feed and the radiating elements are rigorously included. Results demonstrate that circular polarization can be achieved with proper spiral arm length. Polarization of either sense is controlled by the location of the feedline. The 3-dB axial ratio (AR) and 2 V standing wave ratio (VSWR) bandwidths are 9%. The antenna is small (2R/Œª0 = 0.33) and the interelement spacing is 0.51Œª0. The microstrip feed produces a completely planar antenna system, which is compatible with microwave and millimeter, microwave integrated circuit (MIC), monolithic, monolithic microwave integrated circuit (MMIC), and integrated circuits.</t>
  </si>
  <si>
    <t>406-407</t>
  </si>
  <si>
    <t>36869107900;7004468161</t>
  </si>
  <si>
    <t>Ramirez, Raul R.;Alexopoulos, Nicolaos G.</t>
  </si>
  <si>
    <t>Ramirez R.</t>
  </si>
  <si>
    <t>Single feed proximity coupled circularly polarized microstrip monofilar Archimedean spiral antenna array</t>
  </si>
  <si>
    <t>10.1109/8.761083</t>
  </si>
  <si>
    <t>2-s2.0-0032665003</t>
  </si>
  <si>
    <t>['œ ≥)', 'united states', 'two parameters', 'terminal distances', 'suburban areas', 'statistically modeled', 'shadow fading', 'random variate', 'one macrocell', 'linear curve', 'existing models', 'curve due', 'characterization used', '8 km']</t>
  </si>
  <si>
    <t>We present a statistical path loss model derived from 1.9 GHz experimental data collected across the United States in 95 existing macrocells. The model is for suburban areas, and it distinguishes between different terrain categories. Moreover, it applies to distances and base antenna heights not well-covered by existing models. The characterization used is a linear curve fitting the decibel path loss to the decibel-distance, with a Gaussian random variation about that curve due to shadow fading. The slope of the linear curve (corresponding to the path loss exponent, Œ≥) is shown to be a random variate from one macrocell to another, as is the standard deviation œÉ of the shadow fading. These two parameters are statistically modeled, with the dependencies on base antenna height and terrain category made explicit. The resulting path loss model applies to base antenna heights from 10 to 80 m, base-to-terminal distances from 0.1 to 8 km, and three distinct terrain categories.</t>
  </si>
  <si>
    <t>1205-1211</t>
  </si>
  <si>
    <t>60014300;60014300;60014300;60014300;60014300;60014300;60014300;60014300</t>
  </si>
  <si>
    <t>7003706051;7004878411;6602097456;6507163968;56991451000;6506691792;36742785000;7202349658</t>
  </si>
  <si>
    <t>Erceg, Vinko;Greenstein, Larry J.;Tjandra, Sony Y.;Parkoff, Seth R.;Gupta, Ajay;Kulic, Boris;Julius, Arthur A.;Bianchi, Renee</t>
  </si>
  <si>
    <t>Erceg V.</t>
  </si>
  <si>
    <t>Empirically based path loss model for wireless channels in suburban environments</t>
  </si>
  <si>
    <t>10.1109/49.778178</t>
  </si>
  <si>
    <t>2-s2.0-0032666334</t>
  </si>
  <si>
    <t>['total pressure', 'successfully modified', 'smaller percentage', 'sih4 discharge', 'sih4 diluted', 'residence time', 'ray diffraction', 'raman spectra', 'modification includes', 'metal antenna', 'higher crystallinity', 'dielectric cover', 'deposition rate', 'deposited film', 'crystallization factor', '4 nm', '18 ms', '140 nm']</t>
  </si>
  <si>
    <t>An inductively coupled plasma (ICP) is successfully modified to deposit polycrystalline silicon (poly-Si) films on a glass substrate (&lt;300 ¬∞C) with SiH4 diluted by hydrogen. The modification includes a gas residence time control and a dielectric cover on an internal metal antenna. A metal antenna discharge in 2% SiH4 at a total pressure of 2.0 Pa results in a monotonically increasing deposition rate up to 0.4 nm/s with a decrease in the residence time to 18 ms. The dielectric-covered antenna makes the deposition rate two times higher than the metal antenna. The higher crystallinity of the deposited film is achieved with a lower residence time and/or a smaller percentage of SiH4, both of which decrease the deposition rate. For example, a 600 W 0.3% SiH4 discharge by the dielectric cover antenna gives a poly-Si grain size of 140 nm from the X-ray diffraction (XRD) spectra and a crystallization factor of 0.98 from the Raman spectra.</t>
  </si>
  <si>
    <t>3655-3659</t>
  </si>
  <si>
    <t>60000264;60000264;60000264;60107350;60107350;60107350;60000264</t>
  </si>
  <si>
    <t>7006131663;7202067826;36924369100;7006076006;35426120500;56250957500;7101665824</t>
  </si>
  <si>
    <t>Goshima, Kazutomo;Toyoda, Hirotaka;Kojima, Tetsuya;Nishitani, Mikihiko;Kitagawa, Masatoshi;Yamazoe, Hiroshi;Sugai, Hideo</t>
  </si>
  <si>
    <t>Kadoma;Nagoya</t>
  </si>
  <si>
    <t>Panasonic Corporation;Nagoya University</t>
  </si>
  <si>
    <t>60107350;60000264</t>
  </si>
  <si>
    <t>Goshima K.</t>
  </si>
  <si>
    <t>Lower temperature deposition of polycrystalline silicon films from a modified inductively coupled silane plasma</t>
  </si>
  <si>
    <t>10.1143/jjap.38.3655</t>
  </si>
  <si>
    <t>2-s2.0-0032666402</t>
  </si>
  <si>
    <t>['special attention', 'paper analyzes', 'oscillatory behavior', 'microstrip structures', 'magnetic field', 'fourier domain', 'electromagnetic fields', 'completely satisfied', 'chirostrip structures', 'boundary conditions']</t>
  </si>
  <si>
    <t>Working in the Fourier domain, this paper analyzes the behavior of electromagnetic fields on the interfaces of chirostrip dipole antennas. Special attention is dedicated to the oscillatory behavior of the kernel of the inverse Fourier transform. It was found that the boundary conditions for the magnetic field, valid for microstrip structures, are not completely satisfied when we deal with chirostrip structures.</t>
  </si>
  <si>
    <t>384-389</t>
  </si>
  <si>
    <t>60070415;60021657</t>
  </si>
  <si>
    <t>6601979386;7003489182</t>
  </si>
  <si>
    <t>Lumini, Feliciano;Lacava, J. C.D.S.</t>
  </si>
  <si>
    <t>Sao Jose dos Campos;Sao Jose dos Campos</t>
  </si>
  <si>
    <t>Embraer - Empresa Brasileira de Aeron√°utica SA;Instituto Tecnologico de Aeronautica</t>
  </si>
  <si>
    <t>Lumini F.</t>
  </si>
  <si>
    <t>On the behavior of electromagnetic fields on the interfaces of chirostrip dipole antennas</t>
  </si>
  <si>
    <t>10.1002/(SICI)1098-2760(19990605)21:5&lt;384::AID-MOP21&gt;3.0.CO;2-A</t>
  </si>
  <si>
    <t>2-s2.0-0032666469</t>
  </si>
  <si>
    <t>['represented directly', 'numerical examples', 'initial population', 'genetic algorithm', 'ems ),', 'digital beam', 'complex numbers', 'bmw ),', 'binary coding', 'beamforming weights', 'arbitrary arrays']</t>
  </si>
  <si>
    <t>A flexible approach using the genetic algorithm (GA) is proposed for array failure correction in digital beam-forming of arbitrary arrays. In this approach, beamforming weights of an array are represented directly by a vector of complex numbers. The decimal linear crossover is employed so that no binary coding and decoding is necessary. Three mating schemes, adjacent-fitness-paring (AFP), best-mate-worst (BMW), and emperor-selective (EMS), are proposed and their performances are studied. Near-solutions from other analytic or heuristic techniques may be injected into the initial population to speed up convergence. Numerical examples of single- and multiple-element failure correction are presented to show the effectiveness of the approach.</t>
  </si>
  <si>
    <t>823-828</t>
  </si>
  <si>
    <t>7007036566;7405481054</t>
  </si>
  <si>
    <t>Yeo, Beng Kiong;Lu, Yilong</t>
  </si>
  <si>
    <t>Yeo B.</t>
  </si>
  <si>
    <t>Array failure correction with a genetic algorithm</t>
  </si>
  <si>
    <t>10.1109/8.774136</t>
  </si>
  <si>
    <t>2-s2.0-0032666871</t>
  </si>
  <si>
    <t>['reduced front', 'mode suppression', 'lower gain', 'important parameters', 'ground plane', 'grid pattern', 'current structure', 'conducting patch', 'back ratios']</t>
  </si>
  <si>
    <t>The performance of circular microstrip patch antennas is presented where the conducting patch and ground plane are constructed from a grid. Improved cross polarization, mode suppression, and bandwidth are possible, but are accompanied by lower gain and reduced front-to-back ratios. A computer simulation reveals the current structure. The density and shape of the grid pattern are important parameters. Such antennas are can be manufactured within glass laminates.</t>
  </si>
  <si>
    <t>311-313</t>
  </si>
  <si>
    <t>60010818;60010818</t>
  </si>
  <si>
    <t>6506500113;56020461500</t>
  </si>
  <si>
    <t>Clasen, G.;Langley, R. J.</t>
  </si>
  <si>
    <t>Canterbury</t>
  </si>
  <si>
    <t>University of Kent</t>
  </si>
  <si>
    <t>Clasen G.</t>
  </si>
  <si>
    <t>Gridded circular patch antennas</t>
  </si>
  <si>
    <t>10.1002/(SICI)1098-2760(19990605)21:5&lt;311::AID-MOP1&gt;3.0.CO;2-3</t>
  </si>
  <si>
    <t>2-s2.0-0032666944</t>
  </si>
  <si>
    <t>['‚ àº33', '¬© journal', 'wave analysis', 'theoretical analysis', 'size reduction', 'simple method', 'rights reserved', 'rectangular slot', 'rectangular patch', 'radiation patterns', 'proper location', 'frequency operations', 'frequency antenna', 'feed point', 'fdtd method', 'experimental results', 'electromagnetic waves', 'also possible']</t>
  </si>
  <si>
    <t>A new single probe-fed, compact, dual-frequency antenna is studied, which is a rectangular microstrip patch with a rectangular slot cut in the center. The FDTD method is developed for full-wave analysis of its characteristics. A simple and accurate probe feed model is proposed, together with a simple method of calculating the radiation patterns. It is shown that through loading of the rectangular slot and proper location of the feed point, dual-frequency operations can be realized with an antenna-size reduction of ‚àº33% and further reductions are also possible by tuning the length and width of the slot and the patch. Electric current distributions on the rectangular patch for both the slot loaded case and the case without slot are given, together with the radiation patterns. Theoretical analysis is verified by experimental results. ¬© Journal of Electromagnetic Waves and Applications. All rights reserved.</t>
  </si>
  <si>
    <t>1031-1032</t>
  </si>
  <si>
    <t>60023813;60033100</t>
  </si>
  <si>
    <t>57061302100;57195094073</t>
  </si>
  <si>
    <t>Gao, Shichang;Li, Jun</t>
  </si>
  <si>
    <t>China;China</t>
  </si>
  <si>
    <t>Nanjing;Shanghai</t>
  </si>
  <si>
    <t>Nanjing University;Shanghai University</t>
  </si>
  <si>
    <t>60033100;60023813</t>
  </si>
  <si>
    <t>Gao S.</t>
  </si>
  <si>
    <t>Fdtd analysis of a sized-reduced, dual-frequency patch antenna ‚Äì abstract</t>
  </si>
  <si>
    <t>10.1163/156939399X01168</t>
  </si>
  <si>
    <t>2-s2.0-0032667037</t>
  </si>
  <si>
    <t>['rf switches', 'phase shifters', 'parasitic element', 'new concept', 'measured patterns', 'impedance variations', 'effectively terminated', 'concept prototype']</t>
  </si>
  <si>
    <t>A new concept in single-port adaptive antennas using parasitic elements with switched terminating impedances is presented including results from a concept prototype. Each parasitic element can be effectively terminated in three impedance values. The antenna concept provides multiple radiation patterns with a single RF signal port without the need for RF switches or phase shifters in the direct RF signal path. Impedance variations in the active antenna element are minimized by use of only rotationally symmetric configurations. Measured patterns are used to demonstrate the performance improvement expected using switched diversity combining in a simulated uniform scattering scenario. The concept prototype having one active element and four parasitic elements, is shown to have equivalent diversity performance to between three and four uncorrelated branches.</t>
  </si>
  <si>
    <t>1066-1070</t>
  </si>
  <si>
    <t>Scott, Neil L.</t>
  </si>
  <si>
    <t>New Zealand</t>
  </si>
  <si>
    <t>Lower Hutt</t>
  </si>
  <si>
    <t>GNS Science</t>
  </si>
  <si>
    <t>Scott N.</t>
  </si>
  <si>
    <t>Diversity gain from a single-port adaptive antenna using switched parasitic elements illustrated with a wire and monopole prototype</t>
  </si>
  <si>
    <t>10.1109/8.777133</t>
  </si>
  <si>
    <t>2-s2.0-0032667065</t>
  </si>
  <si>
    <t>['two near', 'suitable size', 'microstrip line', 'microstrip antennas', 'manufacturing tolerances', 'less sensitive', 'ground plane', 'experimental results', 'equal amplitudes', 'easy fine', 'dr antennas', 'dielectric resonator', 'cross slot', 'cp performance', 'cp design', 'circular polarization', 'also obtained']</t>
  </si>
  <si>
    <t>Circular polarization (CP) design of microstrip antennas and dielectric resonator (DR) antennas through a cross slot of unequal slot lengths in the ground plane of a microstrip line is demonstrated. The proposed CP design is achieved by choosing a suitable size of the coupling cross slot, which results in the excitation of two near-degenerate orthogonal modes of near-equal amplitudes and 90¬∞ phase difference. This CP design can be applied to both configurations of microstrip antennas and DR antennas and has the advantages of easy fine-tuning and less sensitive to the manufacturing tolerances, as compared to their respective conventional single-feed CP designs. For the proposed design applied to a low-profile circular disk DR antenna of very high permittivity studied here, a large CP bandwidth, determined from 3-dB axial ratio, as high as 3.91% is also obtained. Details of the proposed antenna designs are described, and experimental results of the CP performance are presented and discussed.</t>
  </si>
  <si>
    <t>605-609</t>
  </si>
  <si>
    <t>60072417;60072417;60072417</t>
  </si>
  <si>
    <t>7406886947;56093321900;35460663000</t>
  </si>
  <si>
    <t>Huang, Chih Yu;Wu, Jian Yi;Wong, Kin Lu</t>
  </si>
  <si>
    <t>Pingtung</t>
  </si>
  <si>
    <t>Yung-Ta Institute of Technology and Commerce</t>
  </si>
  <si>
    <t>Huang C.</t>
  </si>
  <si>
    <t>Cross-slot-coupled microstrip antenna and dielectric resonator antenna for circular polarization</t>
  </si>
  <si>
    <t>10.1109/8.768798</t>
  </si>
  <si>
    <t>2-s2.0-0032667131</t>
  </si>
  <si>
    <t>Instituto Nazionale di Fisica Nucleare</t>
  </si>
  <si>
    <t>INFN</t>
  </si>
  <si>
    <t>['resonance frequency', 'microwave circuits', 'introduce temperature', 'increasingly needed', 'high dielectric', 'constant materials', 'also discussed']</t>
  </si>
  <si>
    <t>High dielectric-constant materials are increasingly needed in microwave circuit miniaturization for outdoor and indoor wireless applications. In this paper, we introduce temperature-stable high dielectric-constant thermoplastic polymer compositions and copper-laminated sheets made out of them for microwave circuits. The compositions are made by mixing suitable ceramics and polymers. The design, fabrication, and properties of these compositions are discussed. The effect of temperature on the resonance frequency of a patch antenna made out of the copper-laminated high dielectric-constant composite sheets is also discussed.</t>
  </si>
  <si>
    <t>1577-1584</t>
  </si>
  <si>
    <t>60119141-60021378;60119141-60032995-101665087;60119141-60010850;60119141-105736325-60021378;60119141;60119141;60119141;60119141-60010850;60119141;60119141</t>
  </si>
  <si>
    <t>6603911461;7101894928;57211505106;57213922202;7006886218;6602952159;7101675916;54882484300;57214016229;57225662851</t>
  </si>
  <si>
    <t>Walpita, L. M.;Ahern, M. R.;Chen, P.;Goldberg, H.;Hanley, S.;Pleban, W. M.;Weinberg, S.;Zipp, C.;Adams, G.;Wong, Y. H.</t>
  </si>
  <si>
    <t>United States;United States;United States;France;United States;United States</t>
  </si>
  <si>
    <t>New Brunswick;Morris Plains;Murray;Gentilly;Stratford;Atlanta</t>
  </si>
  <si>
    <t>Rutgers University‚ÄìNew Brunswick;Honeywell International Inc.;Nokia Bell Labs;Sanofi S.A.;University of Medicine and Dentistry;Amoco Polymers Inc.</t>
  </si>
  <si>
    <t>60119141;60032995;60021378;60010850;105736325;101665087</t>
  </si>
  <si>
    <t>Walpita L.M.</t>
  </si>
  <si>
    <t>Temperature-compensated thermoplastic high dielectric-constant microwave laminates</t>
  </si>
  <si>
    <t>10.1109/22.780411</t>
  </si>
  <si>
    <t>2-s2.0-0032667632</t>
  </si>
  <si>
    <t>['wavelength elements', 'two frequencies', 'range varying', 'radiation patterns', 'original lightweight', 'input impedance', 'good agreement', 'compact air', 'coaxial probe', 'circuited elements', 'circuited along', 'band applications']</t>
  </si>
  <si>
    <t>Original lightweight, low-cost, and compact air-filled planar antennas with short-circuited elements, fed by coaxial probe, for dual-frequency (S-antenna) and wide-band applications (E-antenna) are investigated. The two-band frequency antenna is formed of two stacked quarter-wavelength elements, short-circuited along diametrically opposed planes. This structure offers two modes with different radiation characteristics. The ratio between the two frequencies can be closely controlled within a range varying from 1.3-2. A bandwidth of 30% for a VSWR &lt;2 is demonstrated using two stacked quarter-wavelength elements short-circuited along the same plane. Numerical simulation results are compared with experiments and a very good agreement is observed. Radiation patterns and input impedance of both structures are measured and the effects of various physical parameters are presented.</t>
  </si>
  <si>
    <t>654-660</t>
  </si>
  <si>
    <t>Zai'd, Lakhdar</t>
  </si>
  <si>
    <t>Zai'd L.</t>
  </si>
  <si>
    <t>Dual-frequency and broad-band antennas with stacked quarter wavelength elements</t>
  </si>
  <si>
    <t>10.1109/8.768804</t>
  </si>
  <si>
    <t>2-s2.0-0032667915</t>
  </si>
  <si>
    <t>['unified analysis', 'time equalizers', 'time equalizer', 'temporally whitens', 'practical near', 'optimum space', 'optimum performance', 'noise ratio', 'linear equalizer', 'length equalizer', 'given signal', 'first present', 'feedback equalizer', 'dispersion length', 'cochannel interferers']</t>
  </si>
  <si>
    <t>In this paper, we consider optimum space-time equalizers with unknown dispersive interference, consisting of a linear equalizer that both spatially and temporally whitens the interference and noise, followed by a decision-feedback equalizer or maximum-likelihood sequence estimator. We first present a unified analysis of the optimum space-time equalizer, and then show that, for typical fading channels with a given signal-to-noise ratio (SNR), near-optimum performance can be achieved with a finite-length equalizer. Expressions are given for the required filter span as a function of the dispersion length, number of cochannel interferers, number of antennas, and SNR, which are useful in the design of practical near-optimum space-time equalizers.</t>
  </si>
  <si>
    <t>1073-1083</t>
  </si>
  <si>
    <t>100358783;100358783;100358783</t>
  </si>
  <si>
    <t>7006783653;7102662778;55705266800</t>
  </si>
  <si>
    <t>Ariyavisitakul, Sirikiat Lek;Winters, Jack H.;Lee, Inkyu</t>
  </si>
  <si>
    <t>Norcross</t>
  </si>
  <si>
    <t>Home Wireless Networks</t>
  </si>
  <si>
    <t>Ariyavisitakul S.</t>
  </si>
  <si>
    <t>Optimum space-time processors with dispersive interference: unified analysis and required filter span</t>
  </si>
  <si>
    <t>10.1109/26.774857</t>
  </si>
  <si>
    <t>2-s2.0-0032668274</t>
  </si>
  <si>
    <t>['turbulence effects', 'technological viability', 'sponsored study', 'scientific promise', 'rigidizeable structures', 'reported herein', 'potential promise', 'observed target', 'membrane mirrors', 'lightweight telescopes', 'lensing effect', 'halfway point', 'first results', 'discovery machine', 'aggressive use', 'advanced propulsion', '10 year']</t>
  </si>
  <si>
    <t>Reported herein are the first results of a NASA-sponsored study at the Jet Propulsion Laboratory (JPL), California Institute of Technology, exploring the scientific promise and technological viability of a mission to exploit the gravitational lensing effect of the Sun to obtain huge antenna gains for electromagnetic waves grazing the Sun's disk. With regard to scientific promise, these results, reported at about the halfway point of the study, substantiate the huge antenna gains offered by, as it will be called here, a Solar Gravitational Telescope (SGT) and point to the instrument's potential promise as a 'discovery machine' but suggest considerable limitations to the telecope's usefulness as a general purpose astrophysical research tool. These limitations are seen to arise, primarily, from the geometry and scale of the 'virtual' telescope which must be achieved and maintained to utilize the lensing effect and the turbulence effects of the Sun's plasma on the observed target's signal. With regard to technological viability, the preliminary results suggest a very aggressive use of unproven, as-yet-unflown new technology will be required to enable the desired science observations and mission durations approaching the short (3-10 year) NASA-targeted mission duration goal. Key needed new technologies are advanced propulsion, lightweight telescopes, membrane mirrors, inflatable/rigidizeable structures, and novel coronagraphic techniques.</t>
  </si>
  <si>
    <t>99-107</t>
  </si>
  <si>
    <t>Acta Astronautica</t>
  </si>
  <si>
    <t>January/February 1999</t>
  </si>
  <si>
    <t>West, John L.</t>
  </si>
  <si>
    <t>West J.</t>
  </si>
  <si>
    <t>Design issues for a mission to exploit the gravitational lensing effect at 550 AU</t>
  </si>
  <si>
    <t>S009457659900034X</t>
  </si>
  <si>
    <t>10.1016/S0094-5765(99)00034-X</t>
  </si>
  <si>
    <t>2-s2.0-0032668783</t>
  </si>
  <si>
    <t>['smart antennas', 'promising technique', 'paper presents', 'key characteristics']</t>
  </si>
  <si>
    <t>Spatial filtering using adaptive or smart antennas has emerged as a promising technique to improve the performance of cellular mobile systems. This paper presents an overview of smart antennas in terms of key characteristics, options, challenges and benefits, in the context of current, but also with a view towards future, generation personal communication systems.</t>
  </si>
  <si>
    <t>84-94</t>
  </si>
  <si>
    <t>Tsoulos, G. V.</t>
  </si>
  <si>
    <t>Tsoulos G.</t>
  </si>
  <si>
    <t>Smart antennas for mobile communication systems: Benefits and challenges</t>
  </si>
  <si>
    <t>10.1049/ecej:19990204</t>
  </si>
  <si>
    <t>2-s2.0-0032668786</t>
  </si>
  <si>
    <t>['various dimensions', 'scattering coefficients', 'right reserved', 'radiation patterns', 'radiating system', 'paper investigated', 'matrix form', 'matching technique', 'implemented numerically', 'formulated using', 'exact results', 'electromagnetic waves', 'dyadic green', 'dielectric interfaces', 'demonstrating accuracy', 'conducting waveguide', 'completely solve', 'circular waveguide', 'boundary conditions', 'approximate results']</t>
  </si>
  <si>
    <t>This paper investigated the radiation of a dipole antenna inside a conducting waveguide with an infinite conducting flange. The opening of such a waveguide is further covered by a hemi-spherical dielectric radome shell. To completely solve the problem, not only the electromagnetic fields radiated by the antenna located inside the waveguide but also the dyadic Green's functions in such a structure are formulated using the mode-matching technique. The scattering coefficients of the dyadic Green's functions, coupled in matrix form, are derived by matching the boundary conditions on circular waveguide conducting walls and all the dielectric interfaces. To show how the derived theoretical formulas are implemented numerically, the radiation patterns of the open aperture excited by a dipole antenna inside the circular waveguide are obtained for various dimensions of the radiating system. Comparison between numerically exact results in the presence of radome in this paper and those approximate results in the presence of radome or those exact results in the absence of radome, demonstrating accuracy and applicability. ¬© 1998 Journal of Electromagnetic Waves and Applications. All right reserved.</t>
  </si>
  <si>
    <t>561-563</t>
  </si>
  <si>
    <t>60017161;60017161;60017161;60017161;60017161</t>
  </si>
  <si>
    <t>7501449136;57191034124;56003101900;7102523120;56002805800</t>
  </si>
  <si>
    <t>Li, Le Wei;Zhou, Lin;Leong, Mook Seng;Yeo, Tat Soon;Kooi, Pang Shyan</t>
  </si>
  <si>
    <t>Li L.W.</t>
  </si>
  <si>
    <t>An open-ended circular waveguide with an infinite conducting flange covered by a dielectric hemi-spherical radome shell: Full-wave analysis and green dyadics ‚Äì abstract</t>
  </si>
  <si>
    <t>10.1163/156939399X00303</t>
  </si>
  <si>
    <t>2-s2.0-0032668831</t>
  </si>
  <si>
    <t>['useful implementation', 'uncorrelated signals', 'switched diversity', 'selection combining', 'nondiversity antennas', 'basic principle']</t>
  </si>
  <si>
    <t>Switched parasitic elements provide a useful implementation of antenna pattern diversity. The basic principle is presented with some examples of wire antennas computed using the method of moments. The modeled diversity gain available from selection combining of uncorrelated signals is used to quantify the expected improvement relative to nondiversity antennas. The advantage of the switched parasitic concept is that it is a relatively simple system, which can give the adaptive antenna performance of many branch selection or switched diversity.</t>
  </si>
  <si>
    <t>399-405</t>
  </si>
  <si>
    <t>Vaughan, Rodney</t>
  </si>
  <si>
    <t>Industrial Research Limited of New Zealand</t>
  </si>
  <si>
    <t>Vaughan R.</t>
  </si>
  <si>
    <t>Switched parasitic elements for antenna diversity</t>
  </si>
  <si>
    <t>10.1109/8.761082</t>
  </si>
  <si>
    <t>2-s2.0-0032670712</t>
  </si>
  <si>
    <t>['wire elements', 'loops mounted', 'helicopter airframes', 'ground planes', 'difference time', 'calculate coupling']</t>
  </si>
  <si>
    <t>As the telecommunication systems become more complex and more antennas are placed on the same structure (e.g., helicopter airframe) the problem of interference becomes significant for the performance of the systems. The finite-difference time-domain (FDTD) method is used to calculate coupling between wire elements; e.g., monopoles and loops mounted on ground planes and helicopter airframes. Also, rotor modulation effects on coupling are investigated. All the numerical results obtained by FDTD are validated by comparison with measurements.</t>
  </si>
  <si>
    <t>221-233</t>
  </si>
  <si>
    <t>60000251-60003892;60000251-60003892;60003892</t>
  </si>
  <si>
    <t>6603752478;35583458100;57208464375</t>
  </si>
  <si>
    <t>Georgakopoulos, Stavros V.;Balanis, Constantine A.;Birtcher, Craig R.</t>
  </si>
  <si>
    <t>Tempe;New York</t>
  </si>
  <si>
    <t>Arizona State University;IEEE</t>
  </si>
  <si>
    <t>60003892;60000251</t>
  </si>
  <si>
    <t>Cosite interference between wire antennas on helicopter structures and rotor modulation effects: FDTD versus measurements</t>
  </si>
  <si>
    <t>10.1109/15.784157</t>
  </si>
  <si>
    <t>2-s2.0-0032671918</t>
  </si>
  <si>
    <t>['several characteristics', 'input impedance', 'house finite', 'different parameters', 'difference time', 'analyzed using', 'also given']</t>
  </si>
  <si>
    <t>A dual-polarization wideband microstrip patch antenna is designed that has a VSWR &lt;2 in the bandwidth about 2.5 times wider than that of a standard square patch of the same dimension. Several characteristics of the antenna are analyzed using both Ensemble and an in-house finite-difference time-domain (FDTD) code. The dependence of the input impedance on the different parameters of the antenna is also given. The antenna can receive circularly polarized waves with less than 1.5 dB polarization loss factor.</t>
  </si>
  <si>
    <t>414-420</t>
  </si>
  <si>
    <t>60003122;60003122</t>
  </si>
  <si>
    <t>57210850945;7102344649</t>
  </si>
  <si>
    <t>Rahman, M.;Stuchly, M. A.</t>
  </si>
  <si>
    <t>Dual-polarization broadband patch antenna</t>
  </si>
  <si>
    <t>10.1002/(SICI)1098-2760(19990920)22:6&lt;414::AID-MOP15&gt;3.0.CO;2-L</t>
  </si>
  <si>
    <t>2-s2.0-0032671973</t>
  </si>
  <si>
    <t>['varying doa', 'use combinations', 'unknown parameters', 'unknown doa', 'statistically efficient', 'squares solution', 'specific type', 'snapshot techniques', 'significantly reduced', 'sensor positions', 'multidimensional music', 'good estimates', 'field sources', 'estimated parameters', 'either known', 'bearing errors', 'arrival ).', 'array processing', 'also compared', 'algorithm performance']</t>
  </si>
  <si>
    <t>In this paper, we present a new array calibration procedure for over-the-horizon (OTH) radar, using disparate sources. Unlike previous array calibration methods, which require a specific type or class of sources for calibrating the array, the method we propose can use combinations of single-mode, multimode, and near-field sources; each source with either known or unknown DOA's (directions-of-arrival). Multidimensional MUSIC is exploited for time-invariant DOA sources, while single-snapshot techniques are used for sources that have time-varying DOA's. A nonlinear separable least-squares solution to the array calibration problem is used to estimate the array coupling matrix and sensor positions. Simulation results indicate that good estimates are obtained for the unknown parameters and further the array sidelobe levels and bearing errors are significantly reduced when these estimated parameters are used in array processing. The algorithm performance was also compared with the Cramer-Rao lower bound and found to be statistically efficient.</t>
  </si>
  <si>
    <t>496-505</t>
  </si>
  <si>
    <t>60103581;60003480-60031846;60009512-60031846;60003480</t>
  </si>
  <si>
    <t>7004397123;7403494155;7006472158;55665901500</t>
  </si>
  <si>
    <t>Solomon, Ishan Samjeva Daniel;Gray, Douglas A.;Abramovich, Yuri I.;Andersoni, Stuart J.</t>
  </si>
  <si>
    <t>Australia;Australia;Australia;Australia</t>
  </si>
  <si>
    <t>Adelaide;Adelaide;Adelaide;Edinburgh</t>
  </si>
  <si>
    <t>Cooperative Research Centre for Sensor Signal and Information Processing;University of South Australia;The University of Adelaide;Defence Science and Technology Group</t>
  </si>
  <si>
    <t>60103581;60031846;60009512;60003480</t>
  </si>
  <si>
    <t>Solomon I.</t>
  </si>
  <si>
    <t>Receiver array calibration using disparate sources</t>
  </si>
  <si>
    <t>10.1109/8.768785</t>
  </si>
  <si>
    <t>2-s2.0-0032672348</t>
  </si>
  <si>
    <t>['theoretical perspective', 'one region', 'near field', 'method demonstrates', 'matrix equation', 'integral equation', 'field patterns', 'field measurements', 'field data', 'fictitious surface', 'far field', 'experimental data', 'electric field', 'electric current', 'e .,', 'correct fields', 'computing near', 'antenna regardless', 'analytic continuity']</t>
  </si>
  <si>
    <t>Presented here is a method for computing near- and far-field patterns of an antenna from its near-field measurements taken over an arbitrarily shaped geometry. This method utilizes near-field data to determine an equivalent electric current source over a fictitious surface which encompasses the antenna. This electric current, once determined, can be used to ascertain the near and the far field. This method demonstrates the concept of analytic continuity, i.e., once the value of the electric field is known for one region in space, from a theoretical perspective, its value for any other region can be extrapolated. It is shown that the equivalent electric current produces the correct fields in the regions in front of the antenna regardless of the geometry over which the near-field measurements are made. In this approach, the measured data need not satisfy the Nyquist sampling criteria. An electric field integral equation is developed to relate the near field to the equivalent electric current. A moment method procedure is employed to solve the integral equation by transforming it into a matrix equation. A least-squares solution via singular value decomposition is used to solve the matrix equation. Computations with both synthetic and experimental data, where the near field of several antenna configurations are measured over various geometrical surfaces, illustrate the accuracy of this method.</t>
  </si>
  <si>
    <t>566-573</t>
  </si>
  <si>
    <t>60030551;60030551</t>
  </si>
  <si>
    <t>55650323300;6507729709</t>
  </si>
  <si>
    <t>Sarkar, Tapan Kumar;Taaghol, Ardalan</t>
  </si>
  <si>
    <t>Syracuse</t>
  </si>
  <si>
    <t>Syracuse University</t>
  </si>
  <si>
    <t>Sarkar T.</t>
  </si>
  <si>
    <t>Near-field to near/far-field transformation for arbitrary near-field geometry utilizing an equivalent electric current and MoM</t>
  </si>
  <si>
    <t>10.1109/8.768793</t>
  </si>
  <si>
    <t>2-s2.0-0032672349</t>
  </si>
  <si>
    <t>['yield wide', 'theoretical patterns', 'radiation characteristics', 'patch antenna', 'optimum coax', 'notched patches', 'notch parameters', 'mobile communications', 'line model', 'layered double', 'increased bandwidth', 'impedance bandwidth', 'good agreement', 'fed single', 'fed location', 'estimated using', 'comparative study', 'calculated results', 'band characteristics', 'band 2', 'band 1', 'also designed']</t>
  </si>
  <si>
    <t>A study of the wideband and dual-band characteristics of single- and double-notched rectangular patch antennas is presented. A comparative study of the experimental results employing coax, microstrip, aperture-coupled and electromagnetically coupled feed techniques has been made for increased bandwidth and improved crosspolar level. Optimum coax-fed location, input resonant resistance and notch parameters are estimated using the transmission-line model. The experimental radiation patterns were compared with simulated and theoretical patterns and found to be in good agreement. The maximum measured impedance bandwidths of 26.6% in band 1 and 31.7% in band 2 have been achieved for coax-fed single-notched patches. A double-layered double-notched aperture coupled (composite) patch antenna was also designed, and further improvement in impedance bandwidth of 39% was achieved without significant degradation in radiation characteristics. From the measured and calculated results it can be seen that single-or double-notched composite patches can be designed to yield wide- and dual-band operations suitable for mobile communications.</t>
  </si>
  <si>
    <t>35-39</t>
  </si>
  <si>
    <t>60019578;60019578</t>
  </si>
  <si>
    <t>7005495605;57190249468</t>
  </si>
  <si>
    <t>Palit, S. K.;Hamadi, A.</t>
  </si>
  <si>
    <t>Monash University</t>
  </si>
  <si>
    <t>Palit S.</t>
  </si>
  <si>
    <t>Design and development of wideband and dual-band microstrip antennas</t>
  </si>
  <si>
    <t>10.1049/ip-map:19990390</t>
  </si>
  <si>
    <t>2-s2.0-0032672434</t>
  </si>
  <si>
    <t>T√ºrkiye Bilimsel ve Teknolojik Ara≈ütirma Kurumu</t>
  </si>
  <si>
    <t>N00014-89-J-1007</t>
  </si>
  <si>
    <t>T√úBITAK</t>
  </si>
  <si>
    <t>['view toward', 'two versions', 'solve finite', 'sifting property', 'previously presented', 'incomplete fashion', 'finite element', 'explicitly shows', 'array truncation', 'array problems', 'alternative representation', 'also demonstrated']</t>
  </si>
  <si>
    <t>Poisson sum formulas have been previously presented and utilized in the literature for converting a finite element-by-element array field summation into an alternative representation that exhibits improved convergence properties with a view toward more efficiently analyzing wave radiation/scattering from electrically large finite periodic arrays. However, different authors appear to use two different versions of the Poisson sum formula; one of these explicitly shows the end-point discontinuity effects due to array truncation, whereas the other contains such effects only implicitly. It is shown here, via the sifting property of the Dirac delta function, that first of all, these two versions of the Poisson sum formula are equivalent. Second, the version containing implicit end point contributions has often been applied in an incomplete fashion in the literature to solve finite-array problems; it is also demonstrated here that the latter can lead to some errors in finite-array field computations.</t>
  </si>
  <si>
    <t>958-959</t>
  </si>
  <si>
    <t>60003500;60003500;60003500</t>
  </si>
  <si>
    <t>6701541550;35579308700;7202063846</t>
  </si>
  <si>
    <t>√áivi, √ñzlem Aydm;Pathak, Prabhakar H.;Chou, Hsi Tseng</t>
  </si>
  <si>
    <t>Columbus</t>
  </si>
  <si>
    <t>The Ohio State University</t>
  </si>
  <si>
    <t>√áivi O.</t>
  </si>
  <si>
    <t>On the Poisson sum formula for the analysis of wave radiation and scattering from large finite arrays</t>
  </si>
  <si>
    <t>10.1109/8.774163</t>
  </si>
  <si>
    <t>2-s2.0-0032672736</t>
  </si>
  <si>
    <t>['wave antenna', 'walker model', 'uses chaos', 'thus converted', 'stable fermi', 'sensitive sensor', 'rights reserved', 'proposed technique', 'present work', 'present also', 'parametric amplifier', 'nonlinear gravitational', 'maintained constant', 'junction capacitance', 'intermittency regime', 'high sensitivity', 'gravitational waves', 'gravitational wave', 'gravitational constant', 'first model', 'distances generated', 'cosmological model', 'computer experiments', 'component incorporating', 'classical equation', 'classical detector', 'chaotisizing equation', 'chaotisizing element', 'chaotic one', 'bar antenna']</t>
  </si>
  <si>
    <t>In the present work we signalize the possibility of introducing into a system a component incorporating the generation of chaos as an element of high sensitivity in order to detect small changes in distances generated by gravitational waves. We propose the construction of a double-bar antenna with a coupling Josephson junction in its center of mass. Thus a classical detector is converted into a parametric amplifier in which the parameters for a high parametric gain are the same as those required for an onset of chaos. This is the first model of a macroscopic quantum nonlinear detector of gravitational waves which uses chaos as a very sensitive sensor. Very small change generated by the variation of the distance between the plates of a junction capacitance will produce very different intermittency routes to chaos. If all parameters of a nonlinear gravitational-wave antenna are maintained constant, the variations of the type of intermittency regime should indicate the appearance of a gravitational wave. The sensitivity of the proposed technique is illustrated by computer experiments and appears to be at least of the same order as in the case of a classical linear antenna. We present also a generalization of the idea on an implementation of a chaotisizing element in a classical equation of a cosmological model. A stable Fermi-Walker model is thus converted into a chaotic one in which inflation (high amplified turbulent expansion) may be generated as a result of a chaotisizing equation of state or a gravitational constant. ¬© 1999 Elsevier Science Ltd. All rights reserved.</t>
  </si>
  <si>
    <t>51-76</t>
  </si>
  <si>
    <t>Chaos, Solitons and Fractals</t>
  </si>
  <si>
    <t>60015815;60015815</t>
  </si>
  <si>
    <t>7102649350;56055745700</t>
  </si>
  <si>
    <t>Argyris, John;Ciubotariu, Corneliu</t>
  </si>
  <si>
    <t>Argyris J.</t>
  </si>
  <si>
    <t>A nonlinear chaotic gravitational-wave detector</t>
  </si>
  <si>
    <t>S0960077998000848</t>
  </si>
  <si>
    <t>2-s2.0-0032672859</t>
  </si>
  <si>
    <t>['plasma source', 'overall length', 'one end', 'microwave powers', 'japanese journal', 'extraction voltage', 'beam epitaxy', 'applied physics', '30 w', '3 kv']</t>
  </si>
  <si>
    <t>Antenna | Ion beam | Microwave ion source | Microwave plasma | Nozzle beam</t>
  </si>
  <si>
    <t>A small microwave ion source has been fabricated from a closed magnetic circuit with a gas nozzle placed at one end. The source has an overall length of 25mm, a diameter of 34mm, and a mass of about 100g. The ion beam current is in excess of 0.4 mA at an extraction voltage of 3 kV and at microwave powers of less than 30 W. A low-pressure and high-density microwave ion/plasma source is created. This source is promising for molecular-beam epitaxy (MBE) and other ultra-high-vacuum (UHV) applications. ¬© 1999 Publication Board, Japanese Journal of Applied Physics.</t>
  </si>
  <si>
    <t>240-241</t>
  </si>
  <si>
    <t>Yoshida, Yoshikazu</t>
  </si>
  <si>
    <t>Kofu</t>
  </si>
  <si>
    <t>University of Yamanashi</t>
  </si>
  <si>
    <t>Yoshida Y.</t>
  </si>
  <si>
    <t>Miniature high intensity microwave ion source</t>
  </si>
  <si>
    <t>10.1143/JJAP.38.240</t>
  </si>
  <si>
    <t>2-s2.0-0032672909</t>
  </si>
  <si>
    <t>['small loop', 'shielding effectiveness', 'original results', 'moser integrands', 'monotonic variation', 'metal sheet', 'loop spacing', 'loop coupling', 'bessel function', '1967 formulation']</t>
  </si>
  <si>
    <t>The 1967 formulation by Moser of the shielding effectiveness of a metal sheet on a small loop is extended to loop-to-loop coupling. The integration of flux through the receiving loop simply adds another J0(ka) Bessel function to the Moser integrands; the result is a monotonic variation of coupling with loop spacing, unlike the original results.</t>
  </si>
  <si>
    <t>144-146</t>
  </si>
  <si>
    <t>100333806;</t>
  </si>
  <si>
    <t>24512080300;7103187619</t>
  </si>
  <si>
    <t>Hansen, R. C.;Moser, J. Ronald</t>
  </si>
  <si>
    <t>Loop-shield-loop shielding effectiveness</t>
  </si>
  <si>
    <t>10.1109/15.765104</t>
  </si>
  <si>
    <t>2-s2.0-0032672939</t>
  </si>
  <si>
    <t>['simplified model', 'results obtained', 'paper deals', 'mutual coupling', 'incoming waves', 'account using']</t>
  </si>
  <si>
    <t>This paper deals with the performance of a compact dual diversity receiver. For this study we assume that the channel is characterized by a flat Rayleigh fading and that the incoming waves can be described by a Gaussian angular power distribution. The performance of a maximal-ratio-combiner in a correlated Rayleigh fading is given. These expressions are simplified and studied for the case of a dual diversity receiver. The influence of the mutual coupling between the sensors is taken into account using a simplified model. The results are compared with results obtained from realistic antenna simulations.</t>
  </si>
  <si>
    <t>60032006;60030553;60121655-60032503;60032006</t>
  </si>
  <si>
    <t>6602895840;6603795399;35602298100;7004537102</t>
  </si>
  <si>
    <t>Diouris, Jean Fran√ßois;Mahdjoubi, Kouroch;Zeidler, James;Saillard, Joseph</t>
  </si>
  <si>
    <t>United States;United States;France;France</t>
  </si>
  <si>
    <t>San Diego;San Diego;Nantes;Rennes</t>
  </si>
  <si>
    <t>The Electrical and Computer Engineering Department;Space and Naval Warfare Systems Center San Diego;Universit√© de Nantes;Universite de Rennes 1</t>
  </si>
  <si>
    <t>60121655;60032503;60032006;60030553</t>
  </si>
  <si>
    <t>Diouris J.F.</t>
  </si>
  <si>
    <t>Effect of coupling in a compact handset receiver</t>
  </si>
  <si>
    <t>2-s2.0-0032673081</t>
  </si>
  <si>
    <t>['present design', 'high permittivity', 'ground plane']</t>
  </si>
  <si>
    <t>A circularly polarized dielectric resonator (DR) antenna array composed of two linearly polarized cylindrical DR antennas with very high permittivity is demonstrated. The cyclindrical DR antennas are excited through an annular slot cut in the ground plane of the microstrip feed line. The present design is easy to be implemented, and good circular polarization (CP) performance has also been obtained.</t>
  </si>
  <si>
    <t>323-324</t>
  </si>
  <si>
    <t>60072417;60011357;60086690;60011357</t>
  </si>
  <si>
    <t>7406886947;35460663000;55706679400;56093321900</t>
  </si>
  <si>
    <t>Huang, Chih Yu;Wong, Kin Lu;Yang, Cheng Fu;Wu, Jian Yi</t>
  </si>
  <si>
    <t>Taiwan;Taiwan;Taiwan</t>
  </si>
  <si>
    <t>Gangshan;Pingtung;Kaohsiung</t>
  </si>
  <si>
    <t>R.O.C. Air Force Academy;Yung-Ta Institute of Technology and Commerce;National Sun Yat-Sen University</t>
  </si>
  <si>
    <t>60086690;60072417;60011357</t>
  </si>
  <si>
    <t>Planar array composed of two linearly polarized dielectric resonator antennas for circular polarization</t>
  </si>
  <si>
    <t>10.1002/(SICI)1098-2760(19990605)21:5&lt;323::AID-MOP5&gt;3.0.CO;2-L</t>
  </si>
  <si>
    <t>2-s2.0-0032673112</t>
  </si>
  <si>
    <t>MiCRO 96-048</t>
  </si>
  <si>
    <t>['uniform cpw', 'transition consists', 'transition bandwidth', 'three parts', 'slotline transition', 'slotline mode', 'slotline coupler', 'phase shifter', 'novel broad', 'new transition', 'mode field', 'measured results', 'good agreements', 'domain method', 'difference time', 'cpw mode', 'coupled cpw', 'convert cpw', 'broadened due', 'bounce back']</t>
  </si>
  <si>
    <t>A novel broad-band coplanar waveguide (CPW) to slotline transition and several new CPW passive circuits based on this transition are proposed and analyzed in this paper. This transition utilizes CPW-slotline mode-conversion to convert CPW-mode field to slotline-mode field, and the transition bandwidth is broadened by the use of air-bridges. The transition consists of three parts, including a uniform CPW, phase shifter, and slotline. The phase shifter converts the CPW mode to slotline mode and the bandwidth of the transition is broadened due to the modes `bounce back-and-forth' in between the air-bridge and slotline. This new transition is used to realize three CPW passive circuits, including a CPW-fed Vivaldi antenna, CPW power divider, and side-coupled CPW-slotline coupler. The finite-difference time-domain method is employed to analyze those circuits, and good agreements are obtained with measured results.</t>
  </si>
  <si>
    <t>426-432</t>
  </si>
  <si>
    <t>7202837310;7402872518;36041035600</t>
  </si>
  <si>
    <t>Ma, Kuang Ping;Qian, Yongxi;Itoh, Tatsuo</t>
  </si>
  <si>
    <t>Ma K.P.</t>
  </si>
  <si>
    <t>Analysis and applications of a new CPW-slotline transition</t>
  </si>
  <si>
    <t>10.1109/22.754876</t>
  </si>
  <si>
    <t>2-s2.0-0032673679</t>
  </si>
  <si>
    <t>['plane phased', 'directionality factor', 'beam steering', 'array pattern', 'array factor', 'array antenna']</t>
  </si>
  <si>
    <t>A mathematical simulating model of phased-array antenna in multifunction array radar has been approached in this paper, including the mathematical simulating model of plane phased-array pattern, the mathematical simulating model of directionality factor, the mathematical simulating model of array factor, the mathematical simulating model of array element factor and the mathematical simulating model of beam steering.</t>
  </si>
  <si>
    <t>39-43</t>
  </si>
  <si>
    <t>Journal of Systems Engineering and Electronics</t>
  </si>
  <si>
    <t>60024350;60024350;60024350</t>
  </si>
  <si>
    <t>7407149139;57221660483;56170595200</t>
  </si>
  <si>
    <t>Wang, Guoyu;Zhang, Jun;Ma, Jianwu</t>
  </si>
  <si>
    <t>Changsha</t>
  </si>
  <si>
    <t>National University of Defense Technology</t>
  </si>
  <si>
    <t>Wang G.</t>
  </si>
  <si>
    <t>Mathematical simulating model of phased-array antenna in multifunction array radar</t>
  </si>
  <si>
    <t>2-s2.0-0032673848</t>
  </si>
  <si>
    <t>['slot antennas', 'several results', 'right reserved', 'hybridization method', 'evaluated quickly', 'em scattering', 'electromagnetic waves', 'conducting plane', 'arbitrary termination']</t>
  </si>
  <si>
    <t>In this paper, a hybridization method of moment (MOM) and equivalent edge currents (EECs) is presented to study the electromagnetic (EM) scattering from the slot antennas fed by the waveguides with arbitrary termination. The EECs is applied to calculate the EM scattering of a conducting plane, including the diffraction of edge, while the MOM is used to obtain the fields in the slots and deal with the coupling between them In conjunction with them, the EM scattering of the slot antennas can be evaluated quickly. Several results are presented, demonstrating the applicability of this technique. ¬© 1999 Journal of Electromagnetic Waves and Applications. All right reserved.</t>
  </si>
  <si>
    <t>813-814</t>
  </si>
  <si>
    <t>60019499;60025578</t>
  </si>
  <si>
    <t>57195090870;13103988200</t>
  </si>
  <si>
    <t>Zhang, Min;Wu, Zhensen</t>
  </si>
  <si>
    <t>Xi'an;Beijing</t>
  </si>
  <si>
    <t>Xidian University;Chinese Academy of Sciences</t>
  </si>
  <si>
    <t>60025578;60019499</t>
  </si>
  <si>
    <t>Zhang M.</t>
  </si>
  <si>
    <t>The application of mom and eecs on em scattering from slot antennas ‚Äì abstract</t>
  </si>
  <si>
    <t>10.1163/156939399X01375</t>
  </si>
  <si>
    <t>2-s2.0-0032674449</t>
  </si>
  <si>
    <t>NCR-9613108</t>
  </si>
  <si>
    <t>['spreading waveform', 'optimal space', 'multiuser detection', 'multiuser approach', 'linear space', 'first derived', 'far situation', 'desired user', 'based space', 'based methods', 'also considered']</t>
  </si>
  <si>
    <t>The problem of multiuser detection in multipath CDMA channels with receiver antenna array is considered. The optimal space-time multiuser receiver structure is first derived, followed by linear space-time multiuser detection methods based on iterative interference cancellation. Blind adaptive space-time multiuser detection techniques are then proposed, which require prior knowledge of only the spreading waveform and the timing of the desired user's signal. Single-user-based space-time processing methods are also considered and are compared with the multiuser approach. It is seen that the proposed multiuser space-time processing techniques offer substantial performance gains over the single-user-based methods, especially in a near-far situation.</t>
  </si>
  <si>
    <t>2356-2374</t>
  </si>
  <si>
    <t>60003269-60020547;60003269-60020547</t>
  </si>
  <si>
    <t>55000636900;55665272100</t>
  </si>
  <si>
    <t>Wang, Xiaodong;Vincent Poor, H.</t>
  </si>
  <si>
    <t>College Station;Princeton</t>
  </si>
  <si>
    <t>Texas A&amp;M University;Princeton University</t>
  </si>
  <si>
    <t>60020547;60003269</t>
  </si>
  <si>
    <t>Wang X.</t>
  </si>
  <si>
    <t>Space-time multiuser detection in multipath CDMA channels</t>
  </si>
  <si>
    <t>10.1109/78.782180</t>
  </si>
  <si>
    <t>2-s2.0-0032675192</t>
  </si>
  <si>
    <t>['wave range', 'theoretical results', 'system requirements', 'symmetrical cells', 'radiation characteristics', 'lens antennas', 'good control', 'feeding system', 'fabrication tolerances', 'circular waveguide', 'cell boundaries', '60 ghz']</t>
  </si>
  <si>
    <t>Dielectric lens antennas are proposed for wireless broadband communication systems in the mm-wave range. Two lens antenna configurations for base station applications are presented and evaluated in terms of radiation characteristics, feeding system, input reflection loss, bandwidth and fabrication tolerances. The system requirements to provide optimum power distribution over the cell and good control of the cell boundaries are achieved. These lens antennas are designed for circular symmetric cell coverage and use a circular waveguide as the feed targeting typical applications at 60 GHz and 40 GHz range. The same concept is applicable for non-symmetrical cells with other feeds. Simulations are performed using Geometrical and Physical Optics codes as well as Finite Elements codes. Theoretical results are verified by measurements, showing good agreement.</t>
  </si>
  <si>
    <t>19-32</t>
  </si>
  <si>
    <t>60004956;60075757;60018353;60004956;60004956</t>
  </si>
  <si>
    <t>7103089977;6603606521;57196931264;7006636628;6507926182</t>
  </si>
  <si>
    <t>Fernandes, Carlos;Brankovic, Veselin;Zimmermann, Sven;Filipe, Miguel;Anunciada, Lu√≠s</t>
  </si>
  <si>
    <t>Germany;Germany;Portugal</t>
  </si>
  <si>
    <t>Berlin;Dresden;Lisbon</t>
  </si>
  <si>
    <t>Sony Europe Limited, Germany;Technische Universit√§t Dresden;Instituto Superior T√©cnico</t>
  </si>
  <si>
    <t>60075757;60018353;60004956</t>
  </si>
  <si>
    <t>Fernandes C.</t>
  </si>
  <si>
    <t>Dielectric lens antennas for wireless broadband communications</t>
  </si>
  <si>
    <t>10.1023/A:1018316722377</t>
  </si>
  <si>
    <t>2-s2.0-0032675318</t>
  </si>
  <si>
    <t>['reasonable accuracy', 'expansion analysis', 'efficiently solved', 'efficient modal', 'current distribution', 'coaxial line']</t>
  </si>
  <si>
    <t>An efficient modal-expansion analysis is developed for obtaining the current distribution of a slotted coaxial line antenna with a length up to 10Œª. In our analysis, the outer conducting body of a long and thin coaxial line is approximated into the thin prolate spheroidal, and the corresponding wave functions are used to express the electromagnetic fields outside the coaxial line. Matching the outer and inner electromagnetic fields over the slots on the surface of the coaxial line, the current distribution can be efficiently solved. Reasonable accuracy is obtained when results of this method are compared with those available in the literature.</t>
  </si>
  <si>
    <t>372-377</t>
  </si>
  <si>
    <t>60013983;60013983;60010080;60013983</t>
  </si>
  <si>
    <t>12794245400;7101878862;56042261700;57225867447</t>
  </si>
  <si>
    <t>Chen, R. S.;Yung, Edward K.N.;Fang, D. G.;Xie, Z. M.</t>
  </si>
  <si>
    <t>Hong Kong;China</t>
  </si>
  <si>
    <t>Kowloon;Nanjing</t>
  </si>
  <si>
    <t>City University of Hong Kong;Nanjing University of Science and Technology</t>
  </si>
  <si>
    <t>60013983;60010080</t>
  </si>
  <si>
    <t>Chen R.S.</t>
  </si>
  <si>
    <t>Efficient analysis of radiation from slotted coaxial cable using the spheroidal wave function</t>
  </si>
  <si>
    <t>10.1002/(SICI)1098-2760(19990605)21:5&lt;372::AID-MOP18&gt;3.0.CO;2-W</t>
  </si>
  <si>
    <t>2-s2.0-0032675354</t>
  </si>
  <si>
    <t>CCR-9803850</t>
  </si>
  <si>
    <t>['underlying model', 'transfer functions', 'square error', 'phase zeros', 'order statistics', 'models arise', 'model order', 'input multi', 'fractionally sampled', 'excess bandwidth', 'considered using', 'communications channels', 'common zeros', 'blind equalizers', 'blind equalization', 'approach works', 'antenna array']</t>
  </si>
  <si>
    <t>The problem of blind equalization of single-input multi-output (SIMO) communications channels is considered using only the second-order statistics of the data. Such models arise when a single receiver data is fractionally sampled (assuming that there is excess bandwidth) or when an antenna array is used with or without fractional sampling. We extend the multistep linear prediction approach to infinite impulse response (IIR) channels as well as to the case where the 'subchannel' transfer functions have common zeros. In the past, this approach has been confined to finite impulse response (FIR) channels with no common subchannel zeros. We focus on the design of finite-length minimum mean-square error (MMSE) blind equalizers. Knowledge of the nature of the underlying model (FIR or IIR) or the model order is not required. Our approach works when the 'subchannel' transfer functions have common zeros as long as the common zeros are minimum-phase zeros. Illustrative simulation examples are provided.</t>
  </si>
  <si>
    <t>1689-1700</t>
  </si>
  <si>
    <t>Tugnait, Jitendra K.</t>
  </si>
  <si>
    <t>Auburn</t>
  </si>
  <si>
    <t>Auburn University</t>
  </si>
  <si>
    <t>Tugnait J.</t>
  </si>
  <si>
    <t>Multistep linear predictors-based blind equalization of FIR/IIR single-input multiple-output channels with common zeros</t>
  </si>
  <si>
    <t>10.1109/78.765141</t>
  </si>
  <si>
    <t>2-s2.0-0032675462</t>
  </si>
  <si>
    <t>['smoothing applied', 'directional sensors', 'correlated sources', 'consider uca', 'computer simulations', 'backward smoothing', 'asymptotic performance', 'arise due', 'approximations made']</t>
  </si>
  <si>
    <t>In this correspondence, we analyze spatial smoothing with uniform circular arrays (UCA's). In particular, we study the performance of the Root-MUSIC with smoothing in the presence of correlated sources, finite data perturbations, and errors in transformed steering vector that arise due to some approximations made while extending the Root-MUSIC and smoothing to UCA. Expressions are derived for the asymptotic performance of the Root-MUSIC with smoothing applied to the transformed UCA data. An attempt has been made to bring out the impact of both the forward and forward-backward smoothing. We consider UCA's with isotropic as well as directional sensors in our study. Computer simulations are provided to demonstrate the usefulness of the analysis.</t>
  </si>
  <si>
    <t>1726-1730</t>
  </si>
  <si>
    <t>60015465;60014097</t>
  </si>
  <si>
    <t>36478984400;57193685841</t>
  </si>
  <si>
    <t>Maheswara Reddy, K.;Reddy, V. U.</t>
  </si>
  <si>
    <t>Dehradun;Bengaluru</t>
  </si>
  <si>
    <t>Defence Research and Development Organisation India;Indian Institute of Science</t>
  </si>
  <si>
    <t>Maheswara Reddy K.</t>
  </si>
  <si>
    <t>Analysis of spatial smoothing with uniform circular arrays</t>
  </si>
  <si>
    <t>10.1109/78.765150</t>
  </si>
  <si>
    <t>2-s2.0-0032675463</t>
  </si>
  <si>
    <t>['waveguide height', 'wave antenna', 'slot width', 'slot numbers', 'radiation pattern', 'polarization case', 'plate waveguide', 'periodic structure', 'line analysis', 'integral equation', 'good agreement', 'edge condition', 'differential equation']</t>
  </si>
  <si>
    <t>The analysis of a periodically slotted dielectrically filled parallel-plate waveguide as a leaky-wave antenna for infinite and finite periodic structures for the E-polarization case is discussed. For the analysis of the infinite periodic structure, an integral equation in which Floquet's modes and the strip electric current satisfying the edge condition are used and Bloch wave analysis using the single-slot equivalent circuit parameters are used. Integro-differential equation with moment-method and transmission-line analysis with equivalent circuit representation are used to analyze finite N-periodic structure. Results of interest such as complex propagation constant and the radiation pattern for the finite slot number case are observed to be in good agreement with those of the infinite geometry case for the appropriately chosen values of slot numbers, slot width, period, and waveguide height.</t>
  </si>
  <si>
    <t>171-178</t>
  </si>
  <si>
    <t>60012704;60012704</t>
  </si>
  <si>
    <t>55700517200;57217412092</t>
  </si>
  <si>
    <t>Lee, Chang Won;Son, Hyon</t>
  </si>
  <si>
    <t>Daegu</t>
  </si>
  <si>
    <t>Kyungpook National University</t>
  </si>
  <si>
    <t>Lee C.W.</t>
  </si>
  <si>
    <t>Periodically slotted dielectrically filled parallel-plate waveguide as a leaky-wave antenna: E-polarization case</t>
  </si>
  <si>
    <t>10.1109/8.753007</t>
  </si>
  <si>
    <t>2-s2.0-0032675682</t>
  </si>
  <si>
    <t>GD0083F</t>
  </si>
  <si>
    <t>['thereby facilitating', 'theoretically investigated', 'slot geometry', 'simultaneous equations', 'series technique', 'scattered field', 'residue calculus', 'operating frequency', 'numerical computations', 'mode matching', 'incident mode', 'fourier transform', 'discrete modes']</t>
  </si>
  <si>
    <t>Electromagnetic wave radiation from multiple circumferential slots on a conducting circular cylinder is theoretically investigated. The Fourier transform/series technique is used to represent the continuous and discrete modes of the scattered field. The mode matching is utilized to constitute a set of simultaneous equations for the discrete modal coefficients. The residue calculus is applied to transform the scattered-field integral representations into fast-converging series forms, thereby facilitating the numerical computations. Numerical computations illustrate the behavior of radiation in terms of the slot geometry, the incident mode, and the operating frequency.</t>
  </si>
  <si>
    <t>287-292</t>
  </si>
  <si>
    <t>60032144;60032144</t>
  </si>
  <si>
    <t>24480016200;55112893800</t>
  </si>
  <si>
    <t>Park, Jong Kweon;Eom, Hyo Joon</t>
  </si>
  <si>
    <t>Park J.K.</t>
  </si>
  <si>
    <t>Radiation from multiple circumferential slots on a conducting circular cylinder</t>
  </si>
  <si>
    <t>10.1109/8.761068</t>
  </si>
  <si>
    <t>2-s2.0-0032675949</t>
  </si>
  <si>
    <t>['supporting substrate', 'stable across', 'shaped probe', 'radiation pattern', 'operating wavelength', 'maximum gain', 'impedance bandwidth', 'foam layer', 'achieves 42', '6 dbi']</t>
  </si>
  <si>
    <t>A wideband single layer triangular patch antenna fed by an L-shaped probe is proposed. It achieves 42% impedance bandwidth (SWR‚â§2) and a maximum gain of 6 dBi. A foam layer of thickness approximately 10% of the operating wavelength is used as the supporting substrate. The radiation pattern is stable across the passband.</t>
  </si>
  <si>
    <t>167-168</t>
  </si>
  <si>
    <t>60013983;60013983;60006173</t>
  </si>
  <si>
    <t>7102876278;55510527400;7501501369</t>
  </si>
  <si>
    <t>Mak, C. L.;Luk, K. M.;Lee, K. F.</t>
  </si>
  <si>
    <t>Hong Kong;United States</t>
  </si>
  <si>
    <t>Kowloon;Columbia</t>
  </si>
  <si>
    <t>City University of Hong Kong;University of Missouri</t>
  </si>
  <si>
    <t>60013983;60006173</t>
  </si>
  <si>
    <t>Mak C.</t>
  </si>
  <si>
    <t>Wideband triangular patch antenna</t>
  </si>
  <si>
    <t>10.1049/ip-map:19990148</t>
  </si>
  <si>
    <t>2-s2.0-0032676026</t>
  </si>
  <si>
    <t>['two antennas', 'spatially uncorrelated', 'signals received', 'separated antennas', 'noise subspaces', 'multipath code', 'isi ),', 'division multiple', 'correlation matrix', 'channel response', 'channel estimation', 'blind demodulation', 'blind channel', 'based upon', 'based method', 'acess channel', 'access interference']</t>
  </si>
  <si>
    <t>The problem of blind demodulation of multiuser information symbols in an asynchronous multipath CDMA network in the presence of multiple-access interference (MAI), intersymbol interference (ISI), and ambient channel noise is considered. First, a discrete-time signal model for a multipath code-division multiple-acess channel is developed, based upon which several linear receiver structures are defined. Blind channel-estimation methods exploiting the orthogonality between the signal and noise subspaces are then discussed. In particular, channel estimation in the presence of unknown correlated noise is considered. It is assumed that the receiver employs two well-separated antennas, such that the noise is spatially uncorrelated. Two subspace methods for estimating the channel response are examined, based on, respectively, the singular value decomposition (SVD) and the canonical correlation decomposition (CCD) of the cross-correlation matrix of the signals received by the two antennas. Simulation results show that the CCD-based method substantially outperforms the SVD-based method.</t>
  </si>
  <si>
    <t>886-895</t>
  </si>
  <si>
    <t>IEEE Transactions on Circuits and Systems II: Analog and Digital Signal Processing</t>
  </si>
  <si>
    <t>60020547-60003269;60020547-60003269</t>
  </si>
  <si>
    <t>Blind joint equalization and multiuser detection for DS-CDMA in unknown correlated noise</t>
  </si>
  <si>
    <t>10.1109/82.775384</t>
  </si>
  <si>
    <t>2-s2.0-0032676626</t>
  </si>
  <si>
    <t>['various phased', 'using row', 'theoretical analysis', 'results indicate', 'proposed using', 'potentially lead', 'phased arrays', 'phased array', 'phase shifters', 'paper presents', 'new concept', 'included along', 'ferroelectric materials', 'experimental results', 'defense program', 'brief discussion']</t>
  </si>
  <si>
    <t>A new concept for phased arrays is proposed using a voltage-controlled ferroelectric lens. The ferroelectric lens concept uniquely incorporates bulk phase shifting - the array does not contain individual phase shifters - using ferroelectric material. This will reduce the number of phase shifters from (n √ó m) to (n + m), where n is the number of columns and m is the number of rows in a phased array. The number of phase shifter drivers and phase shifter controls is also significantly reduced by using row-column beam steering. Thus, the ferroelectric lens concept can potentially lead to low-cost phased arrays. This paper presents the ferroelectric lens concept, theoretical analysis and design, and experimental results. The results indicate that the ferroelectric lens concept is viable and sound. Various phased-array configurations using ferroelectric lens are included. A brief discussion on ferroelectric materials is included along with information on a U.S. Department of Defense program to improve ferroelectric materials.</t>
  </si>
  <si>
    <t>458-468</t>
  </si>
  <si>
    <t>60027271;60027271;60027271</t>
  </si>
  <si>
    <t>7402367504;7402238489;6603073501</t>
  </si>
  <si>
    <t>Rao, Jaganmohan B.L.;Patel, Dharmesh P.;Krichevsky, Vladimir</t>
  </si>
  <si>
    <t>Rao J.</t>
  </si>
  <si>
    <t>Voltage-controlled ferroelectric lens phased arrays</t>
  </si>
  <si>
    <t>10.1109/8.768780</t>
  </si>
  <si>
    <t>2-s2.0-0032676646</t>
  </si>
  <si>
    <t>['successful implementation', 'results obtained', 'practically achievable', 'phaseless measurements', 'phase information', 'phase cannot', 'methodologies developed', 'first retrieve', 'field phase', 'field pattern', 'field amplitude', 'directly measured', 'diagnostic characteristics', 'critically examine', 'antenna near', 'accurate measurement']</t>
  </si>
  <si>
    <t>Antenna near-field measurements typically require very accurate measurement of the near-field phase. There are applications where an accurate phase measurement may not be practically achievable. Phaseless measurements are beginning to emerge as an alternative microwave antenna measurements technique when phase cannot be directly measured. There are many important aspects for successful implementation of a phaseless measurement algorithm. This paper presents appropriate phaseless measurement requirements and a phase retrieval algorithm tailored for the bi-polar planar near-field antenna measurement technique. Two amplitude measurements and a squared amplitude optimal sampling interpolation method are integrated with an iterative Fourier procedure to first retrieve the phase information and then construct both the far-field pattern and diagnostic characteristics of the antenna under test. In order to critically examine the methodologies developed in this paper, phaseless measurement results for two different array antennas are presented and compared to results obtained when the near-field amplitude and phase are directly measured.</t>
  </si>
  <si>
    <t>574-583</t>
  </si>
  <si>
    <t>6604057106;7102110120</t>
  </si>
  <si>
    <t>Yaccarino, Robert G.;Rahmat-Samii, Yahya</t>
  </si>
  <si>
    <t>Yaccarino R.</t>
  </si>
  <si>
    <t>Phaseless bi-polar planar near-field measurements and diagnostics of array antennas</t>
  </si>
  <si>
    <t>10.1109/8.768794</t>
  </si>
  <si>
    <t>2-s2.0-0032676651</t>
  </si>
  <si>
    <t>['vector functions', 'various relationships', 'amongst others']</t>
  </si>
  <si>
    <t>Multidimensional Fourier transforms of vector functions are considered. Various relationships are presented, including those for differentiation, convolutions and correlations, and power and energy. This formalism has applications, amongst others, in diffraction, imaging, tomography, scattering and antennas.</t>
  </si>
  <si>
    <t>157-160</t>
  </si>
  <si>
    <t>Optik (Jena)</t>
  </si>
  <si>
    <t>Sheppard, C. J.R.</t>
  </si>
  <si>
    <t>The University of Sydney</t>
  </si>
  <si>
    <t>Sheppard C.</t>
  </si>
  <si>
    <t>Vectors and Fourier transforms in optics</t>
  </si>
  <si>
    <t>2-s2.0-0032676791</t>
  </si>
  <si>
    <t>['scattering pattern', 'results obtained', 'receiving antennas', 'proposed method', 'previous method', 'measurement system', 'gabor expansion', 'fft algorithm', 'analysis using']</t>
  </si>
  <si>
    <t>Gabor expansion is used to reconstruct the scattering pattern and the induced field ratio (IFR) of an arbitrarily-shaped cylinder measured in a focused beam system. The fields of the transmitting and receiving antennas in the measurement system are described by equivalent fundamental Gaussian beams. The results obtained by the proposed method of analysis verify well with the scattering characteristics computed analytically or numerically by the method of moments (MoM), finite elements method (FEM) and by a previous method of analysis using an FFT algorithm.</t>
  </si>
  <si>
    <t>193-196</t>
  </si>
  <si>
    <t>Shavit, R.</t>
  </si>
  <si>
    <t>Beer Sheba</t>
  </si>
  <si>
    <t>Ben-Gurion University of the Negev</t>
  </si>
  <si>
    <t>Shavit R.</t>
  </si>
  <si>
    <t>Improved scattering analysis of arbitrary-shaped cylinders in a focused beam system using Gabor representation</t>
  </si>
  <si>
    <t>10.1049/ip-map:19990340</t>
  </si>
  <si>
    <t>2-s2.0-0032677133</t>
  </si>
  <si>
    <t>['radiation characteristics', 'numerical investigations', 'multiple dielectric', 'matching technique', 'fourier transform', 'filled edge', 'convergent series', 'antenna reflection']</t>
  </si>
  <si>
    <t>A multiple dielectric-filled edge-slot (MDFES) antenna is proposed, and its radiation characteristics are analyzed. The Fourier transform and the mode-matching technique are utilized to obtain a solution in fast-convergent series. Numerical investigations are performed to show the behavior of antenna reflection and radiation.</t>
  </si>
  <si>
    <t>366-367</t>
  </si>
  <si>
    <t>60032144;60032144-60001881</t>
  </si>
  <si>
    <t>Park, Jong K.;Eom, Hyo J.</t>
  </si>
  <si>
    <t>South Korea;United Kingdom</t>
  </si>
  <si>
    <t>Daejeon;Sheffield</t>
  </si>
  <si>
    <t>Korea Advanced Institute of Science and Technology;The University of Sheffield</t>
  </si>
  <si>
    <t>60032144;60001881</t>
  </si>
  <si>
    <t>Multiple dielectric-filled edge-slot antenna</t>
  </si>
  <si>
    <t>10.1002/(SICI)1098-2760(19990605)21:5&lt;366::AID-MOP16&gt;3.0.CO;2-0</t>
  </si>
  <si>
    <t>2-s2.0-0032677139</t>
  </si>
  <si>
    <t>['¬© journal', 'window backed', 'rights reserved', 'perimental data', 'measuring port', 'input voltage', 'good agreement', 'emi sensor', 'emc practitioners', 'electromagnetic waves', 'e .,', 'antenna factor', 'also compared']</t>
  </si>
  <si>
    <t>Abstract-Open-end of a waveguide or a window backed by a wave- guide can be used as an EMI sensor. A Moment Method analysis of such sensors, illuminated by an uniform plane wave incident from any direction in space is presented. The antenna factor of the sensor i.e., the incident electric field required to generate an input voltage at the measuring port of the sensor, is derived. Numerical and ex- perimental data are presented for open-ended waveguide sensor, thick window sensor and dielectric backed waveguide sensor. The results are also compared with an empirical antenna factor formula used by EMC practitioners. The experimental results show a very good agreement with the theoretically predicted data. ¬© Journal of electromagnetic waves and applications. All Rights reserved.</t>
  </si>
  <si>
    <t>981-982</t>
  </si>
  <si>
    <t>60004750;60004750;60004750</t>
  </si>
  <si>
    <t>57215032766;57217870863;57202662632</t>
  </si>
  <si>
    <t>Bhattacharya, Amitabha;Gupta, Subrata;Chakraborty, Ajoy</t>
  </si>
  <si>
    <t>Kharagpur</t>
  </si>
  <si>
    <t>Indian Institute of Technology Kharagpur</t>
  </si>
  <si>
    <t>Bhattacharya A.</t>
  </si>
  <si>
    <t>Analysis of rectangular waveguides and thick windows as emi sensors ‚Äì abstract</t>
  </si>
  <si>
    <t>10.1163/156939399X00448</t>
  </si>
  <si>
    <t>2-s2.0-0032677454</t>
  </si>
  <si>
    <t>['thickness ranging', 'qbd becomes', 'oxide thickness', 'measurements performed', 'gate oxides', 'elevated temperature', '6 nm', '5 nm', '3 nm']</t>
  </si>
  <si>
    <t>Charging damage induced in oxides with thickness ranging from 8.7 to 2.5 nm is investigated. Results of charge-to-breakdown (Qbd) measurements performed on control devices indicate that the polarity dependence increases with decreasing oxide thickness at both room and elevated temperature (180 ¬∞C) conditions. As the oxide thickness is thinned down below 3 nm, the Qbd becomes very sensitive to the stressing current density and temperature. Experimental results show that severe antenna effect would occur during plasma ashing treatment in devices with gate oxides as thin as 2.6 nm. It is concluded that high stressing current level, negative plasma charging, and high process temperature are key factors responsible for the damage.</t>
  </si>
  <si>
    <t>357-364</t>
  </si>
  <si>
    <t>Microelectronics Reliability</t>
  </si>
  <si>
    <t>60015761;60012370;60012370;60018029;60012370;60015761-60012370;60012370</t>
  </si>
  <si>
    <t>7405572215;7501965892;57204624299;6603437183;13310372400;7404961499;56750287100</t>
  </si>
  <si>
    <t>Lin, H. C.;Chen, C. C.;Wang, M. F.;Hsien, S. K.;Chien, C. H.;Huang, T. Y.;Chang, C. Y.</t>
  </si>
  <si>
    <t>Hsinchu;Hsinchu;Hsinchu</t>
  </si>
  <si>
    <t>National Tsing Hua University;National Nano Device Laboratories Taiwan;National Chiao Tung University</t>
  </si>
  <si>
    <t>60018029;60015761;60012370</t>
  </si>
  <si>
    <t>Lin H.C.</t>
  </si>
  <si>
    <t>Oxide thickness dependence of plasma charging damage</t>
  </si>
  <si>
    <t>S0026271498002479</t>
  </si>
  <si>
    <t>10.1016/S0026-2714(98)00247-9</t>
  </si>
  <si>
    <t>2-s2.0-0032678228</t>
  </si>
  <si>
    <t>['various factors', 'signal bandwidth', 'shortest one', 'multiresolution esprit', 'multiple baselines', 'measurement error', 'longest baseline', 'long baseline', 'including noise', 'half wavelength', 'avoid aliasing', 'antenna arrays', 'achievable gain']</t>
  </si>
  <si>
    <t>Multiresolution ESPRIT is an extension of the ESPRIT direction finding algorithm to antenna arrays with multiple baselines. A short (half wavelength) baseline is necessary to avoid aliasing, and a long baseline is preferred for accuracy. The MR-ESPRIT algorithm allows the combination of both estimates. The ratio of the longest baseline to the shortest one is a measure of the gain in accuracy. Because of various factors, including noise, signal bandwidth, and measurement error, the achievable gain in accuracy is bounded.</t>
  </si>
  <si>
    <t>1722-1726</t>
  </si>
  <si>
    <t>60006288;60006288;60006288</t>
  </si>
  <si>
    <t>7003531554;7005779209;6504120053</t>
  </si>
  <si>
    <t>Lemma, Aweke N.;Van Veen, Alle Jan Der;Deprettere, F.</t>
  </si>
  <si>
    <t>Delft</t>
  </si>
  <si>
    <t>Delft University of Technology</t>
  </si>
  <si>
    <t>Lemma A.</t>
  </si>
  <si>
    <t>Multiresolution ESPRIT algorithm</t>
  </si>
  <si>
    <t>10.1109/78.765149</t>
  </si>
  <si>
    <t>2-s2.0-0032678321</t>
  </si>
  <si>
    <t>North Atlantic Treaty Organization</t>
  </si>
  <si>
    <t>NATO</t>
  </si>
  <si>
    <t>['simulation technique', 'representative examples', 'printed geometries', 'optimization algorithm', 'matrix entries', 'gradient search', 'genetic algorithms', 'form green', 'computational efficiency', 'analytical evaluation', 'aided design']</t>
  </si>
  <si>
    <t>Derivation of the closed-form Green's functions and analytical evaluation of the method of moments (MOM) matrix entries have improved the computational efficiency of the significantly in the analysis of printed geometries. With this background in mind, an extension of this efficient numerical technique is to incorporate an optimization algorithm and to assess its potential as a computer-aided design (CAD) tool. Therefore, we have employed the Gradient search and Genetic algorithms, in conjunction with the electromagnetic (EM) simulation technique, to a number of representative examples of interest.</t>
  </si>
  <si>
    <t>725-732</t>
  </si>
  <si>
    <t>Alatan, Lale</t>
  </si>
  <si>
    <t>Middle East Technical University (METU)</t>
  </si>
  <si>
    <t>Alatan L.</t>
  </si>
  <si>
    <t>Use of computationally efficient method of moments in the optimization of printed antennas</t>
  </si>
  <si>
    <t>10.1109/8.768813</t>
  </si>
  <si>
    <t>2-s2.0-0032678596</t>
  </si>
  <si>
    <t>['user terminals', 'use frequencies', 'two passive', 'spectrum resources', 'service links', 'science services', 'levels acceptable', 'less desirable', 'large number', 'geostationary mobile', 'feeder links', 'even unusable', 'crowded portion', 'band emissions', 'additional spectrum', '1432 mhz', '1393 mhz', '1 ghz']</t>
  </si>
  <si>
    <t>Current frequency allocations for non-geostationary mobile-satellites (NGSO-MSS) are all below 1 GHz, a very crowded portion of the radio frequency spectrum. To the extent that feeder links to satellites in that service can use frequencies in bands above 1 GHz, the demand for additional spectrum below that point will be lessened. Feeder links can use higher bands that would be less desirable, or even unusable, for service links to the large number of small, low-power, user terminals with low-gain antennas envisaged for this service. Two possible bands above 1 GHz, 1390-1393 MHz and 1429-1432 MHz, are close to the 1400-1427 MHz band that is important to two passive (non-radiating) science services. To the extent that out-of-band emissions from NGSO MSS systems can be reduced to levels acceptable to the science services, the efficiency of use of orbit and spectrum resources can be increased.</t>
  </si>
  <si>
    <t>243-255</t>
  </si>
  <si>
    <t>International Journal of Satellite Communications</t>
  </si>
  <si>
    <t>Crenshaw, Ralph</t>
  </si>
  <si>
    <t>Latham</t>
  </si>
  <si>
    <t>Services Inc</t>
  </si>
  <si>
    <t>Crenshaw R.</t>
  </si>
  <si>
    <t>Compatibility analysis between proposed feederlinks of non-geostationary mobile-satellite services and existing services near 1.4 GHz</t>
  </si>
  <si>
    <t>10.1002/(SICI)1099-1247(199907/08)17:4&lt;243::AID-SAT619&gt;3.0.CO;2-J</t>
  </si>
  <si>
    <t>2-s2.0-0032678951</t>
  </si>
  <si>
    <t>['wave spectral', 'shorting posts', 'radiation performance', 'probe feed', 'printed ring', 'numerical model', 'method solution', 'measured results', 'input impedance', 'expansion function', 'domain moment', 'compare well', 'certain advantages', 'annular rings']</t>
  </si>
  <si>
    <t>This paper presents calculated and measured results for the input impedance and radiation performance of probe-fed printed annular ring antennas. Geometries featuring stacked rings as well as shorting posts are considered. A numerical model is presented that is based on a full-wave spectral-domain moment-method solution. In this solution, a specialized attachment mode-expansion function is used to model the connection between the probe feed and the printed ring. Measured results are presented and compare well with the theory. Annular rings are found to have certain advantages over circular and rectangular microstrip antennas.</t>
  </si>
  <si>
    <t>384-388</t>
  </si>
  <si>
    <t>60011362;60003892;60003892</t>
  </si>
  <si>
    <t>6701802528;7005725769;35478779700</t>
  </si>
  <si>
    <t>Kokotoff, David M.;Aberle, James T.;Waterhouse, Rod B.</t>
  </si>
  <si>
    <t>Melbourne;Tempe</t>
  </si>
  <si>
    <t>RMIT University;Arizona State University</t>
  </si>
  <si>
    <t>60011362;60003892</t>
  </si>
  <si>
    <t>Kokotoff D.M.</t>
  </si>
  <si>
    <t>Rigorous analysis of probe-fed printed annular ring antennas</t>
  </si>
  <si>
    <t>10.1109/8.761079</t>
  </si>
  <si>
    <t>2-s2.0-0032679130</t>
  </si>
  <si>
    <t>Xunta de Galicia</t>
  </si>
  <si>
    <t>XUGA 20601A96</t>
  </si>
  <si>
    <t>['planar arrays', 'paper demonstrates', 'local minima', 'linear arrays', 'ideally suited', 'genetic algorithms']</t>
  </si>
  <si>
    <t>This paper demonstrates the application of genetic algorithms (GA's) in array pattern synthesis. GA's have the ability to escape from local minima and maxima and are ideally suited for problems where the number of variables is very high. We present three examples: two for linear arrays and one involving linear and planar arrays.</t>
  </si>
  <si>
    <t>506-510</t>
  </si>
  <si>
    <t>60028419;60028419;60028419;60020975</t>
  </si>
  <si>
    <t>7006865572;7003391894;6504668700;56219429900</t>
  </si>
  <si>
    <t>Ares-Pena, Francisco J.;Rodriguez-Gonzalez, Juan A.;Villanueva-Lopez, Emilio;Rengarajan, S. R.</t>
  </si>
  <si>
    <t>Spain;United States</t>
  </si>
  <si>
    <t>Santiago de Compostela;Northridge</t>
  </si>
  <si>
    <t>Universidad de Santiago de Compostela;California State University, Northridge</t>
  </si>
  <si>
    <t>60028419;60020975</t>
  </si>
  <si>
    <t>Ares-Pena F.</t>
  </si>
  <si>
    <t>Genetic algorithms in the design and optimization of antenna array patterns</t>
  </si>
  <si>
    <t>10.1109/8.768786</t>
  </si>
  <si>
    <t>2-s2.0-0032679213</t>
  </si>
  <si>
    <t>['wall admittance', 'substrate thickness', 'side aperture', 'results calculated', 'region outside', 'magnetic field', 'experimental data', 'easily applicable', 'cavity model', 'calculated using', 'antenna cavity']</t>
  </si>
  <si>
    <t>Cavity model | Microstrip antenna | Spectral domain | Surface wave | Wall admittance</t>
  </si>
  <si>
    <t>The formulation of the wall admittance of a circular microstrip antenna by the spectral domain method is presented. The circular microstrip antenna is calculated using the cavity model. The electromagnetic fields within the antenna cavity are determined from the impedance boundary condition at the side aperture. The contribution from the region outside the antenna is taken into account by the wall admittance. The wall admittance is defined by the magnetic field produced by the equivalent magnetic current at the aperture. The magnetic field is calculated by the spectral domain method. The wall admittances obtained by this method are compared with the results calculated by Shen. The calculated input impedances of the microstrip antenna agree fairly well with the experimental data for the substrate thickness of up to 0.048Ag. The formulation of wall admittance presented here is easily applicable to arbitrarily shaped microstrip antennas.</t>
  </si>
  <si>
    <t>760-765</t>
  </si>
  <si>
    <t>60011846;60011846;60011846</t>
  </si>
  <si>
    <t>7401913773;55741538100;7202459692</t>
  </si>
  <si>
    <t>Fujimoto, Takafumi;Tanaka, Kazumasa;Taguchi, Mitsuo</t>
  </si>
  <si>
    <t>Nagasaki</t>
  </si>
  <si>
    <t>Nagasaki University</t>
  </si>
  <si>
    <t>Fujimoto T.</t>
  </si>
  <si>
    <t>Wall admittance of a circular microstrip antenna</t>
  </si>
  <si>
    <t>2-s2.0-0032679277</t>
  </si>
  <si>
    <t>Conselho Nacional de Desenvolvimento Cient√≠fico e Tecnol√≥gico</t>
  </si>
  <si>
    <t>CNPq</t>
  </si>
  <si>
    <t>['would jam', 'time slot', 'simultaneous transmissions', 'real time', 'radio frequency', 'paper proposes', 'packet transmissions', 'interference ratio', 'hybrid space', 'frame scheduling', 'e .,', 'different sectors', 'complete class', 'base station', '6 packets', '10 db']</t>
  </si>
  <si>
    <t>This paper proposes a hybrid Space-Time Division Multiple Access (S-TDMA) for broadband indoor wireless systems using sectored antennas. It is shown that portables which are located in different sectors of the indoor microcell may be able to reuse the same frequency and the same time slot. However this requires careful scheduling of packet transmissions in order to avoid transmitting packets that would jam each other during the same time slot. It is proposed that the scheduling be performed by the base station, i.e., a central control architecture. If the number of channels (simultaneous transmissions) is larger than two, the optimum scheduling algorithm, the one that maximizes the number of packets transmitted per frame, is in the NP-Complete class of problems and so can not be solved in real time. Therefore a sub-optimum algorithm named the First Fit Algorithm (FFA) is proposed for frame scheduling and its performance is investigated through measurement results obtained in some typical indoor environments. Computer simulations based on the measured data showed that the FFA can provide a large capacity gain. For example, for a minimum acceptable signal-to-interference ratio of 10 dB and for a sectorization level ten (using ten sectors in the base station) the FFA can multiply the capacity by 3.6 in a typical open indoor location. This means that on average, 3.6 packets can be transmitted per time slot while using the same radio frequency.</t>
  </si>
  <si>
    <t>77-102</t>
  </si>
  <si>
    <t>60016849;60016849</t>
  </si>
  <si>
    <t>7101906764;7004889537</t>
  </si>
  <si>
    <t>Macedo, Aleandro S.;Sousa, Elvino S.</t>
  </si>
  <si>
    <t>Toronto</t>
  </si>
  <si>
    <t>University of Toronto</t>
  </si>
  <si>
    <t>Macedo A.</t>
  </si>
  <si>
    <t>In-cell frequency reuse for broadband indoor wireless systems using sectored antennas</t>
  </si>
  <si>
    <t>10.1023/A:1018372807356</t>
  </si>
  <si>
    <t>2-s2.0-0032679526</t>
  </si>
  <si>
    <t>['scattering parameters', 'radiation patterns', 'proposed method', 'passive components', 'paper presents', 'operation point', 'operation frequency', 'measured results', 'difference time', 'device line', 'design scheme', 'active antenna', '019 ghz']</t>
  </si>
  <si>
    <t>The paper presents a new hybrid analysis/design scheme where electromagnetic full wave and nonlinear circuit solvers are used in conjunction with an improved Kurokawa analysis. The full wave solver is the finite-difference time-domain (FDTD) method and is used to extract the scattering parameters (S-parameters) of all passive components and to predict the radiation patterns. The extracted S-parameters are then used in a CAD nonlinear circuit solver to characterize the device line and find an operation point. Note that the effects of the higher order harmonics on the operation point of this active antenna are taken into account by means of the Harmonic Balance Algorithm. To validate the proposed method, an oscillator-type active antenna working at 2.019 GHz is fabricated and tested. It is shown that the calculated and measured results, such as operation frequency and radiation patterns, agree very well.</t>
  </si>
  <si>
    <t>131-137</t>
  </si>
  <si>
    <t>55305279100;35592190200;35472757200</t>
  </si>
  <si>
    <t xml:space="preserve">Ert√ºrk, R. G.;Rojas, P.;Roblin, </t>
  </si>
  <si>
    <t>Ert√ºrk R.</t>
  </si>
  <si>
    <t>Hybrid analysis/design method for active integrated antennas</t>
  </si>
  <si>
    <t>10.1049/ip-map:19990208</t>
  </si>
  <si>
    <t>2-s2.0-0032679643</t>
  </si>
  <si>
    <t>['¬© journal', 'two antennas', 'specifically tailored', 'spatial data', 'sparse set', 'sparse representation', 'several orders', 'rights reserved', 'radiation centers', 'point radiators', 'fourier trans', 'fast algorithm', 'electromagnetic waves', 'bouncing ray', 'acsar imagery', 'acsar image']</t>
  </si>
  <si>
    <t>A synthetic aperture radar imaging technique called AC- SAR for antenna coupling scenarios is introduced. It is shown that an ACSAR image of a platform can be formed by inverse-Fourier trans- forming the multi-frequency, multi-spatial coupling data between two antennas. Furthermore, we present a fast ACSAR imaging algorithm that is specifically tailored to the shooting and bouncing ray (SBR) technique. The fast algorithm is shown to reduce the total simulation time by several orders of magnitude without significant loss of fidelity. Finally, a sparse representation of ACSAR imagery is introduced by extracting the point radiators in the image. By parameterizing the ACSAR image, it is possible to reconstruct the 3-D ACSAR image and the 3-D frequency-spatial data with a very sparse set of radiation centers. ¬© Journal of electromagnetic waves and applications. All Rights reserved.</t>
  </si>
  <si>
    <t>285-306</t>
  </si>
  <si>
    <t>60013372;60013372</t>
  </si>
  <si>
    <t>57224139368;7202062608</t>
  </si>
  <si>
    <t>Ozdemir, Caner;Ling, Hao</t>
  </si>
  <si>
    <t>Austin</t>
  </si>
  <si>
    <t>The University of Texas at Austin</t>
  </si>
  <si>
    <t>Ozdemir C.</t>
  </si>
  <si>
    <t>Acsar-antenna coupling synthetic aperture radar imaging algorithm</t>
  </si>
  <si>
    <t>10.1163/156939399X00916</t>
  </si>
  <si>
    <t>2-s2.0-0032679665</t>
  </si>
  <si>
    <t>['yet elegant', 'sampling frequency', 'frequency bands', 'end design', 'direct digitization', 'bandpass sampling']</t>
  </si>
  <si>
    <t>A technique to determine the absolute minimum sampling frequency for direct digitization of multiple, nonadjacent, frequency bands is proposed. The process is based on the calculation of the sampling frequency. The result is a simple, yet elegant, front-end design for the reception and bandpass sampling of multiple radio frequency (RF) signals. Experimental results using RF transmission from the U.S. Global Positioning System-Standard Position Service (GPS-SPS) and the Russian Global Navigation Satellite System (GLONASS) are used to illustrate and verify the technique.</t>
  </si>
  <si>
    <t>983-988</t>
  </si>
  <si>
    <t>60007183;60007183;60003635;60003635</t>
  </si>
  <si>
    <t>6601997040;6507010235;7004988657;6506624749</t>
  </si>
  <si>
    <t>Akos, Dennis M.;Stockmaster, Michael;Tsui, James B.Y.;Caschera, Joe</t>
  </si>
  <si>
    <t>Sweden;United States</t>
  </si>
  <si>
    <t>Lulea;Cedar Rapids</t>
  </si>
  <si>
    <t>Lule√• tekniska Universitet;Rockwell Collins</t>
  </si>
  <si>
    <t>60007183;60003635</t>
  </si>
  <si>
    <t>Akos D.</t>
  </si>
  <si>
    <t>Direct bandpass sampling of multiple distinct RF signals</t>
  </si>
  <si>
    <t>10.1109/26.774848</t>
  </si>
  <si>
    <t>2-s2.0-0032679860</t>
  </si>
  <si>
    <t>Government of Canada</t>
  </si>
  <si>
    <t>CITR</t>
  </si>
  <si>
    <t>['wireless access', 'theoretical modeling', 'system performance', 'system design', 'site diversity', 'research reported', 'propagation exponent', 'los available', 'lognormal shadowing', 'lmcs system', 'interference characteristics', 'hub antennas', 'gain ratio', 'frequency reuse', 'fixed subscribers', 'dramatically improve', 'directional antennas', 'desired links', '3 degrees', '3 %.']</t>
  </si>
  <si>
    <t>The Cellular Fixed Broadband Access System for LMCS (Local Multipoint Communication Services) is aiming to provide broadband services to fixed subscribers through wireless access. A representative LMCS scenario involves a cellular system design with the entire allocated bandwidth being used in each cell and with a highly directional antenna employed at the subscriber. The LMCS system designs rely on assumed information regarding radio propagation phenomena in the anticipated coverage areas. The research reported here, therefore, has the objective of verifying such information by theoretical modeling and simulation. Simulation and analysis have been used to study the effects of a number of factors on the system performance and interference characteristics of such a LMCS system. The investigated factors include beamwidth and gain ratio of directional antennas, sectorization of hub antennas, propagation exponent, lognormal shadowing, site diversity and transmitter power control. Both models of LOS (line of sight) and NLOS (non-line of sight) have been investigated in this work. The simulation results demonstrate that highly directional antennas at the subscribers can dramatically improve the system performance for both uplink and downlink. The system design with frequency reuse of one is examined, and it is confirmed that an outage of 0.9% for a NLOS system could be achieved by using narrow beam antennas of 3 degrees with site diversity and power control techniques employed. Under the condition of LOS available for the desired links, the outage can be expected to be as low as 0.3%.</t>
  </si>
  <si>
    <t>103-117</t>
  </si>
  <si>
    <t>;60017592-60002014-60021378-60009358</t>
  </si>
  <si>
    <t>7203001254;7102893730</t>
  </si>
  <si>
    <t>Gong, Salina Q.;Falconer, David</t>
  </si>
  <si>
    <t>United States;Canada;Sweden;Sweden</t>
  </si>
  <si>
    <t>Murray;Ottawa;Linkoping;Stockholm</t>
  </si>
  <si>
    <t>Nokia Bell Labs;Carleton University;Linkoping University;The Royal Institute of Technology (KTH)</t>
  </si>
  <si>
    <t>60021378;60017592;60009358;60002014</t>
  </si>
  <si>
    <t>Gong S.Q.</t>
  </si>
  <si>
    <t>Cochannel interference in cellular fixed broadband access systems with directional antennas</t>
  </si>
  <si>
    <t>10.1023/A:1018324924194</t>
  </si>
  <si>
    <t>2-s2.0-0032679912</t>
  </si>
  <si>
    <t>['uniform current', 'rights reserved', 'resonant characteristics', 'radiated power', 'radiated fields', 'polarized state', 'numerical results', 'near fields', 'loop antenna', 'far fields', 'electrically large', 'dyadic green', 'arbitrary radius']</t>
  </si>
  <si>
    <t>In this contribution the technique of dyadic Green's function in terms of the normalized spherical vector wave functions is adopted for investigating the radiation of a thin circular loop antenna in a radially multilayered biisotropic sphere, and the current on the loop antenna is supposed to be a uniform, a sinusoidal as well as a generalized Fourier series distribution, respectively. The radiated fields in both near and far field zones for circular loop antenna of arbitrary radius are derived and expressed as a superposition of the right- and left- handed circularly polarized waves. Numerical results are presented to demonstrate the constitutive parameter effects of the two- and four- layer biisotropic spheres on the resonant characteristics of near fields as well as the radiated power and polarized state of the far fields for electrically large and small thin circular loop antennas excited by a uniform current, respectively. ¬© 1999 Journal Electromagnetic Waves and Application All rights reserved.</t>
  </si>
  <si>
    <t>221-222</t>
  </si>
  <si>
    <t>Yin, Wenyan Y.;Nan, Guangha H.;Wolff, Ingo</t>
  </si>
  <si>
    <t>The near and far field distributions of a thin circular loop antenna in a radially multilay- ered biisotropic sphere ‚Äì abstract</t>
  </si>
  <si>
    <t>10.1163/156939399X00844</t>
  </si>
  <si>
    <t>2-s2.0-0032680068</t>
  </si>
  <si>
    <t>['taking notice', 'sized computer', 'rf current', 'remarkable effect', 'radio frequency', 'physical structure', 'higher order', 'electromagnetic radiation', 'digital equipment', 'digital circuit']</t>
  </si>
  <si>
    <t>De-coupling | Discrete Wavelet analysis | EMC (electromagnetic compatibility) | Loop antenna | Printed circuit board (PCB) | RF (radio frequency) nearby magnetic field</t>
  </si>
  <si>
    <t>This paper is consisting of the two novel EMC technologies that we have been developed in our laboratory. The first is the technology for measuring the RF (Radio Frequency) nearby magnetic field and estimation of the RF current in the printed circuit board (PCB) by using the small loop antenna with multi-layer PCB structure developed by our laboratory. I introduce the application of our small loop antenna with its physical structure and the analysis of the nearby magnetic field distribution of the printed circuit board applying the discrete Wavelet analysis. We can understand the behavior of the digital circuit in detail, and we can also take measures to meet the specification about the electromagnetic radiation from the digital circuit from the higher order of priority by using these technologies. The second is our proposing novel technology for reducing the electromagnetic radiation from the digital equipment by taking notice of the improvement of the de-coupling in the PCB. We confirmed the remarkable effect of this technology by redesigning the motherboard of the small-sized computer.</t>
  </si>
  <si>
    <t>450-456</t>
  </si>
  <si>
    <t>Tohya, Hirokazu</t>
  </si>
  <si>
    <t>Tohya H.</t>
  </si>
  <si>
    <t>New technologies doing much for solving the EMC problem in the high performance digital PCBs and equipment</t>
  </si>
  <si>
    <t>2-s2.0-0032680922</t>
  </si>
  <si>
    <t>['zero thickness', 'slot thickness', 'mode expansion', 'matching technique', 'investigated theoretically', 'integral equations', 'good agreement', 'fourier transform', 'dielectric coating']</t>
  </si>
  <si>
    <t>The leaky wave radiated from the dielectric coated coaxial waveguide periodic slot with finite and zero thickness is investigated theoretically for the infinite and finite periodic structures. For the infinite periodic structure, mode-matching technique and integral equation method are applied to the analysis of finite and zero thickness slot cases, respectively. The integral equations are derived for the finite periodic structure by use of the Fourier transform and mode expansion and simultaneous linear equations are obtained. The effects of the slot thickness, the finite slot number and the dielectric coating are analyzed. Results for finite periodic slots are compared with those of the infinite extent structure and good agreement is found.</t>
  </si>
  <si>
    <t>16-25</t>
  </si>
  <si>
    <t>55700517200;7102742330</t>
  </si>
  <si>
    <t>Lee, Chang Won;Son, Hyun</t>
  </si>
  <si>
    <t>Radiation characteristics of dielectric-coated coaxial waveguide periodic slot with finite and zero thickness</t>
  </si>
  <si>
    <t>10.1109/8.752979</t>
  </si>
  <si>
    <t>2-s2.0-0032681176</t>
  </si>
  <si>
    <t>['vertical alignment', 'temperature rises', 'temperature rise', 'telephone pressing', 'state value', 'portable telephones', 'portable telephone', 'phone time', 'kg results', 'human head', 'fdtd method', 'difference time', 'determined using', 'bioheat equation', 'approximately 90', '900 mhz', '6 w', '5 ghz', '27 w', '2 w']</t>
  </si>
  <si>
    <t>Temperature rises in the human head for portable telephones were computed with an anatomically based head model at 900 MHz and 1.5 GHz. The specific absorption rate (SAR) in the human head was determined using the finite-difference time-domain (FDTD) method, while a bioheat equation was numerically solved also using the FDTD method. The portable telephone was modeled by a quarter-wavelength monopole antenna on a dielectric covered metal box. The source geometries considered were the telephone barely touching the ear and the telephone pressing the ear, both having a vertical alignment at the side of the head. The antenna output power was set to be consistent with the portable telephones of today: 0.6 W at 900 MHz and 0.27 W at 1.5 GHz. Computed results show that a phone time of 6-7 min yields a temperature rise of approximately 90% of the steady-state value. Application of the ANSI/IEEE safety guidelines restricting the 1-g-averaged spatial peak SAR to 1.6 W/kg results in the maximum temperature rise in the brain of 0.06 ¬∞C, and application of the ICNIRP/Japan safety guidelines restricting the 10-g-averaged spatial peak SAR to 2 W/kg results in the maximum temperature rise in the brain of 0.11 ¬∞C, both at 900 MHz and 1.5 GHz.</t>
  </si>
  <si>
    <t>1528-1534</t>
  </si>
  <si>
    <t>60024751;60024751</t>
  </si>
  <si>
    <t>7701311937;7005976175</t>
  </si>
  <si>
    <t>Wang, Jianqing;Fujiwara, Osamu</t>
  </si>
  <si>
    <t>Nagoya</t>
  </si>
  <si>
    <t>Nagoya Institute of Technology</t>
  </si>
  <si>
    <t>Wang J.</t>
  </si>
  <si>
    <t>FDTD computation of temperature rise in the human head for portable telephones</t>
  </si>
  <si>
    <t>10.1109/22.780405</t>
  </si>
  <si>
    <t>2-s2.0-0032681880</t>
  </si>
  <si>
    <t>['vehicle antennas', 'tracking method', 'speed tracking', 'satellite communications', 'noise level', 'mobile communications', 'key technology', 'feed lines', 'favorite candidate', 'compact profile']</t>
  </si>
  <si>
    <t>An antenna system including antenna elements and a tracking method is considered a key technology in mobile communication systems. A phased array antenna has been considered the most favorite candidate because of many attractive characteristics such as a low and compact profile, high-speed tracking and potentially low cost performance for vehicle antennas in mobile communications. On the other hand, it has several such disadvantages as beam steering error, loss in feed lines and an increase of noise level in a receiving frequency band. Some of phased array antennas have already been used in satellite communications, and some of them are under development. This paper overviewed basic performance and some examples of phased array antennas for especially satellite mobile communications.</t>
  </si>
  <si>
    <t>93-102</t>
  </si>
  <si>
    <t>Ohmori, Shingo</t>
  </si>
  <si>
    <t>Ohmori S.</t>
  </si>
  <si>
    <t>Phased array antennas for mobile communications</t>
  </si>
  <si>
    <t>2-s2.0-0032682402</t>
  </si>
  <si>
    <t>['varying channel', 'selective channels', 'reliably exploited', 'array measurements']</t>
  </si>
  <si>
    <t>The performance of per-survivor processing algorithms with stochastic gradient estimators is investigated for frequency-selective channels and array measurements. The focus is on the degree to which the underlying channel structure can be reliably exploited by such algorithms in tracking the time-varying channel and detecting the data.</t>
  </si>
  <si>
    <t>504-507</t>
  </si>
  <si>
    <t>Paparisto, Gent</t>
  </si>
  <si>
    <t>University of Southern California</t>
  </si>
  <si>
    <t>Paparisto G.</t>
  </si>
  <si>
    <t>PSP array processing for multipath fading channels</t>
  </si>
  <si>
    <t>10.1109/26.764922</t>
  </si>
  <si>
    <t>2-s2.0-0032682421</t>
  </si>
  <si>
    <t>['utd ).', 'present one', 'new method', 'method presented', 'large antennas', 'examples illustrating', 'employing utd', 'efficiently obtain']</t>
  </si>
  <si>
    <t>A new method is developed for antenna radiation pattern analysis using spherical near fields and the uniform geometrical theory of diffraction (UTD). The spherically scanned tangential electric near field is transformed to the present one to more efficiently obtain the far-field antenna pattern by employing UTD. Examples illustrating the accuracy and speed of the method presented in this paper for large antennas are presented.</t>
  </si>
  <si>
    <t>390-392</t>
  </si>
  <si>
    <t>60032144;60032144;60003500</t>
  </si>
  <si>
    <t>7406430004;7004968759;35579308700</t>
  </si>
  <si>
    <t>Sun, Young Seek;Myung, Noh Hoon;Pathak, Prabhakar H.</t>
  </si>
  <si>
    <t>South Korea;United States</t>
  </si>
  <si>
    <t>Daejeon;Columbus</t>
  </si>
  <si>
    <t>Korea Advanced Institute of Science and Technology;The Ohio State University</t>
  </si>
  <si>
    <t>60032144;60003500</t>
  </si>
  <si>
    <t>Sun Y.S.</t>
  </si>
  <si>
    <t>Antenna radiation pattern analysis using spherical near fields and the uniform geometrical theory of diffraction</t>
  </si>
  <si>
    <t>10.1002/(SICI)1098-2760(19990605)21:5&lt;390::AID-MOP22&gt;3.0.CO;2-8</t>
  </si>
  <si>
    <t>2-s2.0-0032682429</t>
  </si>
  <si>
    <t>['virtual cross', 'virtual array', 'vcc tool', 'space diversity', 'results associated', 'polarization diversity', 'gaussian signals', 'fo cumulants', 'eventually introduces', 'effective aperture', 'direction finding', 'alternative way']</t>
  </si>
  <si>
    <t>For more than a decade, fourth-order (FO) direction finding (DF) methods have been developed for non-Gaussian signals. Recently, it has been shown, through the introduction of the virtual cross-correlation (VCC) concept, that the use of FO cumulants for the DF problem increases the effective aperture of an arbitrary antenna array, which eventually introduces the virtual array concept. The purpose of this correspondence is first to present this virtual array (VA) concept through an alternative way that is easier and more direct to handle than the VCC tool and, second, to present further results associated with this concept, not only for arrays with space diversity but also for arrays with angular and/or polarization diversity.</t>
  </si>
  <si>
    <t>2592-2595</t>
  </si>
  <si>
    <t>60019269;60019269</t>
  </si>
  <si>
    <t>7102614599;6603817744</t>
  </si>
  <si>
    <t>Chevalier, Pascal;F√©rr√©ol, Anne</t>
  </si>
  <si>
    <t>Puteaux</t>
  </si>
  <si>
    <t>Thales Group</t>
  </si>
  <si>
    <t>Chevalier P.</t>
  </si>
  <si>
    <t>On the virtual array concept for the fourth-order direction finding problem</t>
  </si>
  <si>
    <t>10.1109/78.782217</t>
  </si>
  <si>
    <t>2-s2.0-0032682982</t>
  </si>
  <si>
    <t>['zero distribution', 'wide class', 'transfer function', 'strong implications', 'region simulations', 'intrinsically unstable', 'intrinsic construction', 'fdtd open', 'exhibit instabilities', 'empirical study', 'difference time', 'boundary condition']</t>
  </si>
  <si>
    <t>Higher order absorbing boundary conditions (ABC's) exhibit instabilities that can be detrimental to a wide class of finite-difference time-domain (FDTD) open-region simulations. Earlier works attributed the cause of instabilities to the intrinsic construction or makeup of the ABC's, and consequently to the pole-zero distribution of the transfer function that characterizes the boundary condition. In this work, we investigate the cause of instability. We focus on axial boundary conditions such as Higdon, Bayliss-Turkel, and Liao, and show through an empirical study that these ABC's are not intrinsically unstable in their original unmodified forms. Furthermore, we show that the instability typically observed in FDTD open-region simulations is caused by an artifact of the rectangular computational domain, contrary to previously conjectured hypotheses or theories. These findings will have strong implications that can aid in the construction of stable FDTD schemes.</t>
  </si>
  <si>
    <t>593-599</t>
  </si>
  <si>
    <t>Ramahi, Omar M.</t>
  </si>
  <si>
    <t>Hewlett-Packard Inc.</t>
  </si>
  <si>
    <t>Ramahi O.</t>
  </si>
  <si>
    <t>Stability of absorbing boundary conditions</t>
  </si>
  <si>
    <t>10.1109/8.768796</t>
  </si>
  <si>
    <t>2-s2.0-0032683286</t>
  </si>
  <si>
    <t>MIP-9408154</t>
  </si>
  <si>
    <t>['unstructured single', 'unknown shape', 'standard direction', 'related problems', 'paper considers', 'multipath channel', 'model based', 'maximum likelihood', 'frequency domain']</t>
  </si>
  <si>
    <t>This paper considers the related problems of using an uncalibrated antenna array to 1) recover an unknown signal transmitted over an unknown (but stationary) multipath channel and 2) resolve overlapping pulse echoes with unknown shape. Unlike recently proposed multichannel blind equalization techniques, the methods described herein employ a model based on physical channel parameters rather than unstructured single-input, multi-output FIR filters. The algorithms exploit similarities between a model for the data in the frequency domain and the standard direction-of-arrival estimation problem. This connection between the two problems suggests several different approaches based on, for example, maximum likelihood, MODE, IQML, and ESPRIT. These approaches are developed in some detail, and the results of several simulation examples are included to compare their performance.</t>
  </si>
  <si>
    <t>1245-1254</t>
  </si>
  <si>
    <t>60000251-60006832;60006832</t>
  </si>
  <si>
    <t>55665154800;7102835963</t>
  </si>
  <si>
    <t>Lee Swindlehurst, A.;Gunther, Jacob H.</t>
  </si>
  <si>
    <t>Provo;New York</t>
  </si>
  <si>
    <t>Brigham Young University;IEEE</t>
  </si>
  <si>
    <t>60006832;60000251</t>
  </si>
  <si>
    <t>Lee Swindlehurst A.</t>
  </si>
  <si>
    <t>Methods for blind equalization and resolution of overlapping echoes of unknown shape</t>
  </si>
  <si>
    <t>10.1109/78.757212</t>
  </si>
  <si>
    <t>2-s2.0-0032683976</t>
  </si>
  <si>
    <t>['small unit', 'paper proposes', 'flattened regardless', 'diversity gain', 'ber performance', '9 db', '2 db']</t>
  </si>
  <si>
    <t>Burst-by-burst AFC | Cell station | Coherent detection | Diversity | Personal communication</t>
  </si>
  <si>
    <t>This paper proposes a new cell station (CS) configuration for personal communication systems. The proposed CS employs a modified coherent demodulator with 4-branch maximal ratio combining diversity and a burst-by-burst automatic frequency control (AFC) to enhance the coverage. The proposed CS also employs an antenna-sharing diversity transmission to incorporate more than one transceiver block, into a small unit with high power efficiency. With these techniques, the BER performance of the uplink control channel (CCH) is flattened regardless of carrier frequency errors within ¬±12 kHz; the diversity gain of uplink traffic channel (TCH) is improved by 2 dB; the downlink transmission power is reduced by 1.9 dB.</t>
  </si>
  <si>
    <t>112-118</t>
  </si>
  <si>
    <t>60025555;60025555;60032492;60002784;60002784</t>
  </si>
  <si>
    <t>55628554352;7202840353;7202382814;6603933637;35810321300</t>
  </si>
  <si>
    <t>Kobayashi, Kiyoshi;Kumagai, Tomoaki;Kubota, Shuji;Ogose, Shigeaki;Hattori, Takeshi</t>
  </si>
  <si>
    <t>Takamatsu;Tokyo;Tokyo</t>
  </si>
  <si>
    <t>Kagawa University;Nippon Telegraph and Telephone Corporation;Sophia University</t>
  </si>
  <si>
    <t>60032492;60025555;60002784</t>
  </si>
  <si>
    <t>Kobayashi K.</t>
  </si>
  <si>
    <t>High capacity and wide coverage cell station for personal communication systems</t>
  </si>
  <si>
    <t>2-s2.0-0032684909</t>
  </si>
  <si>
    <t>['wave components', 'two antennas', 'signal measured', 'quality factor', 'processed using', 'new method', 'new measure', 'measured signal', 'direct propagation', 'anechoic chamber', 'absorbing walls']</t>
  </si>
  <si>
    <t>A new method for evaluation of an anechoic chamber using the matrix pencil method is presented. A signal measured between two antennas placed in an anechoic chamber is sliced into small frequency intervals and is processed using the matrix pencil method. In each interval, the measured signal is decomposed into its propagating-wave components, which correspond to a direct propagation between two antennas and reflected propagating waves from absorbing walls. The ratio of amplitudes of the reflected wave components with respect to the direct path propagation gives a new measure of quality factor for an anechoic chamber.</t>
  </si>
  <si>
    <t>60104081;60000251-60104081;60000251-60023053</t>
  </si>
  <si>
    <t>6602376704;56028199700;35578175900</t>
  </si>
  <si>
    <t>Fouresti√©, Beno√Æt;Altman, Zwi;Kanda, Motohisa</t>
  </si>
  <si>
    <t>France;United States;United States</t>
  </si>
  <si>
    <t>Issy-les-Moulineaux;Gaithersburg;New York</t>
  </si>
  <si>
    <t>Orange Labs;National Institute of Standards and Technology;IEEE</t>
  </si>
  <si>
    <t>60104081;60023053;60000251</t>
  </si>
  <si>
    <t>Fouresti√© B.</t>
  </si>
  <si>
    <t>Anechoic chamber evaluation using the matrix pencil method</t>
  </si>
  <si>
    <t>10.1109/15.784150</t>
  </si>
  <si>
    <t>2-s2.0-0032685624</t>
  </si>
  <si>
    <t>['time processing', 'techniques applied', 'target indication', 'stap ),', 'resolution images', 'provides high', 'moving objects', "ii '.", 'efficient methods', 'doppler domain', 'data gathered', 'airborne mti', 'adaptive space']</t>
  </si>
  <si>
    <t>Synthetic aperture radar (SAR) provides high-resolution images of a non-moving ground scene, but fails to indicate the presence and position of moving objects. As in airborne MTI (moving-target indication) systems the solution to this problem is to use an array of antennas or subapertures and several receiving channels ('MSAR', or multichannel SAR), and to apply multichannel clutter suppression. One of the most efficient methods is adaptive space-time processing (STAP), which can be simplified to frequency-dependent spatial processing in the Doppler domain. In this paper, some of these techniques applied to SAR are reviewed and illustrated with data gathered by the German experimental multichannel SAR system 'AER-II'.</t>
  </si>
  <si>
    <t>29-38</t>
  </si>
  <si>
    <t>Ender, J. H.G.</t>
  </si>
  <si>
    <t>Fraunhofer-Gesellschaft</t>
  </si>
  <si>
    <t>Ender J.H.G.</t>
  </si>
  <si>
    <t>Space-time processing for multichannel synthetic aperture radar</t>
  </si>
  <si>
    <t>10.1049/ecej:19990106</t>
  </si>
  <si>
    <t>2-s2.0-0032686301</t>
  </si>
  <si>
    <t>['¬© journal', 'valid everywhere', 'space including', 'source region', 'rights reserved', 'magnetic frill', 'free space', 'electromagnetic waves', 'cylindrical coordinates', 'among others']</t>
  </si>
  <si>
    <t>Expressions are derived for the electromagnetic fields due to a circular cylindrical axially-directed electric current source, a radial electric ring source, and magnetic frill in free space and above an infinite ground plane. The expressions are valid everywhere in space including the source region. The fields are given in cylindrical coordinates, and the results are applicable, among others, to the analysis of coaxially-fed cylindrical antennas. ¬© Journal of Electromagnetic Waves and Applications. All rights reserved.</t>
  </si>
  <si>
    <t>599-627</t>
  </si>
  <si>
    <t>60073971;60077755;60027576</t>
  </si>
  <si>
    <t>6604010206;57212701491;7004264523</t>
  </si>
  <si>
    <t>Tomasic, Boris;Cohen, Edward;Sivaprasad, Kondagunta</t>
  </si>
  <si>
    <t>Waltham;Bedford;Durham</t>
  </si>
  <si>
    <t>Arcon Corporation;Air Force Cambridge Research Laboratories;University of New Hampshire Durham</t>
  </si>
  <si>
    <t>60077755;60073971;60027576</t>
  </si>
  <si>
    <t>Tomasic B.</t>
  </si>
  <si>
    <t>Electric and magnetic current sources in infinite and semi-infinite spaces-expressions for the radiated fields in cylindrical coordinates</t>
  </si>
  <si>
    <t>10.1163/156939399X01041</t>
  </si>
  <si>
    <t>2-s2.0-0032686361</t>
  </si>
  <si>
    <t>['results show', 'measured values', 'dipole antenna', 'calculated easily', 'band performance', 'band antenna', 'balun consisting', 'appropriate characteristic']</t>
  </si>
  <si>
    <t>In transient field measurements, an antenna with wide-band performance both in amplitude and in phase is desired. The complex antenna factor (CAF) is an appropriate characteristic of such an antenna. It is convenient that the CAF of the wide-band antenna is able to be calculated easily. For this purpose, a V-dipole antenna with a balun consisting of two coaxial feeders is investigated. The calculated complex antenna factors are compared with the measured values. The results show that the V-dipole has the wide-band performance and the CAF is calculable.</t>
  </si>
  <si>
    <t>154-158</t>
  </si>
  <si>
    <t>60032315;60032315;60032315</t>
  </si>
  <si>
    <t>6701856476;7403058439;7005911217</t>
  </si>
  <si>
    <t>Hosoyama, Hisato;Iwasaki, Takashi;Ishigami, Shinobu</t>
  </si>
  <si>
    <t>Chofu</t>
  </si>
  <si>
    <t>The University of Electro-Communications</t>
  </si>
  <si>
    <t>Hosoyama H.</t>
  </si>
  <si>
    <t>Complex antenna factor of a V-dipole antenna with two coaxial feeders for field measurements</t>
  </si>
  <si>
    <t>10.1109/15.765107</t>
  </si>
  <si>
    <t>2-s2.0-0032686625</t>
  </si>
  <si>
    <t>['uniform signal', 'transmission rate', 'three co', 'square cell', 'simultaneously supported', 'shadow fading', 'receive antennas', 'ratio combining', 'processing gain', 'located transmit', 'located antennas', 'limited bandwidth', 'large number', 'gain combining', 'exploit macrodiversity', 'distributed antennas', 'directional antennas', 'data rates', 'complex maximum', 'capacity gain', 'call capacities', 'antenna signals', 'antenna configurations', '64 kb', '512 kb', '128 kb']</t>
  </si>
  <si>
    <t>We consider the use of distributed antennas to increase the capacity and peak data rate achievable in a microcellular CDMA system with limited bandwidth. In addition to the diversity against Rayleigh fading achievable by use of microdiversity among nearly co-located transmit or receive antennas, we exploit macrodiversity against shadow fading that more widely separated antennas permit. We report on antenna configurations for both directional and omni-directional antennas that provide the most uniform signal-to-interference ratio coverage, averaged over a large number of position vectors drawn from a spatially uniform distribution of mobiles. Call capacities and peak transmission rates are determined for an integrated system carrying traffic at different constant rates, where processing gain and the transmission rate are selected to satisfy a common chip rate. For the downlink a 5.5 dB capacity gain can be achieved for 64 kb/s calls using four antennas located on the diagonals of each square cell. A bandwidth of 5 MHz allows two or more calls to be simultaneously supported at data rates up to 512 kb/s, as opposed to only 128 kb/s for three co-located antennas. On the uplink we distinguish between the computationally simpler equal-gain combining of the antenna signals and the possibly more complex maximum-ratio combining. With equal gain combining we achieve a peak data rate of 128 kb/s and a capacity gain of 2.5 dB relative to equal gain combining of three nearly co-located antenna signals. With maximum ratio combining the peak uplink rate can be as high as 512 kb/s/ and the capacity is increased by 2.0 dB relative to the maximum-ratio combining of three co-located antennas.</t>
  </si>
  <si>
    <t>179-196</t>
  </si>
  <si>
    <t>60005415;60005415</t>
  </si>
  <si>
    <t>6507669404;35894775400</t>
  </si>
  <si>
    <t>Bdira, Elyes B.;Mermelstein, Paul</t>
  </si>
  <si>
    <t>Varennes</t>
  </si>
  <si>
    <t>Centre √ânergie Mat√©riaux T√©l√©communications</t>
  </si>
  <si>
    <t>Bdira E.B.</t>
  </si>
  <si>
    <t>Exploiting macrodiversity with distributed antennas in micro-cellular CDMA systems</t>
  </si>
  <si>
    <t>10.1023/A:1018354918175</t>
  </si>
  <si>
    <t>2-s2.0-0032686727</t>
  </si>
  <si>
    <t>['œä mode', 'superdirective property', 'superdirective arrays', 'structure referred', 'resonant frequencies', 'rectangular grooves', 'powerful technique', 'modal approach', 'finite number', 'field scattered', 'comparable size', 'becomes sharper', 'arrays comprising']</t>
  </si>
  <si>
    <t>In this paper, the superdirective property of arrays comprising a finite number of rectangular grooves is studied by using the modal approach, which is a simple but powerful technique for analyzing these gratings. Numerical results show that when a specific characteristic mode of the structure referred to as the œÄ mode is excited, the intensity of the field scattered in the specular direction exhibits a maximum, which becomes sharper and narrower as the number of grooves is increased. The far-field patterns exhibit superdirectivity at these resonant frequencies as evidenced by their beamwidths that are narrower than those expected from apertures of comparable size. The model-based parameter estimation (MBPE) technique has been employed to help locate extremely narrow resonances that are characteristic of superdirective arrays and its usefulness has been demonstrated.</t>
  </si>
  <si>
    <t>376-383</t>
  </si>
  <si>
    <t>60001439;60001563;60006297</t>
  </si>
  <si>
    <t>7004340615;7003905459;55197051100</t>
  </si>
  <si>
    <t>Skigin, Diana Carina;Veremey, Vladimir V.;Mittra, Raj</t>
  </si>
  <si>
    <t>United States;Argentina;United States</t>
  </si>
  <si>
    <t>Philadelphia;Buenos Aires;University Park</t>
  </si>
  <si>
    <t>University of Pennsylvania;Universidad de Buenos Aires;Pennsylvania State University</t>
  </si>
  <si>
    <t>60006297;60001563;60001439</t>
  </si>
  <si>
    <t>Skigin D.</t>
  </si>
  <si>
    <t>Superdirective radiation from finite gratings of rectangular grooves</t>
  </si>
  <si>
    <t>10.1109/8.761078</t>
  </si>
  <si>
    <t>2-s2.0-0032686862</t>
  </si>
  <si>
    <t>ECS 95-02138</t>
  </si>
  <si>
    <t>['¬© journal', 'standard gradient', 'search space', 'search methods', 'rights reserved', 'realistic wing', 'practical impedance', 'numerical results', 'modulated feeds', 'lpma mounted', 'feed structures', 'feed designs', 'electromagnetic waves', 'arbitrary structures']</t>
  </si>
  <si>
    <t>A three-objective Pareto genetic algorithm is applied to the design of practical impedance-modulated feeds for log-periodic monopole arrays (LPMAs) mounted on arbitrary structures. Traditional design techniques do not permit the synthesis of feed structures for arrays on complex grounding structures. The multimodality of the search space of the feed-network design parameters precludes the use of standard gradient-search methods. The use of Pareto genetic algorithms allows for the study of tradeoffs between competing performance goals, and permits the generation of a database of feed designs that represent optimal performance tradeoffs from which one can select a posteriori. Numerical results are presented for the design of an LPMA mounted on a realistic wing. ¬© Journal of Electromagnetic Waves and Applications. All rights reserved.</t>
  </si>
  <si>
    <t>571-598</t>
  </si>
  <si>
    <t>60000745;60000745;60000745;117650896</t>
  </si>
  <si>
    <t>7401755331;7003429344;7005196479;6602886114</t>
  </si>
  <si>
    <t>Fisher, Stephen E.;Weile, Daniel S.;Michielssen, Eric;Woody, William</t>
  </si>
  <si>
    <t>Urbana;</t>
  </si>
  <si>
    <t>University of Illinois Urbana-Champaign;Lockheed Martin TDS</t>
  </si>
  <si>
    <t>60000745;117650896</t>
  </si>
  <si>
    <t>Fisher S.</t>
  </si>
  <si>
    <t>Pareto genetic algorithm based optimization of log-periodic monopole arrays mounted on realistic platforms</t>
  </si>
  <si>
    <t>10.1163/156939399X01032</t>
  </si>
  <si>
    <t>2-s2.0-0032687078</t>
  </si>
  <si>
    <t>['two approaches', 'theoretical predictions', 'perturbation distance', 'measurement results', 'low cost', 'easily fabricated', 'dilwrp ),', 'cost beam', 'beam direction', 'antenna array']</t>
  </si>
  <si>
    <t>This paper presents novel low-cost beam-steering techniques using microstrip patch antenna arrays fed by dielectric image lines (DIL's). Two approaches are designed and used. The first, DIL's without reflector plate, are used for feeding microstrip patch antenna arrays. Antenna array radiation beams are scanned when the operating frequency sweeps. The second, a dielectric image line with a movable reflector plate (DILWRP), is developed. The beam direction of the antenna array is controlled and steered by changing the perturbation distance between DIL and movable reflector plate at a given operating frequency. Both types of patch antenna array structures are simple, low cost, easily fabricated, stable, and reliable. Eight-element patch antenna arrays fed by DIL and DILWRP have been designed, fabricated, and tested. Experiments show good performance and results. Measurement results of scanning angles agree well with theoretical predictions.</t>
  </si>
  <si>
    <t>453-457</t>
  </si>
  <si>
    <t>60020547;60020547</t>
  </si>
  <si>
    <t>36066390600;7404879378</t>
  </si>
  <si>
    <t>Li, Ming Yi;Chang, Kai</t>
  </si>
  <si>
    <t>College Station</t>
  </si>
  <si>
    <t>Texas A&amp;M University</t>
  </si>
  <si>
    <t>Li M.</t>
  </si>
  <si>
    <t>Novel low-cost beam-steering techniques using microstrip patch antenna arrays fed by dielectric image lines</t>
  </si>
  <si>
    <t>10.1109/8.768779</t>
  </si>
  <si>
    <t>2-s2.0-0032687611</t>
  </si>
  <si>
    <t>['useful case', 'scanning performance', 'radiates bidirectionally', 'planar bicone', 'paper presents', 'oscillatory variations', 'mutual coupling', 'low frequencies', 'limiting case', 'lattice dimensions', 'interesting property', 'input impedance', 'independent property', 'increased limits', 'high frequencies', 'general concept', 'frequency performance', 'element approach', 'consequence suffers', 'complementary antenna', 'array environment', 'analyses using', 'absolutely flat']</t>
  </si>
  <si>
    <t>A general concept for ultrawide-band array design using interconnected transverse electromagnetic (TEM) horns is described. At high frequencies (wavelength small compared to unit cell dimensions), the mutual coupling between elements is small and, consequently, the input impedance depends only on the lattice dimensions and not on either scan angle or frequency. At low frequencies (wavelength large compared to unit cell dimensions), the mutual coupling is purposefully made large, by interconnecting the elements to maximize the low-frequency performance. This paper presents the results of analyses using a periodic hybrid finite-element approach to calculate input impedance and scanning performance of generic TEM horn arrays. The limiting case, the planar bicone, is shown to have the frequency-independent property of a self-complementary antenna, making it a useful case for establishing the effects of feed region geometry. Although it radiates bidirectionally, it has the interesting property that its broadside-scan frequency response in the array environment is absolutely flat up to the grating lobe onset limit. A TEM horn array is more unidirectional, but as a consequence suffers both oscillatory variations in the input impedance with frequency and increased limits on minimum achievable rise time.</t>
  </si>
  <si>
    <t>469-473</t>
  </si>
  <si>
    <t>7101912204;7201780943</t>
  </si>
  <si>
    <t>McGrath, Daniel T.;Baum, Carl E.</t>
  </si>
  <si>
    <t>McGrath D.</t>
  </si>
  <si>
    <t>Scanning and impedance properties of TEM horn arrays for transient radiation</t>
  </si>
  <si>
    <t>10.1109/8.768781</t>
  </si>
  <si>
    <t>2-s2.0-0032688030</t>
  </si>
  <si>
    <t>['wide range', 'single elements', 'particularly suitable', 'new concept', 'measured characteristics', 'inductive coupling', 'ghz operation', 'fabrication simplicity', 'exciting slots', 'coupling structure', 'coplanar waveguide', 'band design', 'attractive due', 'arrays designed', 'active devices']</t>
  </si>
  <si>
    <t>Coplanar waveguide (CPW) fed slot antennas are attractive due to fabrication simplicity and ease of integration with active devices. In this paper, a new concept for exciting slots with a CPW line based on inductive coupling is presented. It is described how this coupling structure can be designed to tune the impedance of the antenna over a wide range. Single elements and arrays designed for 5- and 25-GHz operation are described. Simulated and measured characteristics are presented. This new coupling topology is particularly suitable for series-fed array configurations and broad-band design.</t>
  </si>
  <si>
    <t>58-64</t>
  </si>
  <si>
    <t>60013506;60013506</t>
  </si>
  <si>
    <t>16025756700;7005722345</t>
  </si>
  <si>
    <t>Sierra-Garcia, Santiago;Laurin, Jean Jacques</t>
  </si>
  <si>
    <t>Edmonton</t>
  </si>
  <si>
    <t>L-3 Communications SPAR Aerospace Limited</t>
  </si>
  <si>
    <t>Sierra-Garcia S.</t>
  </si>
  <si>
    <t>Study of a CPW inductively coupled slot antenna</t>
  </si>
  <si>
    <t>10.1109/8.752989</t>
  </si>
  <si>
    <t>2-s2.0-0032688296</t>
  </si>
  <si>
    <t>['weighting function', 'sidelobe peaks', 'sidelobe levels', 'sidelobe control', 'planar arrays', 'paper presents', 'nonuniform linear', 'minimize exceedance', 'mainlobe shaping', 'l2 norm', 'imaginary jammers', 'great improvement', 'example simulations', 'efficiently control', 'achieved patterns', 'absolute difference']</t>
  </si>
  <si>
    <t>This paper presents a new pattern synthesis algorithm for arbitrary arrays based on adaptive array theory. With this algorithm, the designer can efficiently control both mainlobe shaping and sidelobe levels. The element weights optimize a weighted L2 norm between desired and achieved patterns. The values of the weighting function in the L2 norm, interpreted as imaginary jammers as in Olen and Compton's method, are iterated to minimize exceedance of the desired sidelobe levels and minimize the absolute difference between desired and achieved mainlobe patterns. The sidelobe control can be achieved by iteration only on sidelobe peaks. In comparison to Olen and Compton's method, the new algorithm provides a great improvement in mainlobe shaping control. Example simulations, including both nonuniform linear and planar arrays, are shown to illustrate the effectiveness of this algorithm.</t>
  </si>
  <si>
    <t>862-869</t>
  </si>
  <si>
    <t>7401848661;7101699285</t>
  </si>
  <si>
    <t>Zhou, Philip Yuanping;Ingram, Mary Ann</t>
  </si>
  <si>
    <t>Zhou P.</t>
  </si>
  <si>
    <t>Pattern synthesis for arbitrary arrays using an adaptive array method</t>
  </si>
  <si>
    <t>10.1109/8.774142</t>
  </si>
  <si>
    <t>2-s2.0-0032688360</t>
  </si>
  <si>
    <t>['staircase approximations', 'special technique', 'serial corner', 'port cases', 'port antenna', 'polarised applications', 'patch antenna', 'numerical analysis', 'method improves', 'many dual', 'experimental results', 'difference time']</t>
  </si>
  <si>
    <t>The finite-difference time-domain (FDTD) method is developed for the analysis of serial corner-fed square patch antennas. A special technique to model the slanted metallic boundaries of the patch antenna has been used in the general FDTD algorithm to avoid the staircase approximations. The method improves the accuracy of the original FDTD algorithm without increasing its complexity. Both the one-port and two-port cases are studied, which are for single- and dual-polarised applications, respectively. Several antenna elements are manufactured. An isolation of -25dB is achieved by the two-port antenna, which makes it suitable for many dual-polarised applications. The numerical analysis is confirmed by the experimental results and by results published elsewhere.</t>
  </si>
  <si>
    <t>205-208</t>
  </si>
  <si>
    <t>60023813;60069703</t>
  </si>
  <si>
    <t>7403257414;57196167676</t>
  </si>
  <si>
    <t>Gao, S. C.;Li, J.</t>
  </si>
  <si>
    <t>Fuyang;Shanghai</t>
  </si>
  <si>
    <t>Fuyang Teachers College;Shanghai University</t>
  </si>
  <si>
    <t>60069703;60023813</t>
  </si>
  <si>
    <t>FDTD analysis of serial corner-fed square patch antennas for single- and dual-polarised applications</t>
  </si>
  <si>
    <t>10.1049/ip-map:19990211</t>
  </si>
  <si>
    <t>2-s2.0-0032688421</t>
  </si>
  <si>
    <t>['resonant slot', 'primary source', 'numerical results', 'input impedance', 'focal radiator', 'equivalent networks', 'efficient method', 'coupled patch', 'cad purposes']</t>
  </si>
  <si>
    <t>An efficient method is presented for prediction of the input impedance of integrated elliptical lens antennas, excited by a focal radiator which consists of either a resonant slot or a slot-coupled patch. Simple equivalent networks are derived from this method which accounts for effects of multiple reflections inside the lens, which is useful for CAD purposes. Numerical results are presented to validate the equivalent networks. Furthermore, it is shown that these internal reflections significantly affect the input impedance of the primary source.</t>
  </si>
  <si>
    <t>181-186</t>
  </si>
  <si>
    <t>60002838;60002838;60002838;60031159</t>
  </si>
  <si>
    <t>7102618489;7004298831;7005998607;7003592642</t>
  </si>
  <si>
    <t>Neto, A.;Borselli, L.;Maci, S.;De Maagt, P. J.I.</t>
  </si>
  <si>
    <t>Netherlands;Italy</t>
  </si>
  <si>
    <t>Noordwijk aan Zee;Siena</t>
  </si>
  <si>
    <t>ESTEC - European Space Research and Technology Centre;Universit√† degli Studi di Siena</t>
  </si>
  <si>
    <t>60031159;60002838</t>
  </si>
  <si>
    <t>Neto A.</t>
  </si>
  <si>
    <t>Input impedance of integrated elliptical lens antennas</t>
  </si>
  <si>
    <t>10.1049/ip-map:19990336</t>
  </si>
  <si>
    <t>2-s2.0-0032688422</t>
  </si>
  <si>
    <t>['work presents', 'relative ease', 'numerical results', 'new method', 'new broad', 'new application', 'hybrid frequency', 'generalized analysis', 'difference time', 'dielectric geometries', 'complex conductor', 'broadband fashion', 'array problem', 'analytic solutions']</t>
  </si>
  <si>
    <t>This work presents a new application of the finite-difference time-domain (FDTD) method to the generalized analysis of phased array antennas. The generality of the FDTD method brings important advantages to the phased array antenna analysis problem, allowing the modeling of complex conductor and dielectric geometries with relative ease. Additionally, a new broad-band FDTD periodic boundary condition is developed which allows the array problem to be simplified to a periodic unit cell computational domain. This hybrid frequency/time-domain periodic boundary condition enables solution of the periodic phased array problem for arbitrary scan conditions in a broadband fashion. The new method is applied to waveguide and stacked microstrip antenna arrays and the numerical results are compared to experimental or analytic solutions, demonstrating the validity and utility of this method.</t>
  </si>
  <si>
    <t>661-667</t>
  </si>
  <si>
    <t>Turner, Gregory M.</t>
  </si>
  <si>
    <t>Harris Corporation</t>
  </si>
  <si>
    <t>Turner G.</t>
  </si>
  <si>
    <t>FDTD analysis of phased array antennas</t>
  </si>
  <si>
    <t>10.1109/8.768805</t>
  </si>
  <si>
    <t>2-s2.0-0032688698</t>
  </si>
  <si>
    <t>['transmitting antenna', 'proposed solution', 'prescribed shape', 'paper addresses', 'output stage', 'long feeder', 'keying transmitter', 'coaxial feeder', 'bandpass circuit']</t>
  </si>
  <si>
    <t>Analysis | Antenna | Correcting circuits | Current | Equivalent circuit | Feeder | Frequency response | Input | Output stage | Radio pulse | Radionavigation transmitter | Shape | Structural-parametric | Synthesis | Two-port network</t>
  </si>
  <si>
    <t>This paper addresses the problem of the directly connected antenna to the keying radionavigation transmitter. The proposed solution to this problem is to connect a feeder between the bandpass circuit of the transmitter output stage and the transmitting antenna. Operational specific features of the keying transmitter of pulse-phase radionavigation system are considered for a long feeder. Methods for the structural parametric synthesis of output stage of a transmitter having a coaxial feeder are proposed in order to generate a signal of prescribed shape.</t>
  </si>
  <si>
    <t>57-68</t>
  </si>
  <si>
    <t>60044065-112907117-101137037;101566725-60008859-60017103;101566725-60008859-60007457;101566725-124411066-60072484;101566725-60031943;101566725-123720380-101091108;101566725-123720380</t>
  </si>
  <si>
    <t>6602190025;6701366900;7801339101;6603270995;7801690030;6507854022;6603918534</t>
  </si>
  <si>
    <t>Al-Noman, Ahmad Ali;Dmitrikov, V. F.;Vashurin, A. V.;Zarubin, S. P.;Osetrov, Y. I.;Ohinchenko, A. P.;Pisarev, S. B.</t>
  </si>
  <si>
    <t>Russian Federation;Jordan;United States;Russian Federation;Russian Federation;Russian Federation;;;Jordan;Russian Federation;Jordan;Russian Federation</t>
  </si>
  <si>
    <t>Saint Petersburg (ex Leningrad);Irbid;Houston;Saint Petersburg;Saint Petersburg;Moscow;;;;;;Saint Petersburg (ex Leningrad)</t>
  </si>
  <si>
    <t>Baltic State Technical University ‚ÄúVOENMEH‚Äù;Yarmouk University;LPI;Peter the Great St. Petersburg Polytechnic University;Sankt-Peterburgskij Gosudarstvennyj Universitet Telekommunikacij imeni professora Bonch-Bruevicha;Lomonosov Moscow State University;Russ. Inst. Radionavigation Time D.;RIRT Department;Jordan Ministry of Communications;Sanit-Petersburg State Univ. T.;Telecommunications College;Physikalisch-Technischen Institut Leningrad</t>
  </si>
  <si>
    <t>60072484;60044065;60031943;60017103;60008859;60007457;124411066;123720380;112907117;101566725;101137037;101091108</t>
  </si>
  <si>
    <t>Al-Noman A.A.</t>
  </si>
  <si>
    <t>Methods for Structural Parametric Synthesis of Output Stage of Keying Radionavigation Transmitters with a Feeder</t>
  </si>
  <si>
    <t>10.1023/a:1018645610942</t>
  </si>
  <si>
    <t>2-s2.0-0032689378</t>
  </si>
  <si>
    <t>['special green', 'physical optics', 'function expansion', 'close vicinity', 'biological bodies']</t>
  </si>
  <si>
    <t>In this paper efficient solution techniques are presented which allow a fast and memory economical analysis of complicated antenna structures (e.g. a portable mobile telephone) radiating in the close vicinity of biological bodies. The computation is based on the method of moments, which we combine with physical optics, a special Green's function expansion for certain layered geometries, and the multiple multipole method. The three different hybrid techniques are discussed and an example is presented to illustrate the application.</t>
  </si>
  <si>
    <t>43-55</t>
  </si>
  <si>
    <t>6603678252;6603687501</t>
  </si>
  <si>
    <t>Ruoss, Hans Oliver;Jakobus, Ulrich</t>
  </si>
  <si>
    <t>Ruoss H.</t>
  </si>
  <si>
    <t>Efficient MOM-based calculation methods to investigate the interaction between complicated antenna structures and biological bodies</t>
  </si>
  <si>
    <t>2-s2.0-0032689463</t>
  </si>
  <si>
    <t>Multidisciplinary University Research Initiative</t>
  </si>
  <si>
    <t>DAAH04-96-1-0005</t>
  </si>
  <si>
    <t>MURI</t>
  </si>
  <si>
    <t>['tuned load', 'second example', 'peak pae', 'operating frequency', 'mhz offset', 'higher harmonics', 'first example', 'efficiency pa', 'division multiple', 'broadband push', 'band push', 'antenna serves', 'antenna concept', 'added efficiency', 'access modulation', '63 %,', '5 ghz', '46 ghz', '42 dbc']</t>
  </si>
  <si>
    <t>In this paper, the integrated-antenna concept is applied to push-pull power amplifiers (PA's). In this approach, the antenna serves as an out-of-phase power combiner and tuned load for higher harmonics. This new architecture effectively has a near-zero loss output hybrid, and results in a high-efficiency PA. The first example is a narrow-band push-pull amplifier integrated with a dual-feed patch antenna. At an operating frequency of 2.5 GHz, a maximum measured power-added efficiency (PAE) of 55% is achieved. The second example is a broadband push-pull amplifier integrated with a dual-feed slot antenna amplifier operating at 2.46 GHz has a peak PAE of 63%, and PAE is better than 55% in an 8% bandwidth. Additionally, 48% PAE is achieved with code-division multiple-access modulation and adjacent-channel power ratio better than -42 dBc at a 1.25-MHz offset.</t>
  </si>
  <si>
    <t>1418-1425</t>
  </si>
  <si>
    <t>60027550;60021939;60021939;60021939</t>
  </si>
  <si>
    <t>7006826516;7003812689;7402872518;36041035600</t>
  </si>
  <si>
    <t>Deal, William R.;Radisic, Vesna;Qian, Yongxi;Itoh, Tatsuo</t>
  </si>
  <si>
    <t>Los Angeles;Malibu</t>
  </si>
  <si>
    <t>University of California, Los Angeles;HRL Laboratories</t>
  </si>
  <si>
    <t>60027550;60021939</t>
  </si>
  <si>
    <t>Deal W.</t>
  </si>
  <si>
    <t>Integrated-antenna push-pull power amplifiers</t>
  </si>
  <si>
    <t>10.1109/22.780389</t>
  </si>
  <si>
    <t>2-s2.0-0032689774</t>
  </si>
  <si>
    <t>['¬© journal', 'work presents', 'rights reserved', 'perturbed phases', 'nonlinear problem', 'linear problem', 'intermediate parameters', 'electromagnetic waves', 'cosine function']</t>
  </si>
  <si>
    <t>This work presents a new antenna configuration of dual phase shifters to steer multiple nulls by controlling the arbitrary phase perturbations. Consequently, the nonlinear problem of the perturbed element phases is transformed to a linear problem to obtain intermediate parameters, which are the cosine function of the perturbed phases. The linear programming approach is used to calculate the intermediate parameters. The computer simulations demonstrate the validity and the simplicity of this method. ¬© Journal of Electromagnetic Waves and Applications. All rights reserved.</t>
  </si>
  <si>
    <t>1021-1029</t>
  </si>
  <si>
    <t>60058937;60064180</t>
  </si>
  <si>
    <t>7005550811;6603354173</t>
  </si>
  <si>
    <t>Ismail, T. H.;Mismar, M. J.</t>
  </si>
  <si>
    <t>Null steering with arbitrary phase perturbations using dual phase shifters</t>
  </si>
  <si>
    <t>10.1163/156939399X01159</t>
  </si>
  <si>
    <t>2-s2.0-0032690003</t>
  </si>
  <si>
    <t>['travel time', 'sudden flux', 'statistical analysis', 'make estimates', 'low pressures', 'electrons accelerated', 'electrical noise', 'electrical breakdown', 'directly followed', 'comprehensive set', 'close proximity', 'arcing process', 'arcing experiments', 'arc strikes', 'anodized layer', 'anodized coatings', 'ambient plasma', '5 km']</t>
  </si>
  <si>
    <t>A comprehensive set of investigations has been performed involving arcing on a negatively biased anodized aluminum plate immersed in a low-density argon plasma at low pressures (P0‚âà7.5√ó10-5 torr). These arcing experiments were designed to simulate electrical breakdown of anodized coatings in a low-Earth orbital environment. When electrical breakdown of an anodized layer occurs, an arc strikes, and there is a sudden flux of electrons accelerated into the ambient plasma. This event is directly followed by ejection of a quasineutral plasma cloud consisting of ejected material blown out of the anodized layer. Statistical analysis of plasma cloud expansion velocities has yielded a mean propagation velocity, ŒΩ = 19.4¬±3.5 km/s. As the plasma cloud expands into the ambient plasma, energy in the form of electrical noise is generated. The radiated electromagnetic noise is detected by means of an insulated antenna immersed in the ambient plasma. The purpose of the investigations is 1) to observe and record the electromagnetic radiation spectrum resulting from the arcing process, 2) to make estimates of the travel time of the quasineutral plasma cloud based on fluctuations to several Langmuir probes mounted in the ambient plasma, and 3) to study induced arcing between two anodized aluminum structures in close proximity.</t>
  </si>
  <si>
    <t>579-585</t>
  </si>
  <si>
    <t>Journal of Spacecraft and Rockets</t>
  </si>
  <si>
    <t>60026717;60009804;60029115;60026717;60026717</t>
  </si>
  <si>
    <t>6603214331;6602645538;6603583914;7202117699;7402014402</t>
  </si>
  <si>
    <t>Galofaro, J. T.;Doreswamy, C. V.;Vayner, B. V.;Snyder, D. B.;Ferguson, D. C.</t>
  </si>
  <si>
    <t>Cleveland;Cleveland;Tuskegee</t>
  </si>
  <si>
    <t>Ohio Aerospace Institute;NASA Glenn Research Center;Tuskegee University</t>
  </si>
  <si>
    <t>60029115;60026717;60009804</t>
  </si>
  <si>
    <t>Galofaro J.</t>
  </si>
  <si>
    <t>Electrical breakdown of anodized coatings in low-density plasmas</t>
  </si>
  <si>
    <t>10.2514/3.27203</t>
  </si>
  <si>
    <t>2-s2.0-0032690018</t>
  </si>
  <si>
    <t>['versus 9', 'two cases', 'stacked shorted', 'single shorted', 'similar performance', 'radiation patterns', 'phone use', 'patch antennas', 'patch antenna', 'novel shorted', 'mm voxel', 'handset near', 'hand reduces', 'hand included', 'difference time', 'block model', 'antennas reduce', 'antenna characteristics', 'actual position', '4 monopole', '1800 mhz']</t>
  </si>
  <si>
    <t>We have investigated the application of two different types of novel shorted-patch antennas for mobile communications handsets at 1800 MHz. A single shorted-patch and a stacked shorted-patch antenna offering improved bandwidth are compared with data for a Œª/4 monopole. The finite-difference time-domain (FDTD) technique was used to calculate antenna characteristics such as impedance and radiation patterns for two cases: on a handset and on a handset near a (2.5-mm voxel) heterogeneous head model in an actual position of phone use. We also obtained specific absorption rate (SAR) distributions and calculated the spatial peak 1-g SAR values. In addition, the effect on SAR and antenna characteristics of including a block model of the hand was assessed. Similar performance is achieved from the single or stacked shorted-patch antenna with the latter providing greater bandwidth, 8.2% versus 9.4% with the head and hand included. Both antennas reduce the 1-g spatial peak SAR value in the head by 70% relative to the monopole. The presence of the hand reduces the efficiency of all three antenna types by approximately 10%.</t>
  </si>
  <si>
    <t>815-822</t>
  </si>
  <si>
    <t>60006359;60006359</t>
  </si>
  <si>
    <t>21934585400;35478779700</t>
  </si>
  <si>
    <t>Rowley, Jack T.;Waterhouse, Rod B.</t>
  </si>
  <si>
    <t>Telstra</t>
  </si>
  <si>
    <t>Rowley J.</t>
  </si>
  <si>
    <t>Performance of shorted microstrip patch antennas for mobile communications handsets at 1800 MHz</t>
  </si>
  <si>
    <t>10.1109/8.774135</t>
  </si>
  <si>
    <t>2-s2.0-0032690209</t>
  </si>
  <si>
    <t>['theoretical ones', 'pertubation approach', 'adjusted technique']</t>
  </si>
  <si>
    <t>Digital-latching ferrite phase shifter | Pertubation approach | Phase adjustment technique</t>
  </si>
  <si>
    <t>In this paper, we present a phase-adjusted technique of the digital-latching ferrite phase shifter. The pertubation approach is used here. The experimental results agree well with the theoretical ones. ¬© 1999 IEEE.</t>
  </si>
  <si>
    <t>1125-1127</t>
  </si>
  <si>
    <t>7 PART 1</t>
  </si>
  <si>
    <t>60010080;60010080;60010080;60010080</t>
  </si>
  <si>
    <t>7005404060;6506001547;7003565481;7401776901</t>
  </si>
  <si>
    <t>Che, Wenquan;Junding, Wen;Sha, Kan;Wen, Yongwu</t>
  </si>
  <si>
    <t>Nanjing</t>
  </si>
  <si>
    <t>Nanjing University of Science and Technology</t>
  </si>
  <si>
    <t>Che W.</t>
  </si>
  <si>
    <t>Phase-adjustment technique of the digital-latching ferrite phase shifter</t>
  </si>
  <si>
    <t>S0018948099053065</t>
  </si>
  <si>
    <t>10.1109/tmtt.1999.1024179</t>
  </si>
  <si>
    <t>2-s2.0-0032690217</t>
  </si>
  <si>
    <t>DAAH04-96-1-0439</t>
  </si>
  <si>
    <t>['patch antenna', 'excellent agreement', 'domain method', 'difference time', 'computationally studied', 'also studied']</t>
  </si>
  <si>
    <t>We have experimentally and computationally studied the integration of a microstrip patch antenna with a two-dimensional photonic crystal substrate. This antenna was fabricated on a defect in the two-dimensional photonic crystal lattice that localized the energy under the patch antenna. The finite-difference time-domain method was employed to study the characteristics of this antenna. Measurements are in excellent agreement with calculations. The effects of finite size ground planes were also studied. This work can lead to a new design tool for integrating patch antennas with photonic crystal substrates. ¬© 1999 Taylor &amp; Francis.</t>
  </si>
  <si>
    <t>277-290</t>
  </si>
  <si>
    <t>60033021;60033021;60033021;60033021;60022904</t>
  </si>
  <si>
    <t>6602354287;7005483240;7006390232;6602393676;6603635368</t>
  </si>
  <si>
    <t>Agi, K.;Malloy, K. J.;Schamiloglu, E.;Mojahedi, M.;Niver, E.</t>
  </si>
  <si>
    <t>Albuquerque;Newark</t>
  </si>
  <si>
    <t>The University of New Mexico;New Jersey Institute of Technology</t>
  </si>
  <si>
    <t>60033021;60022904</t>
  </si>
  <si>
    <t>Agi K.</t>
  </si>
  <si>
    <t>Integration of a microstrip patch antenna with a two-dimensional photonic crystal substrate</t>
  </si>
  <si>
    <t>10.1080/02726349908908644</t>
  </si>
  <si>
    <t>2-s2.0-0032690902</t>
  </si>
  <si>
    <t>['two sets', 'standard mode', 'quick verification', 'provide direct', 'prototype si', 'patient setup', 'omatic cassette', 'normal breathing', 'las vegas', 'largely due', 'kodak x', 'imaging system', 'images obtained', 'forced breath', 'fast mode', 'epid images', 'digitized films', 'daily fractionation', 'clinical application', 'clinic accelerator']</t>
  </si>
  <si>
    <t>Current electronic portal imaging devices (EPID) are limited in their ability to provide direct and quick verification and monitoring of patients during both setup and treatment of breathing synchronized radiotherapy (BSRT, including breathing gated, voluntary and forced breath-hold radiotherapy treatment). These limitations are largely due to their slow image capture rate and poor image quality. An amorphous silicon array flat panel electronic portal imaging device (si-EPID) is emerging to meet the challenge. The purpose of this study is threefold: (1) to characterize the performance of a prototype si-EPID; (2) to compare image quality against that of digitized films; and (3) to evaluate the device in terms of verification of patient setup and monitoring during BSRT. In this study a Varian prototype si-EPID detector array and Clinic accelerator at the University of California Davis Cancer Center were used for imaging. Three quality assurance phantoms: a Lutz PVC phantom, a modified 'Las Vegas' phantom, and a RMI model 1151 phantom, were used to characterize the imaging system. A Rando head phantom was used for anthropomorphic imaging tests. Images were obtained with the si-EPID and a Fuji RX film in a Kodak X-Omatic cassette. To investigate the clinical application, two sets of si-EPID images were collected from a lung cancer patient during a 22 s breath-hold and normal breathing. The quality of images obtained with the fast mode was found to be comparable to that obtained with the digitized films. The images with the standard mode were found to be better than the digitized film images. With this prototype si-EPID, it is possible to collect the images at the beginning, middle, and end of each breath-hold for those patients who can hold their breath for longer than 15 s. The si-EPID images can provide a quick verification of the initial patient setup and subsequent treatment position throughout the daily fractionation.</t>
  </si>
  <si>
    <t>2410-2414</t>
  </si>
  <si>
    <t>Medical Physics</t>
  </si>
  <si>
    <t>60022586;60032014;60032014</t>
  </si>
  <si>
    <t>57205994100;7202925833;6603632412</t>
  </si>
  <si>
    <t>Kubo, H. Dale;Shapiro, Edward G.;Seppi, Edward J.</t>
  </si>
  <si>
    <t>Palo Alto;Sacramento</t>
  </si>
  <si>
    <t>Varian Medical Systems;UC Davis Comprehensive Cancer Center</t>
  </si>
  <si>
    <t>60032014;60022586</t>
  </si>
  <si>
    <t>Kubo H.D.</t>
  </si>
  <si>
    <t>Potential and role of a prototype amorphous silicon array electronic portal imaging device in breathing synchronized radiotherapy</t>
  </si>
  <si>
    <t>10.1118/1.598758</t>
  </si>
  <si>
    <t>2-s2.0-0032692401</t>
  </si>
  <si>
    <t>ME 365/21</t>
  </si>
  <si>
    <t>['stimulation period', 'probably represent', 'particular spot', 'olfactory glomeruli', 'measured odor', 'environmental chemicals', 'different odors', 'diameter ca', 'calcium increased', 'antennal lobe', 'activated spots', '20 œºm']</t>
  </si>
  <si>
    <t>Ants have a well developed olfactory sense, which they need both for the perception of environmental chemicals, and for a highly sophisticated intraspecific communication system based on pheromones. The question arises therefore as to how different odors are coded in the antennal lobe, the first central neuropil to process olfactory information. We measured odor-evoked activity patterns using in vivo neuropil calcium recording in the antennal lobe of the ant Camponotus rufipes. We found that (a) odors elicit focal activity spots (diameter ca. 20 Œºm) which most probably represent the olfactory glomeruli; (b) different odors are coded in odor specific patterns of such activated spots, and a particular spot can participate in the pattern for different odors; (c) calcium increased in the activated spots within the 2-s stimulation period and slowly declined thereafter.</t>
  </si>
  <si>
    <t>533-537</t>
  </si>
  <si>
    <t>Naturwissenschaften</t>
  </si>
  <si>
    <t>60030718;60030718;60012689</t>
  </si>
  <si>
    <t>6701531248;7102000725;7005715910</t>
  </si>
  <si>
    <t>Galizia, C. G.;Menzel, R.;H√∂lldobler, B.</t>
  </si>
  <si>
    <t>Berlin;Wurzburg</t>
  </si>
  <si>
    <t>Freie Universit√§t Berlin;Julius-Maximilians-Universit√§t W√ºrzburg</t>
  </si>
  <si>
    <t>60030718;60012689</t>
  </si>
  <si>
    <t>Galizia C.</t>
  </si>
  <si>
    <t>Optical imaging of odor-evoked glomerular activity patterns in the antennal lobes of the ant Camponotus rufipes</t>
  </si>
  <si>
    <t>10.1007/s001140050669</t>
  </si>
  <si>
    <t>2-s2.0-0032693429</t>
  </si>
  <si>
    <t>['way sinigrin', 'usually associated', 'treatment increases', 'treatment contact', 'treatment combinations', 'synergistic effect', "swabbing ,'", 'sinigrin dosages', 'sinigrin concentrations', 'sinigrin alone', 'significantly different', 'significantly affect', 'plutella xylostella', 'oviposition behaviors', 'overnight bioassays', 'mixing sinigrin', 'mechanistic interpretations', 'insect movement', 'individual females', 'increased turning', 'host examining', 'direct observations', 'diamondback moth', 'bioassays differed', 'behavior changes', 'available stimuli', 'also tested']</t>
  </si>
  <si>
    <t>Arrestment | Diamondback moth | Excitation | N-alkanes | Oviposition | Plutella xylostella | Sinigrin | Synergy | Wax</t>
  </si>
  <si>
    <t>Diamondback moth, Plutella xylostella, host examining and oviposition behaviors were measured in response to sinigrin dosages (10-3, 10-4, and 10-5 M) and controls with and without the addition of n-alkanes. Individual females were presented with a treatment and videotaped while an observer documented specific behaviors during 5-min observation periods. Behavior in response to sinigrin alone was not significantly different from that in response to controls. Alkane alone significantly reduced movement rate during treatment contact, but did not significantly affect other behaviors. Sinigrin concentrations combined with alkane significantly slowed the rate of insect movement, increased turning, and led to significantly longer treatment encounter durations. Behavior changes in response to sinigrin + alkane increased insect exposure to the sinigrin concentrations and led to greater oviposition compared to that in response to sinigrin treatments alone. The synergistic effect that mixing sinigrin and alkane has on P. xylostella behavior arises because the additional time females spend in contact with the treatment increases the rate at which they experience the available stimuli. Involvement of the antennae during examining of a treatment, referred to as 'swabbing,' was usually associated with oviposition on alkane-coated sinigrin treatments. The presence of alkane may alter the way sinigrin is perceived. Oviposition in response to the treatment combinations was also tested in overnight bioassays. The pattern of oviposition in response to treatments during bioassays differed from that established during observations. The value of direct observations and the mechanistic interpretations they allow are emphasized.</t>
  </si>
  <si>
    <t>483-500</t>
  </si>
  <si>
    <t>Journal of Insect Behavior</t>
  </si>
  <si>
    <t>60010065-60007313;60010065;60010065</t>
  </si>
  <si>
    <t>7402630994;36786870300;7005505311</t>
  </si>
  <si>
    <t>Spencer, Joseph L.;Pillai, Satish;Bernays, Elizabeth A.</t>
  </si>
  <si>
    <t>Tucson;Champaign</t>
  </si>
  <si>
    <t>The University of Arizona;Illinois Natural History Survey</t>
  </si>
  <si>
    <t>60010065;60007313</t>
  </si>
  <si>
    <t>Spencer J.</t>
  </si>
  <si>
    <t>Synergism in the oviposition behavior of Plutella xylostella: Sinigrin and wax compounds</t>
  </si>
  <si>
    <t>10.1023/A:1020914723562</t>
  </si>
  <si>
    <t>2-s2.0-0032696482</t>
  </si>
  <si>
    <t>['whereas females', 'type compounds', 'sexual differences', 'responses suggest', 'response profiles', 'recorded electroantennograms', 'produced pheromone', 'plant volatiles', 'plant compounds', 'methyl salicylate', 'male eags', 'male antennae', 'largest eags', 'hexenyl butanoate', 'female eags', 'female antennae', 'e .,', '63 insect', '500 mv']</t>
  </si>
  <si>
    <t>(E)-2-hexen-1-ol | (E)-2-hexenyl butanoate | Electroantennogram | Esters | Green capsid bug | Heteroptera | Miridae | Odors | Plant volatiles | Sex pheromone</t>
  </si>
  <si>
    <t>We recorded electroantennograms of male and female Lygocoris pabulinus antennae to 63 insect and plant volatiles. EAGs were between 100 and 500 mV. Overall, male EAGs were about twice the size of female EAGs. In both sexes, largest EAGs were recorded to (E)-2-hexenyl butanoate and (E)-2-hexen-1-ol. Response profiles were similar in both sexes. However, male antennae were more sensitive to a number of esters, especially the butanoates and pentanoates. Female antennae were more sensitive to nine of the 19 plant volatiles, i.e., to hexan-1-ol, heptan-1-ol, 1-octen-3-ol, 2-heptanone, (R)- carvone, linalool, geraniol, nerol, and methyl salicylate. Sexual differences in responses suggest that males are more sensitive to insect-produced pheromone-type compounds, whereas females are more sensitive to plant compounds for their orientation towards oviposition sites.</t>
  </si>
  <si>
    <t>2357-2371</t>
  </si>
  <si>
    <t>Journal of Chemical Ecology</t>
  </si>
  <si>
    <t>60004156;;;60004156;60004156;60004156;60004156</t>
  </si>
  <si>
    <t>7004233612;7003292598;6603413990;6602775668;9246878800;35514670200;7801477043</t>
  </si>
  <si>
    <t>Groot, Astrid T.;Timmer, Radbout;Gort, Gerrit;Lelyveld, Gerrit P.;Drijfhout, Falko P.;Van Beek, Teris A.;Hans Visser, J.</t>
  </si>
  <si>
    <t>Wageningen</t>
  </si>
  <si>
    <t>Wageningen University &amp; Research</t>
  </si>
  <si>
    <t>Groot A.</t>
  </si>
  <si>
    <t>Sex-related perception of insect and plant volatiles in Lygocoris pabulinus</t>
  </si>
  <si>
    <t>10.1023/A:1020834226520</t>
  </si>
  <si>
    <t>2-s2.0-0032696635</t>
  </si>
  <si>
    <t>['small particles', 'setular distance', 'respectively ).', 'radioactivity accumulated', 'plastic beads', 'old metanauplii', 'low compared', 'live particles', 'grazed 14c', 'franciscana metanauplii', 'clearance rates', 'also demonstrated', 'accordingly independent', '8 œºm', '04 œºm']</t>
  </si>
  <si>
    <t>Food size selectivity was examined in Artemia franciscana metanauplii at three different developmental stages. Clearance rates were determined in short-term experiments either by measuring the decrease in concentration of live particles and plastic beads, or by measuring the radioactivity accumulated in animals that grazed 14C-labelled live particles. The maximum clearance rate of A.franciscana metanauplii increased during development and was measured at 50-63 Œºl ind.-1 h-1, 254 Œºl ind.-1 h-1 and 1.48-2.10 ml ind.-1 h-1 in 2-, 4- and 7-day-old metanauplii, respectively. A preference for particles with a diameter of 4-8 Œºm was observed at all three developmental stages. The ability of A. franciscana metanauplii to graze bacterial particles was also demonstrated, although the efficiency in grazing such small particles was low compared to microalgae (28, 20 and 9% of the maximum clearance rate in 2-, 4- and 7-day-old metanauplii, respectively). Electron microscopy showed that the inter-setular distance in antennae and thoracopods was 0.20 ¬± 0.07, 0.16 ¬± 0.05 and 0.18 ¬± 0.04 Œºm in 2-, 4- and 7-day-old metanauplii, respectively, and accordingly independent of stage.</t>
  </si>
  <si>
    <t>2191-2201</t>
  </si>
  <si>
    <t>Journal of Plankton Research</t>
  </si>
  <si>
    <t>60013141;60013141</t>
  </si>
  <si>
    <t>6602341873;6603840537</t>
  </si>
  <si>
    <t>Makridis, Pavlos;Vadstein, Olav</t>
  </si>
  <si>
    <t>Norway</t>
  </si>
  <si>
    <t>Trondheim</t>
  </si>
  <si>
    <t>Norges Teknisk-Naturvitenskapelige Universitet</t>
  </si>
  <si>
    <t>Makridis P.</t>
  </si>
  <si>
    <t>Food size selectivity of Artemia franciscana at three developmental stages</t>
  </si>
  <si>
    <t>10.1093/plankt/21.11.2191</t>
  </si>
  <si>
    <t>2-s2.0-0032698922</t>
  </si>
  <si>
    <t>['wavelength fluorescence', 'structurally close', 'room temperature', 'relative amplitude', 'ps ii', 'pcc 6803', 'p700 allowing', 'major peak', 'less mutant', 'le chls', 'gradual enhancement', 'fluorescence yields', 'finite time', 'excitation wavelengths', 'excitation wavelength', 'energy levels', 'energy chlorophylls', 'direct transfer', 'data show', 'bulk chls', 'assumed independent', '760 nm', '720 nm', '710 nm', '688 nm']</t>
  </si>
  <si>
    <t>Antenna chlorophylls | Cyanobacteria | Energy transfer | Long-wavelength emission</t>
  </si>
  <si>
    <t>We have measured fluorescence spectra from Photosystem I (PS I) on a PS II-less mutant of the cyanobacterium Synechocystis sp. PCC 6803 at room temperature as a function of excitation wavelength. Our data show a gradual enhancement of long-wavelength fluorescence at 710 nm as the excitation wavelength is increased from 695 to 720 nm. This verifies the presence of low-energy chlorophylls (LE Chls), antenna Chls with energy levels below that of the primary electron donor, P700. The change in fluorescence with excitation wavelength is attributed to the finite time it takes for equilibration of excitations between the bulk and LE Chls. The spectra were deconvoluted into the sum of two basis spectra, one an estimate for fluorescence from the majority or bulk Chls and the other, the LE Chls. The bulk Chl spectrum has a major peak at 688 nm and a lower amplitude vibrational band around 745 nm and is assumed independent of excitation wavelength. The LE Chl spectrum has a major peak at 710 nm, with shoulders at 725 and 760 nm. The relative amplitude of emission at the vibrational side bands increases slightly as the excitation wavelength increases. The ratio of the fluorescence yields from LE Chls to that from bulk Chls ranges from 0.3 to 1.3 for excitation wavelengths of 695 to 720 nm, respectively. These values are consistent with a model where the LE Chls are structurally close to P700 allowing for direct transfer of excitations from both the bulk and LE Chls to P700.</t>
  </si>
  <si>
    <t>53-64</t>
  </si>
  <si>
    <t>Photosynthesis Research</t>
  </si>
  <si>
    <t>60003892-60023053;60031188</t>
  </si>
  <si>
    <t>56034388800;6602436920</t>
  </si>
  <si>
    <t>Gill, Erin M.;Wittmershaus, Bruce P.</t>
  </si>
  <si>
    <t>Erie;Gaithersburg;Tempe</t>
  </si>
  <si>
    <t>Penn State Behrend;National Institute of Standards and Technology;Arizona State University</t>
  </si>
  <si>
    <t>60031188;60023053;60003892</t>
  </si>
  <si>
    <t>Gill E.M.</t>
  </si>
  <si>
    <t>Spectral resolution of low-energy chlorophylls in Photosystem I of Synechocystis sp. PCC 6803 through direct excitation</t>
  </si>
  <si>
    <t>10.1023/A:1006233022407</t>
  </si>
  <si>
    <t>2-s2.0-0032704274</t>
  </si>
  <si>
    <t>['synthetic blend', 'ratios equivalent', 'quadridentata antennae', 'porapak q', 'pomonella scales', 'ol acetate', 'including heptanal', 'female c', 'elicited responses', 'cydia pomonella', 'collected volatiles', 'ascogaster quadridentata', 'also attractive']</t>
  </si>
  <si>
    <t>Ascogaster quadridentata | Courtship displays | Cydia pomonella | Decanal | Dodecanal | Foraging behavior | Heptanal | Host location | Kairomone | Nonanal | Octanal | Parasitoid | Pentadecan- 2- | Undecan-2-one | Wing fanning</t>
  </si>
  <si>
    <t>We determined that location of host (Cydia pomonella) eggs by Ascogaster quadridentata is mediated by kairomones, investigated potential sources of the kairomones and identified a blend of kairomones from the source that was attractive to A. quadridentata. In Y-tube olfactometer bioassays, female A. quadridentata were attracted to Porapak Q-collected volatiles from female C. pomonella scales and eggs, but not to C. pomonella sex pheromone. Scales of C. pomonella were also attractive to male A. quadridentata. Coupled gas chromatographic-electroantennographic detection analysis of scale volatile extracts revealed numerous compounds that elicited responses from male or female A. quadridentata antennae, including heptanal, octanal, nonanal, decanal, undecan-2-one, dodecanal, pentadecan-2-one, (Z)-6-pentadecen-2-one, (Z)-9-hexadecenal, (Z)-6-heptadecen-2-one, and 3,7, 11-trimethyl-2E,6E, 10- dodecatrien-1-ol acetate. A synthetic blend of these compounds at quantities and ratios equivalent to Porapak Q scale volatile extract was attractive to female A. quadridentata in a Y-tube olfactometer bioassay.</t>
  </si>
  <si>
    <t>2419-2431</t>
  </si>
  <si>
    <t>60018491-60032975;60018491;60018491;60032975;60018491</t>
  </si>
  <si>
    <t>6602308768;7006335669;7006196798;7007069713;6603292105</t>
  </si>
  <si>
    <t>DeLury, Naomi C.;Gries, Regine;Gries, Gerhard;Judd, Gary J.R.;Khaskin, Grigori</t>
  </si>
  <si>
    <t>Summerland;Burnaby</t>
  </si>
  <si>
    <t>Pacific Agri-Food Research Centre;Simon Fraser University</t>
  </si>
  <si>
    <t>60032975;60018491</t>
  </si>
  <si>
    <t>DeLury N.</t>
  </si>
  <si>
    <t>Moth scale-derived kairomones used by egg-larval parasitoid Ascogaster quadridentata to locate eggs of its host, Cydia pomonella</t>
  </si>
  <si>
    <t>10.1023/A:1020861821919</t>
  </si>
  <si>
    <t>2-s2.0-0032705420</t>
  </si>
  <si>
    <t>['well organized', 'thoracic divisions', 'settlement cues', 'protocerebrum extending', 'posterior ganglion', 'nervous system', 'nerve roots', 'innervate setae', 'frontal filaments', 'first antennae', 'deutocerebrum extending', 'deutocerebral divisions', 'cypris larva', 'containing fewer', 'cement glands', 'antennular nerve', 'afferent fibers', '2000 neurons']</t>
  </si>
  <si>
    <t>The central nervous system of the cypris larva of Balanus amphitrite consists of a brain and posterior ganglion. The neuropil of the brain includes protocerebral and deutocerebral divisions, with nerve roots from the protocerebrum extending to the eyes and frontal filaments, and nerve roots from the deutocerebrum extending to the first antennae (antennules) and cement glands. The neuropil of the posterior ganglion includes subesophageal and thoracic divisions, with nerve roots from subesophageal divisions extending to the gut, and nerve roots from each of the six thoracic divisions extending to their corresponding thoracic appendage. The antennular nerve is the major peripheral extension of the nervous system and is composed in part by afferent fibers that innervate setae on the antennules. The cyprid nervous system is small, containing fewer than 2000 neurons, but is well organized for coordinating a response to settlement cues.</t>
  </si>
  <si>
    <t>144-158</t>
  </si>
  <si>
    <t>Biological Bulletin</t>
  </si>
  <si>
    <t>October 1899</t>
  </si>
  <si>
    <t>60028333-60012387;60028333</t>
  </si>
  <si>
    <t>57207210608;7004629105</t>
  </si>
  <si>
    <t>Harrison, Paul J.H.;Sandeman, David C.</t>
  </si>
  <si>
    <t>Sydney;Atlanta</t>
  </si>
  <si>
    <t>UNSW Sydney;Georgia State University</t>
  </si>
  <si>
    <t>60028333;60012387</t>
  </si>
  <si>
    <t>Harrison P.</t>
  </si>
  <si>
    <t>Morphology of the nervous system of the barnacle cypris larva (Balanus amphitrite Darwin) revealed by light and electron microscopy</t>
  </si>
  <si>
    <t>10.2307/1542611</t>
  </si>
  <si>
    <t>2-s2.0-0032708553</t>
  </si>
  <si>
    <t>['temporal evolution', 'square difference', 'spatial resolution', 'rms difference', 'results indicate', 'range forecasts', 'pw tends', 'pw prediction', 'positively biased', 'observations done', 'observational data', 'november 1995', 'month period', 'microwave radiometer', 'meteorological applications', 'main problem', 'long forecasts', 'increasing pw', 'hirlam reanalysis', 'high temporal', 'gps observations', 'gps measurements', 'gps estimations', 'gps estimates', 'gps antennas', 'forecast error', 'estimates derived', 'data derived', 'data assimilation', 'correlation level', 'comparing simulations', 'becomes larger', 'average offset', 'average correlation', 'also found', '4 mm', '25 sites', '2 ¬∞', '1 mm']</t>
  </si>
  <si>
    <t>Simulated time series of the total precipitable water (PW) vapor from a limited area numerical weather prediction model are compared to estimates derived from observations done with ground-based Global Positioning System (GPS) receivers. The model data examined are from the delayed-mode High Resolution Limited Area Model (HIRLAM) data assimilation (reanalysis) and the short-range forecasts on double nested grids. The observational data are derived from GPS measurements at 25 sites in Sweden and Finland over a 4-month period, August-November 1995. In general, the HIRLAM reanalysis system demonstrates considerable skill in reproducing the spatial and temporal evolution of the PW as depicted by the GPS estimations. Using a 0.2¬∞horizontal resolution and 31 vertical levels, the HIRLAM reanalysis generates a PW time series that has, in comparison to that of the GPS estimates, an average offset of -0.1 mm and a root-mean-square difference of 2.4 mm. The average correlation between the PW time series from the HIRLAM reanalysis and from the GPS observations is 0.94. An examination of the model forecasts shows no indication of spinup in the PW prediction. The correlation between forecasts and GPS estimates of PW deteriorates slowly with increasing integration length, but even for the 30-h-long forecasts the correlation level is as high as 0.93 and the mean offset remains small. It is also found that with longer integration length, prediction of PW tends to be more positively biased. The forecast error, in terms of the rms difference between model and GPS estimates, becomes larger for increasing PW. In addition, the model simulation tends to underestimate when PW becomes large. Comparing simulations with a resolution of about 0.2¬∞and 0.4¬∞shows no obvious PW dependence on resolution. The GPS and the model PW time series are found to be in quite good agreement with data derived from measurements by a microwave radiometer and by radiosondes. The results indicate that the GPS-derived PW data, with high temporal and spatial resolution, are very useful for meteorological applications. The main problem with the GPS data used in this study is found to be related to the design of GPS antennas.</t>
  </si>
  <si>
    <t>941-956</t>
  </si>
  <si>
    <t>60014500;60014500;60000990;60000990;60000990</t>
  </si>
  <si>
    <t>15724139600;7003712840;7004647945;7202425409;6701420715</t>
  </si>
  <si>
    <t>Yang, Xiaohua;Sass, Bent H.;Elgered, Gunnar;Johansson, Jan M.;Emardson, T. Ragne</t>
  </si>
  <si>
    <t>Denmark;Sweden</t>
  </si>
  <si>
    <t>Copenhagen;Gothenburg</t>
  </si>
  <si>
    <t>Danmarks Meteorologiske Institut;Chalmers University of Technology</t>
  </si>
  <si>
    <t>60014500;60000990</t>
  </si>
  <si>
    <t>Yang X.</t>
  </si>
  <si>
    <t>A comparison of precipitable water vapor estimates by an NWP simulation and GPS observations</t>
  </si>
  <si>
    <t>10.1175/1520-0450(1999)038&lt;0941:ACOPWV&gt;2.0.CO;2</t>
  </si>
  <si>
    <t>2-s2.0-0032712584</t>
  </si>
  <si>
    <t>['practical problems', 'hybrid coupler', 'article discusses']</t>
  </si>
  <si>
    <t>The hybrid coupler-combiner-splitter is described as a remarkably useful rf component that solves a lot of practical problems, despite its being passive. This article discusses its mechanism and describes its use for a variety of applications.</t>
  </si>
  <si>
    <t>41-43</t>
  </si>
  <si>
    <t>Electronics World</t>
  </si>
  <si>
    <t>Carr, Joseph</t>
  </si>
  <si>
    <t>Carr J.</t>
  </si>
  <si>
    <t>Rf hybrid coupler</t>
  </si>
  <si>
    <t>2-s2.0-0032713062</t>
  </si>
  <si>
    <t>['transmitter reliability', 'transmitter configuration', 'technological features', 'system design', 'relate analytically', 'proposed model', 'proposed approach', 'paper proposes', 'oriented approach', 'modeling approach', 'key role', 'innovative design', 'directly related', 'direct impact', 'critical compromise', 'antenna specifications', 'antenna complexity', 'antenna characteristics', 'analytical model', 'achieved results']</t>
  </si>
  <si>
    <t>The paper proposes a modeling approach for satellite communication systems able to relate analytically the on-board transmitter reliability to the effective isotropic radiated power (EIRP) requirement. The latter, in fact, plays a key role in system design, yielding a direct impact on transmitter configuration and technological features. In addition, that requirement is directly related to the antenna characteristics and, hence, to the critical compromise between transmitter and antenna specifications. In this frame, the proposed model, which is based on an innovative design-oriented approach, is able to relate the antenna complexity to the transmitter reliability and, therefore, to the overall system reliability. The potential of the proposed approach is pointed out through the description of the analytical model and the achieved results. ¬© 1999 IEEE.</t>
  </si>
  <si>
    <t>31-42</t>
  </si>
  <si>
    <t>IEEE Transactions on Aerospace and Electronic Systems</t>
  </si>
  <si>
    <t>60000251-60027509</t>
  </si>
  <si>
    <t>Ruggieri, Marina</t>
  </si>
  <si>
    <t>Rome;New York</t>
  </si>
  <si>
    <t>Universit√† degli Studi di Roma "Tor Vergata";IEEE</t>
  </si>
  <si>
    <t>60027509;60000251</t>
  </si>
  <si>
    <t>Ruggieri M.</t>
  </si>
  <si>
    <t>Transmitter model for the design of communication satellites</t>
  </si>
  <si>
    <t>10.1109/7.745678</t>
  </si>
  <si>
    <t>2-s2.0-0032713553</t>
  </si>
  <si>
    <t>Department for International Development, UK Government</t>
  </si>
  <si>
    <t>R5281</t>
  </si>
  <si>
    <t>DFID</t>
  </si>
  <si>
    <t>['traps baited', 'trapping tests', 'trap catch', 'three days', 'three components', 'synthetic standards', 'similar proportions', 'release rates', 'polyethylene vial', 'pheromone components', 'ovipositor washings', 'oh caught', 'oh ),', 'niger showed', 'minor components', 'mass spectra', 'male moth', 'male c', 'major component', 'low levels', 'laboratory tests', 'ignefusalis moths', 'ignefusalis moth', 'gas chromatography', 'four days', 'female c', 'eag activities', 'dodecenyl acetate', 'compounds showed', 'attractive blend', 'aid ),', 'ac ),', '3 ratio']</t>
  </si>
  <si>
    <t>(Z)-5-decen-1-ol | (Z)-7-dodecen-1-ol | (Z)-7-dodecenal | (Z)-7-dodecenyl acetate | (Z)-9-tetradecen-1-ol | Acigona ignefusalis | Coniesta ignefusalis | Lepidoptera | Pyralidae | Sex pheromone</t>
  </si>
  <si>
    <t>Five active compounds were detected during analyses of ovipositor washings and effluvia from virgin female Coniesta ignefusalis moths by gas chromatography (GC) linked to electroantennographic (EAG) recording from a male moth. These were identified as (Z)-7-dodecen-1-ol (Z7-12:OH), (Z)-5- decen-1-ol (Z5-10:OH), (Z)-7-dodecenal (Z7-12:Aid), (Z)-7-dodecenyl acetate (Z7-12:Ac), and (Z)-9-tetradecen-1-ol (Z9-14:OH) by comparison of their GC retention times, mass spectra, and EAG activities with those of synthetic standards. Laboratory tests of dispensers for these compounds showed that release rates from polyethylene vials increased to relatively uniform values after three to four days, but release from septa was very rapid and nonuniform and decreased to low levels after two to three days. Trapping tests in Niger showed that the major component, Z7-12:OH, and two of the minor components, Z5-10:OH and Z7-12:Aid, were essential for attraction of male C. ignefusalis moths. The most attractive blend contained these three components in a 100:5:3.3 ratio in a polyethylene vial, which emitted the components in similar proportions to those produced by the female C. ignefusalis moth. Water traps baited with this blend containing 1 mg of Z7- 12:OH caught more male C. ignefusalis moths than traps baited with newly emerged female moths. Addition of up to 10% of the corresponding E isomers of the pheromone components had no effect on catches, but addition of the other two minor components detected, Z7-12:Ac and/or Z9-14:OH, to the attractive blend at naturally occurring levels caused significant reductions in trap catch.</t>
  </si>
  <si>
    <t>2643-2663</t>
  </si>
  <si>
    <t>60021889;60072717;60021889;60021889</t>
  </si>
  <si>
    <t>6506468729;6508206168;7404435415;7006481138</t>
  </si>
  <si>
    <t>Beevor, Peter S.;Youm, Ousmane;Hall, David R.;Cork, Alan</t>
  </si>
  <si>
    <t>Niger;United Kingdom</t>
  </si>
  <si>
    <t>Niamey;London</t>
  </si>
  <si>
    <t>International Crops Research Institute for the Semi-Arid Tropics Sahelian Center Niamey;University of Greenwich</t>
  </si>
  <si>
    <t>60072717;60021889</t>
  </si>
  <si>
    <t>Beevor P.S.</t>
  </si>
  <si>
    <t>Identification and field evaluation of components of female sex pheromone of millet stem borer, Coniesta ignefusalis</t>
  </si>
  <si>
    <t>10.1023/A:1020839221609</t>
  </si>
  <si>
    <t>2-s2.0-0032713571</t>
  </si>
  <si>
    <t>U.S. Navy</t>
  </si>
  <si>
    <t>USN</t>
  </si>
  <si>
    <t>['terrestrial applications', 'sight vector', 'several spacecraft', 'noise ratio', 'integrity verification', 'gps line', 'empirical mapping', 'earth satellite', 'determination algorithms', 'depend strongly', 'cost satellite', 'coarse reference', 'calibration procedure', 'based upon', 'antenna boresight', 'ambiguity resolution']</t>
  </si>
  <si>
    <t>Attitude determination | Global positioning system | Satellites</t>
  </si>
  <si>
    <t>A method is presented for coarse attitude determination using the Global Positioning System (GPS) signal-to-noise ratio (SNR) from a single antenna mounted on a near-Earth satellite. It comprises a calibration procedure and a single-point optimal solution for the orientation of the antenna boresight vector. The calibration step creates an empirical mapping of the SNR to the angle between the antenna boresight and the GPS line-of-sight vector, based upon a ground or flight data set. The mis altitude accuracy at the level of 3¬∞-10¬∞ is demonstrated with actual flight data from several spacecraft. Performance is shown to depend strongly on the number of GPS signals available and the quality of the calibration mapping function. The method is suitable as a backup attitude sensor for low-cost satellite and terrestrial applications, and as a coarse reference for ambiguity resolution and integrity verification of phase-based GPS altitude-determination algorithms. ¬© 1999 IEEE.</t>
  </si>
  <si>
    <t>133-143</t>
  </si>
  <si>
    <t>60000221-60005304;60000221</t>
  </si>
  <si>
    <t>7003948630;6506381038</t>
  </si>
  <si>
    <t>Axelrad, Penina;Behre, Charles P.</t>
  </si>
  <si>
    <t>Waltham;Boulder</t>
  </si>
  <si>
    <t>Raytheon;University of Colorado Boulder</t>
  </si>
  <si>
    <t>60005304;60000221</t>
  </si>
  <si>
    <t>Axelrad P.</t>
  </si>
  <si>
    <t>Satellite attitude determination based on GPS signal-to-noise ratio</t>
  </si>
  <si>
    <t>S0018921999004296</t>
  </si>
  <si>
    <t>10.1109/5.736346</t>
  </si>
  <si>
    <t>2-s2.0-0032715403</t>
  </si>
  <si>
    <t>['transfer system', 'timekeeping tenus', 'time transfer', 'time distribution', 'ten relative', 'technique increases', 'stabilized antennas', 'special consideration', 'recent progress', 'receiving equipment', 'provides stability', 'paper reviews', 'one satellite', 'one part', 'one day', 'navigation system', 'multichannel receivers', 'latter reduce', 'improvements indicate', 'important improvements', 'gps time', 'gps c', 'frequency transfer', 'frequency single', 'day ).', 'daily observations', 'conventional single', 'complementary tool', 'clock synchronization', 'channel receivers', 'brief introduction', '100 ps', '10 ps', '1 ns']</t>
  </si>
  <si>
    <t>'satellite navigation systems | Atomic clocks | Calibration | Codes | Lime domain analysis | Phase noise | Satellite tracking | Satellites | Standardization | Temperature control | Time dissemination</t>
  </si>
  <si>
    <t>Global Positioning System (OPS) is not only a navigation system, it is also a time-transfer system. As a time-transfer system it provides stability very close to one part in ten to the fourteenth over one day (1 ns/day). After a brief introduction to timekeeping tenus, this paper reviews the role of GPS in time distribution and clock synchronization over the last few years. GPS coarse acquisition (C/A)-code single-frequency single-channel (one satellite) common-view (CV) time transfer will then be discussed. Special consideration will be given to recent progress in GPS C/A-code CV time and frequency transfer through the use of "all-in-view" multichannel receivers. This technique increases the number of daily observations by a factor of ten relative to conventional single-channel receivers and results in an improvement in time and frequency transfer stability by a factor of about three. Other important improvements that will be discussed are the use of GPS carrier phase measurements and temperature-stabilized antennas. The latter reduce the daily and seasonal delay variations of GPS time-receiving equipment. The use of GLONASS as a complementary tool to GPS time transfer will also be reported. These improvements indicate that GPS, as a time-transfer system, should provide the capability to reach a stability of one part in ten to the fifteenth over one day (100 ps/day) during the next few years and subsequently reach one part in ten to the sixteenth over one day (10 ps/day). ¬© 1999 IEEE.</t>
  </si>
  <si>
    <t>163-172</t>
  </si>
  <si>
    <t>60028899-100447268;60028899;60028899</t>
  </si>
  <si>
    <t>55904017700;56624880100;6701360242</t>
  </si>
  <si>
    <t>Lewandowski, Wlodzimierz;Azoubib, Jacques;Klepczynski, William J.</t>
  </si>
  <si>
    <t>Sevres;Vienna</t>
  </si>
  <si>
    <t>BIPM Bureau International des Poids et Mesures;Innovative Solutions International</t>
  </si>
  <si>
    <t>60028899;100447268</t>
  </si>
  <si>
    <t>Lewandowski W.</t>
  </si>
  <si>
    <t>GPS: Primary tool for time transfer</t>
  </si>
  <si>
    <t>S0018921999004314</t>
  </si>
  <si>
    <t>10.1109/5.736348</t>
  </si>
  <si>
    <t>2-s2.0-0032715746</t>
  </si>
  <si>
    <t>['temporal change', 'second component', 'height component', 'gps stations', 'first component', 'estimation error', 'displacements due', 'barometric pressure', 'atmospheric temperature', 'atmospheric delay']</t>
  </si>
  <si>
    <t>Principal component analysis was performed on displacements of GPS stations in and around Izu Peninsula in 1997. As the first component, displacements due to earthquake swarm activity in March was extracted. The second component had high factor loading in height component of all stations. The second component is supposed to be due to estimation error of range between antennas and satellites. Pattern of temporal change of the component is similar to that of barometric pressure in winter and to atmospheric temperature in summer. It suggests the component be related to atmospheric delay.</t>
  </si>
  <si>
    <t>Journal of the Geodetic Society of Japan</t>
  </si>
  <si>
    <t>Kaidzu, M.</t>
  </si>
  <si>
    <t>Kodaira</t>
  </si>
  <si>
    <t>Construction College</t>
  </si>
  <si>
    <t>Kaidzu M.</t>
  </si>
  <si>
    <t>Principal component analysis of displacements of GPS stations in Izu Peninsula and surrounding area</t>
  </si>
  <si>
    <t>2-s2.0-0032723377</t>
  </si>
  <si>
    <t>Nederlandse Organisatie voor Wetenschappelijk Onderzoek</t>
  </si>
  <si>
    <t>NWO</t>
  </si>
  <si>
    <t>['spotted stinkbug', 'r bioculatus', 'potato plants', 'potato foliage', 'phenylethanol elicited', 'perillus bioculatus', 'compounds present', 'antennal sensitivity']</t>
  </si>
  <si>
    <t>Chrysomelidae | Coleoptera | EAG | Electroantennography | Hemiptera | Infochemicals | Leptinotarsa decemlineata | Pentatomidae | Perillus bioculatus | Plant volatiles | Synomones | Tritrophic interactions</t>
  </si>
  <si>
    <t>The two-spotted stinkbug, Perillus bioculatus, is a predator of the Colorado potato beetle (CPB), Leptinotarsa decemlineata. Behavioral tests revealed that P. bioculatus is attracted to potato plants, Solanum tuberosum L. (Solanaceae), infested by the CPB. Electroantennograms from the antennae of P. bioculatus were recorded in response to compounds present in the headspace of CPB-infested potato plants. (Z)-3-Hexen-1-ol and 2-phenylethanol elicited the highest EAG amplitudes. Linalool, 4,8-dimethyl-1,3(E),7- nonatriene, nonanal, decanal, and (R)-(+)-limonene evoked lower EAG amplitudes. The major headspace components Œ≤-caryophyllene and Œ≤-selinene produced only weak EAG responses. Antennal sensitivity of the CPB to (Z)-3- hexen-1-ol was higher than that of R bioculatus, whereas the stinkbug was more sensitive to 2-phenylethanol, Œ≤-caryophyllene, (R)-(+)-limonene, and decanal. Among these compounds, 2-phenylethanol is of special interest since it was observed to be emitted by potato foliage only after being damaged by CPBs.</t>
  </si>
  <si>
    <t>2313-2325</t>
  </si>
  <si>
    <t>60004156;60004156;60004156</t>
  </si>
  <si>
    <t>6603201554;7103050745;7005100613</t>
  </si>
  <si>
    <t>Weissbecker, Bernhard;Van Loon, Joop J.A.;Dicke, Marcel</t>
  </si>
  <si>
    <t>Weissbecker B.</t>
  </si>
  <si>
    <t>Electroantennogram responses of a predator, Perillus bioculatus, and its prey, Leptinotarsa decemlineata, to plant volatiles</t>
  </si>
  <si>
    <t>10.1023/A:1020825924703</t>
  </si>
  <si>
    <t>2-s2.0-0032724219</t>
  </si>
  <si>
    <t>California Department of Conservation</t>
  </si>
  <si>
    <t>['wing rudiments', 'segmented antennae', 'remarkable species', 'new zealand', 'including 9', 'horizontal plane', 'francis group', 'first psocopteran', 'extended laterally', 'environmental factors', 'entire population', 'clearly vulnerable', 'bounty islands', '135 hectares']</t>
  </si>
  <si>
    <t>Bounty Islands | Elipsocidae | Insecta | Psocoptera | Sandrapsocus clarh</t>
  </si>
  <si>
    <t>Sandrapsocus clarh gen et sp nov (Insecta Psocoptera Elipsocidae) is described It is the first psocopteran to be recorded from the Bounty Islands, 700 km east-south-east of New Zealand, where it is found on rocks among lichens and algae It has several unusual features, including 9-segmented antennae and wing rudiments which are unique in being extended laterally in the horizontal plane So far as is known the species is endemic to the Bounty Islands, which cover a total of only about 135 hectares, most of which must be unsuitable for Psocoptera This small area probably carries the entire population of this remarkable species, making it clearly vulnerable to extinction by change in environmental factors. ¬© 1999 Taylor &amp; Francis Group, LLC.</t>
  </si>
  <si>
    <t>159-164</t>
  </si>
  <si>
    <t>Journal of the Royal Society of New Zealand</t>
  </si>
  <si>
    <t>Smithers, C. N.</t>
  </si>
  <si>
    <t>Australian Museum</t>
  </si>
  <si>
    <t>Smithers C.</t>
  </si>
  <si>
    <t>Sandrapsocus clarki, an unusual new genus and species of Elipsocidae (Insecta: Psocoptera) from the Bounty Islands</t>
  </si>
  <si>
    <t>10.1080/03014223.1999.9517589</t>
  </si>
  <si>
    <t>2-s2.0-0032729148</t>
  </si>
  <si>
    <t>['weighting error', 'significant effect', 'rights reserved', 'optimization method', 'multiple beams', 'low side', 'lobe levels', 'high gain', 'electrical performance', 'antenna performance', 'analytical study', 'american institute', 'also studied']</t>
  </si>
  <si>
    <t>A satellite antenna system for satellite communications requires high gain and effective transmission power use. To satisfy these requirements, we studied a phased-array-fed reflector antenna for multiple beams, particularly the optimization method to design antenna parameters and to determine the array weight distributions for high gain, low side-lobe levels, and efficient amplifier use. The results of our analytical study and experiment model test clarified the electrical performance and verified the optimum design method. We also studied the effects of the weighting error, given to the optimized weighting distribution, which have a significant effect on the antenna performance. Copyright ¬© 1998 by the American Institute of Aeronautics and Astronautics, Inc. All rights reserved.</t>
  </si>
  <si>
    <t>105-108</t>
  </si>
  <si>
    <t>60001271-113101455;60001271-113101455;60018735;60018735</t>
  </si>
  <si>
    <t>7202638604;7103117186;6701919222;56040794500</t>
  </si>
  <si>
    <t>Tokunaga, Kyoko;Tsunoda, Hiroaki;Shoki, Hiroki;Okumura, Minoru</t>
  </si>
  <si>
    <t>Tokyo;Kyoto;Tokyo</t>
  </si>
  <si>
    <t>Toshiba Corporation;Advanced Telecommunications Research Institute International (ATR);On-board Antenna Technology Section</t>
  </si>
  <si>
    <t>60018735;60001271;113101455</t>
  </si>
  <si>
    <t>Tokunaga K.</t>
  </si>
  <si>
    <t>Design optimization of phased-array-fed reflector antennas for mobile communication satellites</t>
  </si>
  <si>
    <t>10.2514/2.3421</t>
  </si>
  <si>
    <t>2-s2.0-0032736790</t>
  </si>
  <si>
    <t>F49620-96-l -0039</t>
  </si>
  <si>
    <t>['transmitting mode', 'transmitting applications', 'rights reserved', 'propagating modes', 'necessarily imply', 'modes created', 'flanged waveguide', 'fields scattered', 'fields radiated', 'discrete formulation', 'conservation laws', 'complicated structures', 'basic reciprocity']</t>
  </si>
  <si>
    <t>The flanged waveguide is a prototypical antenna used in the description of both receiving and transmitting applications. This structure embodies much of the physics of more complicated structures. In particular, the fields radiated in the transmitting mode, and the modes created and fields scattered in the receiving mode satisfy basic reciprocity and conservation laws. In this paper it is demonstrated that the discrete formulation of these problems, obtained by a truncated normal mode analysis, satisfies the basic reciprocity and conservation laws. These discrete relationships hold regardless of the size of the truncated system N, as long as N is greater than the number of propagating modes in the waveguide. Thus, the adherence of this approximate numerical method to the reciprocity and conservation laws does not necessarily imply its accuracy. Several numerical examples are given to illustrate this point. ¬© 1999 Elsevier Science B.V. All rights reserved.</t>
  </si>
  <si>
    <t>81-95</t>
  </si>
  <si>
    <t>Wave Motion</t>
  </si>
  <si>
    <t>Kriegsmann, G. A.</t>
  </si>
  <si>
    <t>Newark</t>
  </si>
  <si>
    <t>Univ Heights</t>
  </si>
  <si>
    <t>Kriegsmann G.A.</t>
  </si>
  <si>
    <t>The flanged waveguide antenna: Discrete reciprocity and conservation</t>
  </si>
  <si>
    <t>S0165212598000201</t>
  </si>
  <si>
    <t>10.1016/s0165-2125(98)00020-1</t>
  </si>
  <si>
    <t>2-s2.0-0032738596</t>
  </si>
  <si>
    <t>NRD802</t>
  </si>
  <si>
    <t>['¬© 1999', 'type species', 'thoracic horn', 'south island', 'segmented antenna', 'pigmented wings', 'paired medio', 'new zealand', 'male imago', 'like hooklets', 'lateral teeth', 'lateral lobes', 'lake grasmere', 'kaniwhaniwhanus gen', 'kaniwhaniwhanus chapmani', 'kaniwhaniwhanus appears', 'inferior volsella', 'hairy eyes', 'francis group', 'four pairs', 'first time', 'copyright taylor', 'anal macrosetae']</t>
  </si>
  <si>
    <t>Biosystematics | Chironomidae | Diptera | Insecta | Kaniwhaniwhanus | Orthocladiinae | Taxonomy</t>
  </si>
  <si>
    <t>Kaniwhaniwhanus gen. n. is described for the first time from New Zealand. Diagnoses of the male imago, pupa, and larva are presented. Kaniwhaniwhanus can be distinguished by a combination of hairy eyes, pigmented wings, presence of bare anal point, and absence of inferior volsella in the male imago; the absence of a thoracic horn, presence of anteriorly directed comb-like hooklets on abdominal tergites TII-TV, evenly distributed shagreen on posterior abdomen tergites, and the absence of anal macrosetae in the pupa; and by a 4-segmented antenna, broad single tooth of mentum with four pairs of lateral teeth, and the presence of paired medio-lateral lobes of the mentum in the larva. Kaniwhaniwhanus appears to be monotypic and is designated by the type species, Kaniwhaniwhanus chapmani. Larvae of Kaniwhaniwhanus chapmani are known from North Island streams and have been recorded from Lake Grasmere in the South Island. ¬© 1999, Copyright Taylor &amp; Francis Group, LLC.</t>
  </si>
  <si>
    <t>341-349</t>
  </si>
  <si>
    <t>New Zealand Journal of Marine and Freshwater Research</t>
  </si>
  <si>
    <t>60004424-60024594</t>
  </si>
  <si>
    <t>Boothroyd, I. K.G.</t>
  </si>
  <si>
    <t>New Zealand;New Zealand</t>
  </si>
  <si>
    <t>Auckland;Hamilton</t>
  </si>
  <si>
    <t>National Institute of Water and Atmospheric Research, New Zealand;The University of Waikato</t>
  </si>
  <si>
    <t>60024594;60004424</t>
  </si>
  <si>
    <t>Boothroyd I.</t>
  </si>
  <si>
    <t>Description of Kaniwhaniwhanus gen. n. (Diptera: Chironomidae: Orthocladiinae) from New Zealand</t>
  </si>
  <si>
    <t>10.1080/00288330.1999.9516881</t>
  </si>
  <si>
    <t>2-s2.0-0032738759</t>
  </si>
  <si>
    <t>['¬© 1998', 'thereby turning', 'telemetry node', 'processing load', 'principal source', 'possible loss', 'node failure', 'network integrity', 'main beam', 'franklin institute', 'fault tolerance', 'failures near', 'battery run']</t>
  </si>
  <si>
    <t>The problem of fault tolerance in autonomous disposable fiber-optic-based acoustic arrays is considered. The principal source of failures over relatively short mission times is node outage due to battery run-down resulting in possible network failure, degradation in the beam power pattern, and possible loss of critical processing elements. Network integrity in the presence of node failures requires an optical bypass capable of bypassing several adjacent failed nodes. The effect of node failure on the beam power pattern is principally in the side lobes rather than in the main beam, and is amenable to relatively simple solutions for the case of failures near the ends of the array, but failures near the center are more intractable. The loss of critical processing elements can be dealt with by distributing the processing load over processing elements located in each telemetry node of the network, thereby turning the array into a distributed parallel computer. ¬© 1998 The Franklin Institute. Published by Elsevier Science Ltd.</t>
  </si>
  <si>
    <t>Journal of the Franklin Institute</t>
  </si>
  <si>
    <t>60014662;60013959</t>
  </si>
  <si>
    <t>7006725236;35581997200</t>
  </si>
  <si>
    <t>Rosen, Warren A.;George, Alan D.</t>
  </si>
  <si>
    <t>Philadelphia;Gainesville</t>
  </si>
  <si>
    <t>Drexel University;University of Florida</t>
  </si>
  <si>
    <t>Rosen W.</t>
  </si>
  <si>
    <t>Fault tolerance in autonomous acoustic arrays</t>
  </si>
  <si>
    <t>S0016003298000118</t>
  </si>
  <si>
    <t>10.1016/S0016-0032(98)00011-8</t>
  </si>
  <si>
    <t>2-s2.0-0032738888</t>
  </si>
  <si>
    <t>['within 0', 'wind speed', 'vector winds', 'statistical distribution', 'spaceborne fan', 'scatterometer data', 'relatively calibrated', 'realistic errors', 'nearly insensitive', 'model function', 'high accuracy', 'different antennas', 'backscatter measurements', 'azimuth distributions', 'analysis suggests', '3 weeks', '2 db', '1 antennas']</t>
  </si>
  <si>
    <t>Calculation of vector winds from spaceborne fan-beam scatterometers requires that backscatter measurements from different antennas be relatively calibrated to high accuracy. A method is developed to perform postlaunch antenna calibration using global mean ocean backscatter measurements in conjunction with estimates of the statistical distribution of near-surface wind velocity and the model function relating backscatter to winds. Substantial analytic simplifications result from assuming that the wind speed and azimuth distributions are separable and that the upwind-downwind asymmetry term in the model function is small. The analytic model allows quantitative examination of the sensitivity of the technique to errors in the approximate wind distributions and empirical model function. The approach and its assumptions are tested using 13 months of ERS-1 backscatter data, surface wind estimates from two operational weather analyses, and three empirical C-band model functions. It is shown that the ERS-1 antennas are relatively calibrated to within 0.2 dB, which is consistent with other published results obtained using ground receiving stations and Amazon forest data. The results are nearly insensitive to realistic errors in the estimated wind velocity distributions and model function. Analysis suggests that the ocean antenna calibration technique should be accurate to about 0.2 dB using as little as 3 weeks of scatterometer data.</t>
  </si>
  <si>
    <t>283-297</t>
  </si>
  <si>
    <t>Journal of Atmospheric and Oceanic Technology</t>
  </si>
  <si>
    <t>60013402;60013402;60009037</t>
  </si>
  <si>
    <t>7007130054;7202348833;7101720561</t>
  </si>
  <si>
    <t>Freilich, Michael H.;Qi, Hongbo;Dunbar, R. Scott</t>
  </si>
  <si>
    <t>Corvallis;Pasadena</t>
  </si>
  <si>
    <t>Oregon State University;Jet Propulsion Laboratory</t>
  </si>
  <si>
    <t>60013402;60009037</t>
  </si>
  <si>
    <t>Freilich M.</t>
  </si>
  <si>
    <t>Scatterometer beam balancing using open-ocean backscatter measurements</t>
  </si>
  <si>
    <t>10.1175/1520-0426(1999)016&lt;0283:SBBUOO&gt;2.0.CO;2</t>
  </si>
  <si>
    <t>2-s2.0-0032739338</t>
  </si>
  <si>
    <t>['vertical winds', 'vertical motions', 'transition region', 'temporal resolution', 'surface measurements', 'stratiform region', 'small amounts', 'single 1', 'retrieved distributions', 'retrieval algorithm', 'relatively uniform', 'rain rate', 'rain events', 'radiation testbed', 'measurements represent', 'ka bands', 'iterative procedure', 'horizontal resolution', 'ghz frequencies', 'gbrs iop', 'drop sizes', 'doe arm', 'determined primarily', 'authors describe', 'april 1995']</t>
  </si>
  <si>
    <t>Millemeter-wave Doppler spectra obtained from the dual-frequency Cloud Profiling Radar System (CPRS) are used to retrieve both the drop size distribution and the vertical air motion in rain. CPRS obtains collocated spectra at W and Ka bands through a single 1-m-diameter lens antenna. The vertical air motion is determined primarily from the 95-GHz Mie scattering from rain, whereas turbulence effects are minimized by correlating the drop size distributions measured at both the 95- and 33-GHz frequencies. The authors describe an iterative procedure that estimates the drop sizes and vertical motions with range and horizontal resolution of 60 m and temporal resolution of 2 s. Model drop size distributions are used to initiate the procedure, but the retrieved distributions and vertical air motions are seen to be independent of the particular model used. Data were gathered to test the procedure during the Ground-Based Remote Sensing Intensive Observation Period (GBRS IOP) sponsored by the Department of Energy Atmospheric Radiation Measurement (DOE ARM) program. The measurements represent the first simultaneous Doppler spectra of rain at these frequencies. The experiment took place in April 1995 at the Cloud and Radiation Testbed (CART) site in Lamont, Oklahoma. Radiosonde and surface measurements of temperature and pressure were used in the retrieval algorithm. Rain events from stratiform and transition region (i.e., decaying from the convective region toward the stratiform region of a storm) clouds were observed and are analyzed in this paper. The rain rate for the stratiform rain case was relatively uniform with small amounts of vertical air motion. Variations of the vertical winds for the transition region case, however, were larger and more frequent and were accompanied by short intense downbursts. The algorithm's results are best for rain rates higher than 1 mm h-1.</t>
  </si>
  <si>
    <t>216-236</t>
  </si>
  <si>
    <t>60014313;60014313;60014313</t>
  </si>
  <si>
    <t>6506505286;7004110988;7103288212</t>
  </si>
  <si>
    <t>Firda, John M.;Sekelsky, Stephen M.;McIntosh, Robert E.</t>
  </si>
  <si>
    <t>Amherst MA</t>
  </si>
  <si>
    <t>University of Massachusetts Amherst</t>
  </si>
  <si>
    <t>Firda J.</t>
  </si>
  <si>
    <t>Application of dual-frequency millimeter-wave doppler spectra for the retrieval of drop size distributions and vertical air motion in rain</t>
  </si>
  <si>
    <t>10.1175/1520-0426(1999)016&lt;0216:AODFMW&gt;2.0.CO;2</t>
  </si>
  <si>
    <t>2-s2.0-0032739558</t>
  </si>
  <si>
    <t>['vertical array', 'turnstile elements', 'tall radome', 'signal processing', 'receiving antenna', 'plane antenna', 'inadequate rejection', 'horizontal platter', 'gps antenna', 'geodetic surveyor', 'g .,', 'force methods', 'field tests', 'elevation angle', 'diameter ground', 'determining position', 'available antennas', 'antenna resembles', '5 db']</t>
  </si>
  <si>
    <t>Antenna arrays | Antenna proximity factors | Antenna radiation patterns | Antennas | Arrays | Cndfire antennas | Directive antennas | Distance measurement | Geodesy | Geophysical measurements</t>
  </si>
  <si>
    <t>Multipath interference limits the speed and accuracy of determining position by differential Global Positioning System (DGPS) techniques. A geodetic surveyor, for example, requires nmltipath interference rejection of about 36 + 201og10 sins dB, where s is the elevation angle of the satellite being observed. Signal processing in a GPS receiver cannot satisfy this requirement. A receiving antenna is required that can sufficiently reject signals arriving from below the horizon. Available antennas have inadequate rejection, and brute-force methods of improving them, e.g., by enlarging their ground-planes, are impractical. A compact, ground-planeless, dual-band, GPS antenna with improved multipath rejection has been designed and field-tested. This antenna resembles a vertical post rather than a horizontal platter; within its 0.1-m diameter, 0.4-m tall radome is a vertical array of turnstile elements. In field tests, a three-element array antenna rejected multipath better than a 0.5-m diameter ground-plane antenna by an average of 5 dB. A five-element array antenna appears superior to a 0.9-m diameter ground-plane antenna. ¬© 1999 IEEE.</t>
  </si>
  <si>
    <t>86-91</t>
  </si>
  <si>
    <t>Counselman, Charles C.</t>
  </si>
  <si>
    <t>Counselman C.C.</t>
  </si>
  <si>
    <t>Multipath-rejecting GPS antennas</t>
  </si>
  <si>
    <t>S0018921999004326</t>
  </si>
  <si>
    <t>10.1109/5.736343</t>
  </si>
  <si>
    <t>2-s2.0-0032740310</t>
  </si>
  <si>
    <t>23.0521/96</t>
  </si>
  <si>
    <t>['weak responses', 'vn plus', 'vn ).', 'typographus females', 'trap catch', 'three alcohols', 'tested individually', 'synthetic mixture', 'strong responses', 'significantly reduced', 'results suggest', 'pheromone trap', 'ol reduced', 'may offer', 'males captured', 'l .)', 'ips typographus', 'inhibitory signals', 'including linalool', 'hexenyl acetate', 'forest protection', 'electroantennographic detection', 'ead responses', 'ead ).', 'also disruptive', '85 %,']</t>
  </si>
  <si>
    <t>(E)-2-hexen-1-ol | (E)-2-hexenal | (E)-3-hexen-1- ol | (Z)-2-hexen-1-ol | (Z)-3-hexen-1-ol | (Z)-3-hexenyl acetate | 1-hexanol | Coleoptera | GLV | Green leaf volatiles | Hexanal | Ips typographus | Linalool | Pheromones | Scolytidae | Semiochemicals | Verbenone</t>
  </si>
  <si>
    <t>A synthetic mixture of nine green leaf volatiles (GLVs) including linalool was tested on antennae of Ips typographus (L.) with coupled gas chromatographic-electroantennographic detection (GC-EAD). Strong responses were found to 1-hexanol, (Z)-3-hexen-1-ol, and (E)-2-hexen- 1-ol. Weak responses were recorded to (E)-3-hexen-1-ol, (Z)-2-hexen-1-ol and linalool, while hexanal, (E)-2-hexenal and (E)-3-hexenyl acetate elicited no EAD responses. In a laboratory walking bioassay, the attraction of I. typographus females to a synthetic pheromone source was significantly reduced when a mixture of the three most EAD-active GLV alcohols was added to the source. Further reduction in response was obtained when these three alcohols were combined with verbenone (Vn). In field trapping experiments, a blend of 1- hexanol, (Z)-3-hexen-1-ol, and (E)-2-hexen-1-ol reduced I. typographus trap catches by 85%, while ca. 70% reduction of trap catch was achieved by Vn or a blend of (E)-3-hexen-1-ol, (Z)-2-hexen-1-ol, and linalool. The strongest disruptive effect was found when Vn plus a blend of the three most EAD active GLV alcohols was added to the pheromone trap (95% catch reduction). Adding the blend of the three most EAD active alcohols to pheromone-baited traps significantly reduced the proportion of males captured. These three GLV alcohols were also disruptive in the laboratory and in the field when tested individually. Hexanal, (E)-2-hexenal, and (Z)-3-hexenyl acetate were inactive both in the lab and in the field. Our results suggest that these nonhost green leaf alcohols may explain part of the host selection behavior of conifer-attacking bark beetles and may offer a source of inhibitory signals for alternative management strategy for forest protection.</t>
  </si>
  <si>
    <t>2847-2861</t>
  </si>
  <si>
    <t>60027152;60027152;60027152</t>
  </si>
  <si>
    <t>7406717249;55908956300;16485957900</t>
  </si>
  <si>
    <t>Zhang, Qing He;Schlyter, Fredrik;Anderson, Peter</t>
  </si>
  <si>
    <t>Uppsala</t>
  </si>
  <si>
    <t>Sveriges lantbruksuniversitet</t>
  </si>
  <si>
    <t>Zhang Q.H.</t>
  </si>
  <si>
    <t>Green leaf volatiles interrupt pheromone response of spruce bark beetle, Ips typographus</t>
  </si>
  <si>
    <t>10.1023/A:1020816011131</t>
  </si>
  <si>
    <t>2-s2.0-0032740405</t>
  </si>
  <si>
    <t>['unloaded q', 'two four', 'theoretically modeled', 'return loss', 'resonant frequency', 'radiation pattern', 'impedance bandwidth', 'good agreement', 'experimentally implemented']</t>
  </si>
  <si>
    <t>Two four-element linear aperture-coupled cylindrical dielectric resonator antenna arrays have been theoretically modeled and experimentally implemented. The arrays produced broadside radiation shaping the E- and H-plane, respectively. The resonant frequency, return loss, radiation pattern, gain, unloaded Q-factor, and impedance bandwidth of the arrays have been measured. Overall, good agreement was obtained between theory and experiment.</t>
  </si>
  <si>
    <t>151-153</t>
  </si>
  <si>
    <t>60003771;60003771;60003771</t>
  </si>
  <si>
    <t>7004358223;17435967100;55664942900</t>
  </si>
  <si>
    <t>Drossos, George;Wu, Zhipeng;Davis, Lionel E.</t>
  </si>
  <si>
    <t>Manchester</t>
  </si>
  <si>
    <t>The University of Manchester</t>
  </si>
  <si>
    <t>Drossos G.</t>
  </si>
  <si>
    <t>Aperture-coupled cylindrical dielectric resonator antennas forming four-element linear arrays</t>
  </si>
  <si>
    <t>10.1002/(SICI)1098-2760(19990120)20:2&lt;151::AID-MOP21&gt;3.0.CO;2-J</t>
  </si>
  <si>
    <t>2-s2.0-0032740688</t>
  </si>
  <si>
    <t>Washington Tree Fruit Research Commission</t>
  </si>
  <si>
    <t>WTFRC</t>
  </si>
  <si>
    <t>['tube olfactometer', 'reared male', 'quadridentata antennae', 'mass spectra', 'larval endoparasitoid', 'integrated programs', 'field experiment', 'elicited responses', 'electroantennographic detection', 'cydia pomonella', 'comparative analyses', 'codling moth', 'cage bioassays', 'attracted feral']</t>
  </si>
  <si>
    <t>(Z)-9-hexadecenal | (Z,Z)- 9,12-octadecadienal | 10- dodecadienal | 3,7,11-trimethyl-6E | Ascogaster quadridentata | Braconidae | Cydia pomonella | Dihydrofarnesal | Parasitoid | Sex pheromone | Tortricidae</t>
  </si>
  <si>
    <t>Porapak Q volatile extracts of female Ascogaster quadridentata, an egg- larval endoparasitoid of codling moth, Cydia pomonella, bioassayed in Y-tube olfactometers attracted male, but not female, A. quadridentata. Coupled gas chromatographic-electroantennographic detection (GC-EAD) analysis of bioactive extracts revealed three compounds that elicited responses by male A. quadridentata antennae. GC-mass spectra (MS) indicated, and comparative analyses of authentic standards confirmed, that these compounds were (Z,Z)9.12-octadecadienal, (Z)-9-hexadecenal, and 3,7,11-trimethyl-6E, 10- dodecadienal. (Z,Z)-9,12-Octadecadienal alone attracted laboratory-reared male A. quadridentata in Y-tube olfactometer and field-cage bioassays, and attracted feral A. quadridentata in a field experiment. This sex pheromone could be used to help detect populations of A. quadridentata, delineate their distributions, and determine potential sources of parasitoids for capture and release in integrated programs for control of C. pomonella.</t>
  </si>
  <si>
    <t>2229-2245</t>
  </si>
  <si>
    <t>60018491-60032975;60018491;60018491;60032975;60018208</t>
  </si>
  <si>
    <t>6602308768;7006196798;7006335669;7007069713;7409451350</t>
  </si>
  <si>
    <t>DeLury, Naomi C.;Gries, Gerhard;Gries, Regine;Judd, Gary J.R.;Brown, John J.</t>
  </si>
  <si>
    <t>Canada;Canada;United States</t>
  </si>
  <si>
    <t>Summerland;Burnaby;Pullman</t>
  </si>
  <si>
    <t>Pacific Agri-Food Research Centre;Simon Fraser University;Washington State University Pullman</t>
  </si>
  <si>
    <t>60032975;60018491;60018208</t>
  </si>
  <si>
    <t>DeLury N.C.</t>
  </si>
  <si>
    <t>Sex pheromone of Ascogaster quadridentata, a parasitoid of Cydia pomonella</t>
  </si>
  <si>
    <t>10.1023/A:1020813621977</t>
  </si>
  <si>
    <t>2-s2.0-0032743276</t>
  </si>
  <si>
    <t>U.S. Department of Agriculture</t>
  </si>
  <si>
    <t>USDA</t>
  </si>
  <si>
    <t>['two compounds', 'traps baited', 'temporal separation', 'reproductive isolation', 'pheromone glands', 'pheromonal communication', 'nun moth', 'ms ).', 'mass spectrometry', 'male l', 'fumida antennae', 'field experiments', 'elicited responses', 'electroantennographic detection', 'coupled gc', 'coseasonal l', '18hy ).', '00 hr', '(+)- disparlure']</t>
  </si>
  <si>
    <t>(+)-monachalure | (7R,8S)-cis-7,8-epoxy- octadecane | (7R,8S)-cis-7,8-epoxy-2-methyloctadecane | (7S,8R)-cis- 7,8-epoxy-2-methyloctadecane | 2-methyl-Z7-octadecene | Calling behavior | Disparlure | Lepidoptera | Lymantria fumida | Lymantria monacha | Lymantriidae | Nun moth | Periodicity | Reproductive isolation | Sex pheromone</t>
  </si>
  <si>
    <t>Extracts of pheromone glands from female Lymantria fumida were analyzed by coupled gas chromatographic-electroantennographic detection (GC-EAD) and by coupled GC-mass spectrometry (MS). The two compounds that elicited responses from male L. fumida antennae were identified as cis-7,8-epoxy-2- methyloctadecane (disparlure) and 2-methyl-Z7-octadecene (2me-Z7-18Hy). Field experiments in northern Japan demonstrated that synthetic (7R,8S)-cis-7,8- epoxy-2-methyloctadecane [(+)-disparlure] and 2me-Z7-18Hy are synergistic sex pheromone components of L. fumida. (7S,8R)cis-7,8-Epoxy-2-methyloctadecane [(-)-disparlure] had no behavioral effect un male L. fumida. Traps baited with (+)-disparlure and 2me-Z7-18Hy captured male L. fumida between 21:00 and 24:00 hr, whereas traps baited with (+)-monachalure [(7R,8S)-cis-7,8-epoxy- octadecane], (+)-disparlure and 2me-Z7-18Hy attracted males of the nun moth, L. monacha L., between 02:00 and 04:00 hr. Both temporal separation of pheromonal communication and specificity of pheromone blends seem to contribute to the reproductive isolation of sympatric and coseasonal L. fumida and L. monacha.</t>
  </si>
  <si>
    <t>2305-2312</t>
  </si>
  <si>
    <t>60014987;60018491;60018491;60018491</t>
  </si>
  <si>
    <t>7102244271;7006196798;7006335669;57198321453</t>
  </si>
  <si>
    <t>Schaefer, Paul W.;Gries, Gerhard;Gries, Regine;Holden, David</t>
  </si>
  <si>
    <t>Canada;United States</t>
  </si>
  <si>
    <t>Burnaby;Newark</t>
  </si>
  <si>
    <t>Simon Fraser University;USDA ARS Beneficial Insects Introduction Research Unit</t>
  </si>
  <si>
    <t>60018491;60014987</t>
  </si>
  <si>
    <t>Schaefer P.</t>
  </si>
  <si>
    <t>Pheromone components and diel periodicity of pheromonal communication in Lymantria fumida</t>
  </si>
  <si>
    <t>10.1023/A:1020873807864</t>
  </si>
  <si>
    <t>2-s2.0-0032743278</t>
  </si>
  <si>
    <t>['watered conditions', 'water stress', 'taken together', 'tadmor leaves', 'syrian landrace', 'sudden exposure', 'strong light', 'smaller increase', 'results suggest', 'progressively acclimated', 'plaisant leaves', 'photosynthetic characteristics', 'oxygen evolution', 'oxidative damage', 'marked increase', 'low g', 'low chlorophyll', 'limited changes', 'leaf temperature', 'improved variety', 'high temperature', 'exhibited symptoms', 'drought adaptation', 'decreased whereas', 'chlorophyll ratio', 'chlorophyll content', 'carotenoids accumulated', 'arid environments', 'approximately half', '1 ).', ')) compared']</t>
  </si>
  <si>
    <t>The Syrian barley landrace Tadmor is adapted to semi-arid environments and characterized by a reduced chlorophyll content (ca -25% on a leaf area basis) compared to improved barley genotypes, such as the European variety Plaisant. Tadmor leaves had reduced stomatal conductance (g(s)) compared to Plaisant leaves both under well-watered conditions and during water stress. Both Tadmor and Plaisant barley seedlings were progressively acclimated to high temperature (39¬∞C) and high photon flux density (1600 Œºmol photons m-2 s-1). During acclimation, the chlorophyll content of Tadmor leaves further decreased whereas the carotenoid concentration remained virtually unchanged, leading to a marked increase in the carotenoid:chlorophyll ratio. The chlorophyll content of acclimated Tadmor leaves was reduced to approximately half o f the chlorophyll content o f Plaisant leaves grown under the same conditions. Loss of chlorophyll in Tadmor leaves was not observed when only one environmental factor was increased (temperature or photon flux density). In the improved variety, both chlorophylls and carotenoids accumulated during acclimation to heat and strong light, leading to an almost constant carotenoid:chlorophyll ratio. The loss of chlorophyll in the Syrian landrace was associated with limited changes in the photosynthetic characteristics of the leaves (oxygen evolution, electron transport quantum yield, chlorophyll antenna size of photosystem II). Plaisant leaves, but not Tadmor leaves, exhibited symptoms of oxidative damage during growth in strong light at high temperature. When the stomata were closed, sudden exposure to bright light caused a smaller increase in leaf temperature in Tadmor than in Plaisant. Taken together, our results suggest that the 'low chlorophyll' feature of Syrian barley landraces is related to their drought adaptation which is manifested by a low g(s): the very low chlorophyll content decreases leaf absorbance which, in turn, reduces the potentially damaging heating effect of high solar radiation in droughted plants whose stomata are closed.</t>
  </si>
  <si>
    <t>569-578</t>
  </si>
  <si>
    <t>Australian Journal of Plant Physiology</t>
  </si>
  <si>
    <t>60003729;60003729-60000145</t>
  </si>
  <si>
    <t>57207602542;56040897500</t>
  </si>
  <si>
    <t>Havaux, Michel;Tardy, Florence</t>
  </si>
  <si>
    <t>France;Belgium</t>
  </si>
  <si>
    <t>Saint Paul lez Durance;Brussels</t>
  </si>
  <si>
    <t>CEA Cadarache;Universit√© Libre de Bruxelles</t>
  </si>
  <si>
    <t>60003729;60000145</t>
  </si>
  <si>
    <t>Havaux M.</t>
  </si>
  <si>
    <t>Loss of chlorophyll with limited reduction of photosynthesis as an adaptive response of Syrian barley landraces to high-light and heat stress</t>
  </si>
  <si>
    <t>10.1071/PP99046</t>
  </si>
  <si>
    <t>2-s2.0-0032744276</t>
  </si>
  <si>
    <t>['western immunoblotting', 'vascular plants', 'thylakoid membranes', 'photosystem ii', 'intrinsic light', 'harvesting proteins', 'harvesting complexes', 'harvesting complex', 'fluorescence emission', 'bearing bands', 'bands could', 'antenna proteins', '77 k']</t>
  </si>
  <si>
    <t>Cryptophyceae | Light-harvesting complexes | Photosynthesis | Photosystems | Rhodomonas</t>
  </si>
  <si>
    <t>Thylakoid membranes of the cryptophyte Rhodomonas sp. were solubilized with the mild detergent dodecyl-Œ≤-maltoside and subjected to sucrose density gradient centrifugation. The resulting gradients showed six pigment-bearing bands which were characterized further by means of absorption and fluorescence emission (77 K) spectroscopy, polyacrylamide gel electrophoresis and Western immunoblotting. Two of the bands showed characteristics of light-harvesting complexes, other bands could be attributed to photosystem II and photosystem I. Up to 10 different light-harvesting proteins could be identified, some of which are specific for photosystem I, others for photosystem II. The polypeptides of the light-harvesting complex of photosystem II show a higher chlorophyll c/a ratio than the antenna proteins of photosystem I. As in vascular plants, they represent the bulk of the membrane-intrinsic light-harvesting proteins.</t>
  </si>
  <si>
    <t>516-523</t>
  </si>
  <si>
    <t>Plant Biology</t>
  </si>
  <si>
    <t>60020306;60020306;60020306;60020306</t>
  </si>
  <si>
    <t>6507617370;6701794483;7005297754;7005368215</t>
  </si>
  <si>
    <t>Bathke, L.;Rhiel, E.;Krumbein, W. E.;Marquardt, J.</t>
  </si>
  <si>
    <t>Oldenburg</t>
  </si>
  <si>
    <t>Universit√§t Oldenburg</t>
  </si>
  <si>
    <t>Bathke L.</t>
  </si>
  <si>
    <t>Biochemical and immunochemical investigations on the light-harvesting system of the cryptophyte Rhodomonas sp.: Evidence for a photosystem I specific antenna</t>
  </si>
  <si>
    <t>10.1111/j.1438-8677.1999.tb00777.x</t>
  </si>
  <si>
    <t>2-s2.0-0032745445</t>
  </si>
  <si>
    <t>['whereas males', 'two subspecies', 'sympatric h', 'southern california', 'second species', 'relative amounts', 'reduce interference', 'pheromone blends', 'male hem', 'male antennae', 'major component', 'hemileuca electra', 'hem subspecies', 'hem males', 'hem females', 'hem ),', 'hee transported', 'hee females', 'hee extracts', 'field trials', 'field tests', 'electroantennogram studies', 'electra electra', 'data presented', 'also differed', 'ald ratios', 'ac added', '1 mixtures']</t>
  </si>
  <si>
    <t>(10E, 12Z)-hexadeca- 10,12-dien-1-yl acetate | (10E,12Z)-hexadeca- 10,12-dienal hexadecyl acetate | (10E,12Z)-hexadeca-10,12- dien-1-ol | Hemileuca burnsi | Hemileuca electra electra | Hemileuca electra mojavensis | Reproductive character displacement | Sex pheromone</t>
  </si>
  <si>
    <t>Differences were found in the pheromonally mediated mate location systems of two subspecies of Hemileuca electra, H. electra electra (Hee) and H. e. mojavensis (Hem), from southern California. Hem female pheromone gland extracts contained eight times as much (10E, 12Z)-hexadeca-10,12-dienal (E10,Z12-16: Ald) and half as much hexadecyl acetate (16:Ac) as Hee extracts. Relative amounts of the other major component of the pheromone blends, (10E, 12Z)-hexadeca-10,12-dien-1-ol (E10,Z12-16:OH) did not differ between the two subspecies, in coupled gas chromatography-electroantennogram studies, responses of male antennae to 1:1:1 mixtures of the three principal components (E10,Z12-16:Ac, E10,Z12-16:OH, E10,Z12-16:Ald) also differed, with Hem antennae producing significantly larger responses to E10,Z12-16: Ald and significantly smaller responses to 10E, 12Z-16:Ac than Hee. In field trials, male Hem were attracted to Hem females in preference to Hee females. Males of a second species, H. burnsi, which is sympatric with Hem but not Hee, also were attracted to females of Hee transported to their range. Field tests of blends of synthesized pheromone components confirmed that male Hem preferred E10,Z12-16: Ald ratios of 10,100% of the major component, E10,Z12-16:Ac, whereas males of Hee and H. burnsi responded optimally to ratios of 0.3-1% E10,Z12-16:Ald to E10,Z12-16:Ac. 16:Ac added to lures increased attraction of Hee but not Hem males. The data presented are consistent with reproductive character displacement, whereby the Hem subspecies has modified its pheromone-based mating system to reduce interference from sympatric H. burnsi.</t>
  </si>
  <si>
    <t>2505-2525</t>
  </si>
  <si>
    <t>60029526;60029526</t>
  </si>
  <si>
    <t>6603356914;7203077089</t>
  </si>
  <si>
    <t>McElfresh, J. Steven;Millar, Jocelyn G.</t>
  </si>
  <si>
    <t>Riverside</t>
  </si>
  <si>
    <t>University of California, Riverside</t>
  </si>
  <si>
    <t>McElfresh J.</t>
  </si>
  <si>
    <t>Geographic variation in sex pheromone blend of Hemileuca electra from southern California</t>
  </si>
  <si>
    <t>10.1023/A:1020826208715</t>
  </si>
  <si>
    <t>2-s2.0-0032749267</t>
  </si>
  <si>
    <t>['trichoid sensilla', 'terminal segment', 'sulzer ).', 'significantly attracted', 'results indicate', 'olfactory receptors', 'olfactory ability', 'normal beetles', 'myzus persicae', 'located principally', 'located exclusively', 'investigated using', 'host plant', 'highly attracted', 'chetiform sensilla', 'bohm sensilla', 'antennal tips', 'antennal sensilla', 'abundant sensilla']</t>
  </si>
  <si>
    <t>Hippodamia convergens | Myzus persicae | Olfaction | Olfactometer | Scanning electron microscopy | Sensilla</t>
  </si>
  <si>
    <t>The olfactory ability of the convergent lady beetle, Hippodamia convergens Guerin-Meneville, was investigated using an 8-arm airflow olfactometer. Lady beetles tested were normal or had their antennae, antennal tips, or maxillary palps amputated. Normal beetles and those with their maxillary palps removed were highly attracted by the odor of radish leaves infested with green peach aphids, Myzus persicae (Sulzer). Beetles with their antennae or antennal tips removed were not attracted. In addition, the normal lady beetles were significantly attracted to clean radish leaves. These results indicate that H. convergens can perceive olfactory stimuli released by their prey and their prey's host plant (or a combination of the two) and that the beetles' olfactory receptors are located principally on the tips of their antennae. Also as part of this study, the antennal sensilla of male and female convergent lady beetles were examined using scanning electron microscopy. The sensilla were counted, the majority of which were located on the terminal segment, and 4 morphological classes were identified: chetiform, Bohm, basiconic, and trichoid. Chetiform sensilla were observed on all 11 antennal segments, while the Bohm sensilla were located only on the first two segments. The basiconic and trichoid sensilla were located exclusively on the terminal two segments. The most abundant sensilla on the terminal segment, trichoid sensilla, were suggested to function in olfaction.</t>
  </si>
  <si>
    <t>812-822</t>
  </si>
  <si>
    <t>0046225X</t>
  </si>
  <si>
    <t>Environmental Entomology</t>
  </si>
  <si>
    <t>60006832;60006832;60006832;60006832</t>
  </si>
  <si>
    <t>57199221638;7003293953;7003452828;7102794782</t>
  </si>
  <si>
    <t>Hamilton, R. M.;Dogan, E. B.;Schaalje, G. B.;Booth, G. M.</t>
  </si>
  <si>
    <t>Provo</t>
  </si>
  <si>
    <t>Brigham Young University</t>
  </si>
  <si>
    <t>Hamilton R.</t>
  </si>
  <si>
    <t>Olfactory response of the lady beetle Hippodamia convergens (Coleoptera: Coccinellidae) to prey related odors, including a scanning electron microscopy study of the antennal sensilla</t>
  </si>
  <si>
    <t>10.1093/ee/28.5.812</t>
  </si>
  <si>
    <t>2-s2.0-0032750842</t>
  </si>
  <si>
    <t>['¬© 1998', 'spatial signatures', 'spatial characteristics', 'sonobuoy floating', 'signal reflections', 'propeller scatters', 'point sources', 'ocean surface', 'numerous techniques', 'new technique', 'multipath mitigation', 'franklin institute', 'formed due', 'efficient method', 'direct signal', 'desired waveform', 'desired signal', 'also takes', 'also formulated', 'aircraft propellers', 'airborne radars', 'actual scenarios']</t>
  </si>
  <si>
    <t>Airborne antenna array | Blind identification | Distributed sources | Fading | Multipath | Propeller scattering</t>
  </si>
  <si>
    <t>Airborne antenna arrays suffer from the problem of multipath, formed due to scattering of the desired signal by the aircraft propellers. The direct path includes the desired signal coming from a sonobuoy floating in the ocean or from other airborne radars, and their reflections from the ocean surface. Numerous techniques have been proposed for multipath mitigation and localization of the desired signal, that assume the propeller scatters to be point sources, which is not true in actual scenarios. Also, the multipath from the ocean that accompanies the direct signal, leads to a complicated spatial signature, making existing techniques unsuitable. In this paper, we propose a new technique which deals with the propeller scatters as spatially extended sources, and also takes into account the signal reflections from the ocean. The problem is presented as that of blind signal separation. The objective is two-fold, localization of the desired signal and extraction of its waveform. The Second order Blind Identification (SOBI) algorithm is applied to obtain the spatial signatures of the desired signal and the multipath, which are then used to obtain both the temporal and spatial characteristics of the signals. An efficient method for recovering the desired waveform is also formulated. ¬© 1998 The Franklin Institute. Published by Elsevier Science Ltd.</t>
  </si>
  <si>
    <t>60000009;60000009;60000009</t>
  </si>
  <si>
    <t>6603776107;7003311350;35242065300</t>
  </si>
  <si>
    <t>Bhalla, Nitin;Belouchrani, Adel;Amin, Moeness G.</t>
  </si>
  <si>
    <t>Villanova</t>
  </si>
  <si>
    <t>Villanova University</t>
  </si>
  <si>
    <t>Bhalla N.</t>
  </si>
  <si>
    <t>Application of blind signal separation techniques to airborne antenna arrays</t>
  </si>
  <si>
    <t>S0016003298000106</t>
  </si>
  <si>
    <t>10.1016/s0016-0032(98)00010-6</t>
  </si>
  <si>
    <t>2-s2.0-0032755185</t>
  </si>
  <si>
    <t>['¬© 1998', 'within 1', 'simulated gain', 'sidelobe levels', 'measured gain', 'measured beamwidths', 'franklin institute', 'excellent agreement', 'also measured', '1 db']</t>
  </si>
  <si>
    <t>An Improved Lightweight Satellite Communications Antenna (ILSA) was characterized by simulation and measurement. The measured gain is within 1.1 dB of the simulated gain and the measured beamwidths and sidelobe levels are in excellent agreement with the simulations. In addition, various antenna geometries that represent both damaged and incorrectly deployed operating conditions were also measured and simulated. Finally, an optimized array geometry is presented that provides improved antenna performance. ¬© 1998 The Franklin Institute. Published by Elsevier Science Ltd.</t>
  </si>
  <si>
    <t>60009465;60009465</t>
  </si>
  <si>
    <t>6508031443;6603688573</t>
  </si>
  <si>
    <t>Galgon, T. L.;Jemison, W. D.</t>
  </si>
  <si>
    <t>Easton</t>
  </si>
  <si>
    <t>Lafayette College</t>
  </si>
  <si>
    <t>Galgon T.L.</t>
  </si>
  <si>
    <t>Mobile antenna characterization and optimization for UHF satellite communications</t>
  </si>
  <si>
    <t>S0016003298000155</t>
  </si>
  <si>
    <t>10.1016/s0016-0032(98)00015-5</t>
  </si>
  <si>
    <t>2-s2.0-0032755187</t>
  </si>
  <si>
    <t>164-165</t>
  </si>
  <si>
    <t>Journal of Thermophysics and Heat Transfer</t>
  </si>
  <si>
    <t>January/March 1999</t>
  </si>
  <si>
    <t>60025555-60010401</t>
  </si>
  <si>
    <t>Miyasaka, Akihiro</t>
  </si>
  <si>
    <t>Tokyo;Reston</t>
  </si>
  <si>
    <t>Nippon Telegraph and Telephone Corporation;American Institute of Aeronautics and Astronautics, Inc.</t>
  </si>
  <si>
    <t>60025555;60010401</t>
  </si>
  <si>
    <t>Miyasaka A.</t>
  </si>
  <si>
    <t>Satellite mesh reflector temperature measured by using fine thermocouples</t>
  </si>
  <si>
    <t>10.2514/2.6418</t>
  </si>
  <si>
    <t>2-s2.0-0032760592</t>
  </si>
  <si>
    <t>['¬± 2', 'time variability', 'standard error', 'respectively ).', 'rainfall rate', 'rain falling', 'radar equipment', 'quantitative interpretation', 'present case', 'positioning errors', 'physical model', 'mountain surfaces', 'measured ones', 'maximum pias', 'marked effect', 'july 1997', 'integrated attenuations', 'information proved', 'good stability', 'good agreement', 'given mountain', 'error free', 'electromagnetic properties', 'developed leading', 'derived pias', 'correlation coefficients', 'considered configuration', 'considered 9', 'average value', 'attenuating wavelengths', 'also studied', 'also characterized', '5 db', '25 db', '16 db']</t>
  </si>
  <si>
    <t>The authors recently showed that when attenuating wavelengths are used mountain returns may allow estimation of path-integrated attenuations (PIAs) between a ground-based weather radar and a given mountain, an application of the well-known Surface Reference Technique originally proposed for spaceborne radar configurations. This information proved to be valuable for the quantitative interpretation of X-band weather radar data in terms of rainfall rate for an urban hydrological application in Marseilles, France. In this paper, a further verification of this concept is presented with the comparison of mountain-derived PIAs and direct measurements obtained by means of a receiving antenna installed in the Balcons de Belledonne mountain ridge near Grenoble, France. Maximum PIAs in the range of 8-16 dB are obtained over the considered 9-km propagation path for various rain events observed between May and July 1997. A physical model of the mountain return power is developed leading to the formulation of two mountain PIA estimators under various hypotheses concerning 1) the stability of both the radar equipment and the electromagnetic properties of the mountain surfaces and 2) the effects of the rain falling over the mountain. A geometric calculation based on the use of a digital terrain model then allows the authors to estimate both the radar-positioning errors and the rain beamfilling factors of the mountain-cluttered radar bins. The dry-weather mountain return time series are also studied, showing a good stability of the average value from one rain event to the next with, however, a marked effect of the wetting of the mountain surfaces. The time variability of these values is also characterized in order to assess the minimum detectable mountain PIA, estimated in the present case to be about 2.25 dB. Finally, a good agreement is observed between the estimated mountain PIAs and the measured ones (with correlation coefficients and regression slopes reaching 0.92 and 0.95, respectively). Assuming that the receiving antenna measurements are error free, the standard error in the mountain PIA estimation is found to be about ¬±2.5 dB in the considered configuration.</t>
  </si>
  <si>
    <t>405-416</t>
  </si>
  <si>
    <t>100325876-60009236;100325876;100325876;100325876</t>
  </si>
  <si>
    <t>6701493083;6508033759;55338895200;7003753838</t>
  </si>
  <si>
    <t>Delrieu, Guy;Serrar, Soumia;Guardo, Elena;Creutin, Jean Dominique</t>
  </si>
  <si>
    <t>Grenoble;Grenoble</t>
  </si>
  <si>
    <t>Institut polytechnique de Grenoble;Lab. d'Etud. Transferts Hydrol. E.</t>
  </si>
  <si>
    <t>60009236;100325876</t>
  </si>
  <si>
    <t>Delrieu G.</t>
  </si>
  <si>
    <t>Rain measurement in hilly terrain with X-band weather radar systems: Accuracy of path-integrated attenuation estimates derived from mountain returns</t>
  </si>
  <si>
    <t>10.1175/1520-0426(1999)016&lt;0405:RMIHTW&gt;2.0.CO;2</t>
  </si>
  <si>
    <t>2-s2.0-0032760671</t>
  </si>
  <si>
    <t>['typically p', 'turbulence spectrum', 'tec values', 'pulse broadening', 'paper presents', 'numerical examples', 'ionospheric turbulence', 'increasing interest', 'imagery due', 'highly dispersive', 'group velocity', 'geomagnetic field', 'frequency range', 'frequency dependence', 'following effects', 'ellipticity change', 'coherent length', 'approximately proportional', 'also known', '2 ghz', '100 mhz']</t>
  </si>
  <si>
    <t>Recently, there has been increasing interest in the use of spaceborne synthetic aperture radar (SAR) for measuring forest biomass. However, it is noted that conventional SAR using C-band or higher frequencies cannot penetrate into foliage, and therefore the biomass measurements require longer wavelengths, typically P-band (500 MHz). It is also known that the ionosphere is highly dispersive, causing group delay and broadening of pulses. The variance of the refractive index fluctuations due to turbulence is approximately proportional to-4. In addition, the Faraday rotation due to the geomagnetic field in the ionosphere becomes significant. This paper presents an analysis with numerical examples of the following effects in the frequency range from 100 MHz to 2 GHz in order to show the frequency dependence and the effects of total electron content (TEC) of the ionosphere. First, the ionospheric turbulence can reduce the coherent length below the equivalent aperture size, and the azimuthal resolution becomes greater than D/2 where D is the antenna aperture size. Second, the ionospheric dispersion causes a shift of the imagery due to the group velocity. Third, the dispersion also creates broadening of the pulse. In addition, multiple scattering due to ionospheric turbulence gives rise to pulse broadening. Fourth, we consider the Faraday rotation effect and show that the ellipticity change is negligible, but the orientation angle changes significantly at P-band. Numerical examples are shown using typical ionospheric parameters, turbulence spectrum, and TEC values.</t>
  </si>
  <si>
    <t>257-268</t>
  </si>
  <si>
    <t>1944799X</t>
  </si>
  <si>
    <t>60015481;60015481;60015481;60009037;60009037</t>
  </si>
  <si>
    <t>57216468038;57216466785;57216466961;7410200516;7201655359</t>
  </si>
  <si>
    <t>Ishimam, Akira;Yasuo, Kuga;Jun, Liu;Kim, Yunjin;Freeman, Tony</t>
  </si>
  <si>
    <t>Seattle;Pasadena</t>
  </si>
  <si>
    <t>University of Washington;Jet Propulsion Laboratory</t>
  </si>
  <si>
    <t>60015481;60009037</t>
  </si>
  <si>
    <t>Ishimam A.</t>
  </si>
  <si>
    <t>Ionospheric effects on synthetic aperture radar at 100 MHz to 2 GHz</t>
  </si>
  <si>
    <t>10.1029/1998RS900021</t>
  </si>
  <si>
    <t>2-s2.0-0032760974</t>
  </si>
  <si>
    <t>['substantially lower', 'seasonal variation', 'parameters include', 'mtf ).', 'mainly due', 'main conclusion', 'four land', 'excitation factor', '1992 76']</t>
  </si>
  <si>
    <t>In this paper we use experimentally determined values of effective attenuation rate, excitation factor, and relative phase velocity, along with the theoretical expressions derived by C. and P. Greifinger, to establish the seasonal variation of representative ionospheric conductivity parameters. These parameters include the reflection heights h0 and h1 (or hE), inverse scale height Œ≤, and reference height H. The basis for this analysis is provided by the 1990-1992 76-Hz field strength measurements taken at four land-based ELF monitoring sites established by the U.S. Navy. The source for these measurements was the U.S. Navy's dual-antenna transmitting system (WTF/MTF). The main conclusion of this paper is that the summertime and January nighttime attenuation rates are substantially lower than during other times of the year. This nighttime attenuation rate decrease appears to be mainly due to an increase in the inverse scale height Œ≤, rather than to an increase in the reflection heights h0 and hE.</t>
  </si>
  <si>
    <t>199-208</t>
  </si>
  <si>
    <t>Bannister, Peter R.</t>
  </si>
  <si>
    <t>Bannister P.</t>
  </si>
  <si>
    <t>Further examples of seasonal variations of ELF radio propagation parameters</t>
  </si>
  <si>
    <t>10.1029/1998RS900003</t>
  </si>
  <si>
    <t>2-s2.0-0032761312</t>
  </si>
  <si>
    <t>['two ports', 'square patch', 'simple structure', 'polarized array', 'oriented method', 'new dual', 'engineering purposes', 'diagonal feeding', 'also presented']</t>
  </si>
  <si>
    <t>Array | Dual polarization | Isolation | Microstrip antenna</t>
  </si>
  <si>
    <t>A new dual-polarized microstrip antenna array is presented. Diagonal feeding of the square patch with two ports is proposed to obtain dual linear polarization. A novel coplanar feedline network is also presented for the dual-polarized array. For engineering purposes, a CAD-oriented method of analysis is developed. The measured results demonstrate high isolation between the two input ports. The array has simple structure and is easy to further combine to form larger coplanar arrays. ¬© 1999 John Wiley &amp; Sons, Inc.</t>
  </si>
  <si>
    <t>42-48</t>
  </si>
  <si>
    <t>60023813;60023813</t>
  </si>
  <si>
    <t>7403257414;7202152603</t>
  </si>
  <si>
    <t>Gao, Shi Chang;Zhong, Shun Shi</t>
  </si>
  <si>
    <t>Shanghai</t>
  </si>
  <si>
    <t>Shanghai University</t>
  </si>
  <si>
    <t>Analysis and design of dual-polarized microstrip antenna array</t>
  </si>
  <si>
    <t>10.1002/(SICI)1099-047X(199901)9:1&lt;42::AID-MMCE6&gt;3.0.CO;2-J</t>
  </si>
  <si>
    <t>2-s2.0-0032761619</t>
  </si>
  <si>
    <t>['wave hula', 'radiation characteristics', 'low profile', 'hoop antenna', 'gsm applications', 'design presented', 'article describes', 'antenna operation', 'antenna also', 'almost omni', '960 mhz']</t>
  </si>
  <si>
    <t>This article describes an investigation into the input impedance bandwidth and radiation characteristics of a half-wave hula-hoop antenna. The antenna is designed to work in the GSM frequency band of 860-960 MHz. The antenna operation was analyzed both theoretically and experimentally. It has been shown that the antenna has an almost omni-directional radiation pattern. The antenna also has a low profile and is inexpensive and easy to manufacture. The design presented here is suitable for GSM applications.</t>
  </si>
  <si>
    <t>Applied Microwave and Wireless</t>
  </si>
  <si>
    <t>100732212;100732212;100732212</t>
  </si>
  <si>
    <t>6701607511;7202315051;7404530296</t>
  </si>
  <si>
    <t>Stoiljkovic, V.;Spencer, A. D.;Wilson, G.</t>
  </si>
  <si>
    <t>Centurion International, Inc</t>
  </si>
  <si>
    <t>Stoiljkovic V.</t>
  </si>
  <si>
    <t>Half-wave hula-hoop antenna for GSM mobile applications</t>
  </si>
  <si>
    <t>2-s2.0-0032761620</t>
  </si>
  <si>
    <t>['wide range', 'unloaded q', 'specified range', 'simulated using', 'simulated results', 'resonant frequency', 'probe spacings', 'probe lengths', 'particular cdra', 'obtained experimentally', 'impedance bandwidth', 'ground plane', 'feed probe', 'cdras ),', 'antenna directivity', 'antenna dimensions', 'air gap']</t>
  </si>
  <si>
    <t>Dielectric resonator antennas | Microwave antennas</t>
  </si>
  <si>
    <t>Probe-fed cylindrical dielectric resonator antennas (CDRAs), with dielectric constant ‚ààr = 37 and supported by an infinite ground plane, are simulated using the finite element method. From this, closed form expressions are obtained for the resonant frequency, directivity, and unloaded Q-factor, applicable to a wide range of antenna dimensions. The effects of (a) the finite circular ground plane, (b) the air gap between the CDRA and the ground plane, (c) the air gap between the CDRA and the feed probe, and (d) the length of the probe on these parameters are studied for a particular CDRA and appropriate correction factors are derived. The simulated results are compared with those obtained experimentally for various ground planes, probe lengths, and probe spacings. The closed form expressions provide good agreement with the experiments in resonant frequency, unloaded Q-factor, and impedance bandwidth, but less accurate prediction in antenna directivity for the specified range of parameters. ¬© 1999 John Wiley &amp; Sons, Inc.</t>
  </si>
  <si>
    <t>Modelling of probe-fed cylindrical dielectric resonator antennas</t>
  </si>
  <si>
    <t>10.1002/(sici)1099-047x(199901)9:1&lt;2::aid-mmce2&gt;3.0.co;2-p</t>
  </si>
  <si>
    <t>2-s2.0-0032761673</t>
  </si>
  <si>
    <t>['work presents', 'radiation pattern', 'input impedance', 'good agreement', 'experimental results', 'cad predictions', 'antenna performance', '25 ghz']</t>
  </si>
  <si>
    <t>Axial ratio | Circular polarization | Computer-aided | Input impedance | Microstrip antennas | Resonant frequency</t>
  </si>
  <si>
    <t>Based on a resonant cavity model, this work presents an effective computer aided design (CAD) algorithm to design singly fed circularly polarized (CP) rectangular microstrip patch antennas. The CAD algorithm allows precise prediction of the antenna performance. The analysis of radiation pattern, input impedance, and axial ratio parameters confirm the success of the design. The experimental results from a manufactured prototype operating at 2.25 GHz are in good agreement with the CAD predictions. ¬© 1999 John Wiley &amp; Sons, Inc.</t>
  </si>
  <si>
    <t>32-41</t>
  </si>
  <si>
    <t>60070415;60012729;60021657</t>
  </si>
  <si>
    <t>6601979386;6603027259;7003489182</t>
  </si>
  <si>
    <t>Lumini, Feliciano;Cividanes, Lucio;Lacava, J. C.Da S.</t>
  </si>
  <si>
    <t>Brazil;Brazil;Brazil</t>
  </si>
  <si>
    <t>Sao Jose dos Campos;Sao Jose dos Campos;Sao Jose dos Campos</t>
  </si>
  <si>
    <t>Embraer - Empresa Brasileira de Aeron√°utica SA;Instituto Tecnologico de Aeronautica;Instituto Nacional de Pesquisas Espaciais</t>
  </si>
  <si>
    <t>60070415;60021657;60012729</t>
  </si>
  <si>
    <t>Computer aided design algorithm for singly fed circularly polarized rectangular microstrip patch antennas</t>
  </si>
  <si>
    <t>10.1002/(SICI)1099-047X(199901)9:1&lt;32::AID-MMCE5&gt;3.0.CO;2-P</t>
  </si>
  <si>
    <t>2-s2.0-0032762584</t>
  </si>
  <si>
    <t>['station antenna', 'sight cases', 'propagation loss', 'mhz band', 'excess loss', 'base station', '320 khz', '11 buildings']</t>
  </si>
  <si>
    <t>Correlation (coherence) bandwidths for the paths between base station and building roof antennas were obtained from the amplitude-frequency characteristics measured on the roofs of 11 buildings in Tokyo, Japan, in the 900-MHz band. For the cases where the base-station antenna was in line-of-sight from the building roof antenna and the propagation loss was 2-9 dB larger than the free-space propagation loss, the correlation bandwidth decreased as the excess loss from free-space propagation loss increased. For out-of-sight cases, correlation bandwidths ranged from 38 to 320 kHz and were similar to those estimated for on road. The correlation bandwidth measured using a 12-element Yagi antenna was double that measured with a half-wave dipole antenna.</t>
  </si>
  <si>
    <t>295-300</t>
  </si>
  <si>
    <t>101092530;101092530;101092530</t>
  </si>
  <si>
    <t>35586565700;6602131146;7005540034</t>
  </si>
  <si>
    <t>Ichitsubo, Shin'ich;Akeyama, Akira;Sakagami, Shuji</t>
  </si>
  <si>
    <t>Wireless Communication Systems Lab</t>
  </si>
  <si>
    <t>Ichitsubo S.</t>
  </si>
  <si>
    <t>Correlation bandwidth characteristics for paths between base station and building roofs</t>
  </si>
  <si>
    <t>10.1109/25.740108</t>
  </si>
  <si>
    <t>2-s2.0-0032762701</t>
  </si>
  <si>
    <t>['vrp model', 'vrp locations', 'useful means', 'street structure', 'street microcells', 'specific model', 'propagation paths', 'nonshadowing conditions', 'los street', 'los condition', 'laboratory experiments', 'delay profile', 'channel model', 'building walls', 'best result', 'ber evaluation']</t>
  </si>
  <si>
    <t>A channel model is presented for line-of-sight (LOS) street microcells with low-antenna-height base sites. This channel model assumes some virtual reflection points (VRP's) located at the intersection points along the LOS street and at building walls under the LOS condition. The VRP locations can be specified for the street structure, so this channel model behaves as a location-specific model. Using this VRP model, the delay profile can be predicted under nonfading and nonshadowing conditions for all propagation paths, and in laboratory experiments the bit error rate (BER) performance of œÄ/4-shift DQPSK transmission can be evaluated. A comparison with 2-GHz-band field experiments shows that the best result for BER evaluation is obtained when the VRP attenuation parameter is 0.08. This channel model is a very useful means of predicting the signal transmission performance of LOS street microcellular systems.</t>
  </si>
  <si>
    <t>262-272</t>
  </si>
  <si>
    <t>60025555;60025555;60025555</t>
  </si>
  <si>
    <t>7102629706;7004509352;7103260019</t>
  </si>
  <si>
    <t>Taga, Tokio;Furuno, Tatsuo;Suwa, Keisuke</t>
  </si>
  <si>
    <t>Taga T.</t>
  </si>
  <si>
    <t>Channel modeling for 2-GHz-band urban line-of-sight street microcells</t>
  </si>
  <si>
    <t>10.1109/25.740102</t>
  </si>
  <si>
    <t>2-s2.0-0032762702</t>
  </si>
  <si>
    <t>['visible mandibles', 'vestigial cauda', 'typically hymenopteriform', 'transition stage', 'thoracic segments', 'suctorial mouthparts', 'smooth chorion', 'silken cocoon', 'semispheric head', 'saalmiller ),', 'regular disposition', 'reduced tail', 'partially embedded', 'parasitoid eggs', 'nonparalyzing parasitoid', 'mythimna umbrigera', 'last instar', 'larva exited', 'inner mandibles', 'ichneumonid solitary', 'hyposoter didymator', 'develops internally', 'clear heteromorphosis', 'caudate type', 'caudal appendage', 'also observed', 'agricultural importance', '2nd instar', '1st instar']</t>
  </si>
  <si>
    <t>Egg | Encapsulation | Hyposoter didymator | Immature larval stages | Scanning electron microscopy</t>
  </si>
  <si>
    <t>Hyposoter didymator (Thunberg) is an ichneumonid solitary and nonparalyzing parasitoid of noctuids of agricultural importance, native to many Spanish regions, that develops internally in the host until the last instar exits to pupate in a silken cocoon. Larvae of one of its hosts, Mythimna umbrigera (Saalmiller), were parasitized by this ichneumonid, and the morphology of eggs and larvae of the wasp were examined under the scanning electron microscope. The current study revealed that this ichneumonid had a typically hymenopteriform egg with smooth chorion and 3 larval instars with a clear heteromorphosis. The 1st instar was of a caudate type with a caudal appendage as long as 1/3rd of the total body length, weakly defined triangular head, and suctorial mouthparts with no visible mandibles. The 2nd instar was a transition stage with a reduced tail-like caudal segment, a semispheric head that was partially embedded in the thoracic segments, and suctorial mouthparts with conic-shape inner mandibles. The 3th and last instar was typically hymenopteriform, with 13 dorsoventrally compacted segments, vestigial cauda, and inner mandibles. After the larva exited from the host, antennae were not present, but 2 roundish stemmata, production of silk, and papillae-like structures covering the integument with a regular disposition were discernible. Encapsulation of parasitoid eggs was also observed and described at different time intervals after parasitization.</t>
  </si>
  <si>
    <t>144-152</t>
  </si>
  <si>
    <t>Annals of the Entomological Society of America</t>
  </si>
  <si>
    <t>101591468-101875413;101591468;101591468;101591468;101591468</t>
  </si>
  <si>
    <t>6505822229;6603185865;7005450518;6602792618;7006098374</t>
  </si>
  <si>
    <t>Bahena, Fernando;Budia, Flor;Ad√°n, √Ångeles;Del Estal, Pedro;Vi√±uela, Elisa</t>
  </si>
  <si>
    <t>Mexico;Spain</t>
  </si>
  <si>
    <t>Morelia;Madrid</t>
  </si>
  <si>
    <t>Ctro. Nac. Investigacion P.;Protecci√≥n de Cultivos</t>
  </si>
  <si>
    <t>101875413;101591468</t>
  </si>
  <si>
    <t>Bahena F.</t>
  </si>
  <si>
    <t>Scanning electron microscopy of hyposoter didymator (Hymenoptera: Ichneumonidae) in host Mythimna umbrigera (Lepidoptera: Noctuidae) larvae</t>
  </si>
  <si>
    <t>10.1093/aesa/92.1.144</t>
  </si>
  <si>
    <t>2-s2.0-0032764152</t>
  </si>
  <si>
    <t>['trap baited', 'three months', 'tea gardens', 'synthetic pheromone', 'synergistic effect', 'still active', 'serious defoliator', 'september ).', 'related compounds', 'positional isomers', 'placed around', 'pheromonal epoxydiene', 'parent 3', 'one fifth', 'old lure', 'mg dose', 'males captured', 'male moths', 'male attraction', 'male antennae', 'low ratio', 'fresh lure', 'epoxydienes ),', 'dependently attracted', '0 mg']</t>
  </si>
  <si>
    <t>(Z,Z)-6,9-cis-3,4-epoxynonadecadiene | Ascotis selenaria cretacea | Attractant | Disruption | Electroantennogram | Field attractant | Japanese giant looper | Sex pheromone</t>
  </si>
  <si>
    <t>The Japanese giant looper, Ascotis selenaria cretacea, is a serious defoliator of tea gardens in Japan. In Mie Prefecture male moths were dose- dependently attracted to rubber septa baited with 0.1-10.0 mg of the sex pheromone component (Z,Z)-6,9-cis-3,4-epoxynonadecadiene. Monitoring by pheromone traps showed three flight periods (June, July, and August- September). A septum with a 1-mg dose was still active after exposure for over three months in the field, but the number of males captured by the old lure was one fifth of that captured by a fresh lure. The parent 3,6,9- triene, a minor pheromonal component, showed a synergistic effect on male attraction when mixed with the pheromonal epoxydiene at a very low ratio, but the 1: 1 mixture hardly captured any male moths. Attraction was also effectively inhibited by the positional isomers (6,7- and 9,10-epoxydienes), which exhibited rather strong electrophysiological activities on the male antennae. When these related compounds were placed around a trap baited with the synthetic pheromone, the number of captured moths remarkably decreased, which indicates the possibility of using the compounds as a disruptant.</t>
  </si>
  <si>
    <t>1633-1642</t>
  </si>
  <si>
    <t>60004853;100928436;60004853;60004853;60004853</t>
  </si>
  <si>
    <t>17339885200;7101756901;55698852600;36935194600;7402175510</t>
  </si>
  <si>
    <t>Witjaksono, ;Ohtani, Kazuya;Yamamoto, Masanobu;Miyamoto, Takashi;Ando, Tetsu</t>
  </si>
  <si>
    <t>Fuchu;Mie Prefecture</t>
  </si>
  <si>
    <t>Tokyo University of Agriculture and Technology;Mie Central Office of Agricultural Extension</t>
  </si>
  <si>
    <t>60004853;100928436</t>
  </si>
  <si>
    <t>Witjaksono</t>
  </si>
  <si>
    <t>Responses of Japanese giant looper male moth to synthetic sex pheromone and related compounds</t>
  </si>
  <si>
    <t>10.1023/A:1020897118342</t>
  </si>
  <si>
    <t>2-s2.0-0032765418</t>
  </si>
  <si>
    <t>Grantov√° Agentura ƒåesk√© Republiky</t>
  </si>
  <si>
    <t>103/96/K034</t>
  </si>
  <si>
    <t>GA ƒåR</t>
  </si>
  <si>
    <t>['term observations', 'service life', 'remaining lifetime', 'miner criterion', 'measured data', 'important part', 'flow method', 'classified according', 'available data', 'antennae towers']</t>
  </si>
  <si>
    <t>Fatigue resistance | Glass-reinforced plastics | Slender structures | Wind-excited vibrations</t>
  </si>
  <si>
    <t>This paper is concerned with the application of available data to the determination of service life of antennae towers and masts, the important part of which is the GRP cylindrical extension. In some cases, they have already been in service for nearly 30 years, so the question of their remaining lifetime is important. Long-term observations were made on one of these extensions in 1993-94, the measured data being registered and classified according to their magnitude, using the rain-flow method. The application of the Palmgren-Miner criterion has given the possibility of estimating the remaining service life of the structure.</t>
  </si>
  <si>
    <t>Journal of Wind Engineering and Industrial Aerodynamics</t>
  </si>
  <si>
    <t>60104326;60104326</t>
  </si>
  <si>
    <t>36933124400;7101730192</t>
  </si>
  <si>
    <t>Pirner, M.;Fischer, O.</t>
  </si>
  <si>
    <t>Czech Republic</t>
  </si>
  <si>
    <t>Prague</t>
  </si>
  <si>
    <t>Institute of Theoretical and Applied Mechanics of the Academy of Sciences of the Czech Republic</t>
  </si>
  <si>
    <t>Pirner M.</t>
  </si>
  <si>
    <t>Long-time observation of wind and temperature effects on TV towers</t>
  </si>
  <si>
    <t>S0167610598001135</t>
  </si>
  <si>
    <t>10.1016/S0167-6105(98)00113-5</t>
  </si>
  <si>
    <t>2-s2.0-0032765562</t>
  </si>
  <si>
    <t>Natural Environment Research Council</t>
  </si>
  <si>
    <t>GST/02/1027</t>
  </si>
  <si>
    <t>NERC</t>
  </si>
  <si>
    <t>['unequivocally demonstrate', 'ultrathin sections', 'true exocuticle', 'thin cuticle', 'study supports', 'sensory hairs', 'olfactory sensilla', 'mass spectrometry', 'latter cuticle', 'gas chromatography', 'delicate structures', 'chitinous moieties', 'chemical composition', 'carbohydrate components', 'breaking limit', 'body scales', 'antennal cuticle', 'analytical pyrolysis']</t>
  </si>
  <si>
    <t>Chitin | GC/MS | Lectin labelling | Pyrolysis | Scales | Sensilla</t>
  </si>
  <si>
    <t>Identification of chitin in sensory hairs of olfactory sensilla of silkmoths was performed using two independent methods. Firstly, ultrathin sections were labelled with gold-conjugated wheat germ agglutinin and showed positive labelling in the cuticule of sensilla as well as in the antennal cuticle. Secondly, isolated sensory hairs and body scales were subjected to analytical pyrolysis in combination with gas chromatography and mass spectrometry. Chromatograms of both sensory hairs and scales, included several pyrolysis products, which unequivocally demonstrate the contribution of chitinous moieties to the chemical composition of both types of cuticle. This study supports the notion that even the very thin cuticle of olfactory sensilla is composed of both an epi- and a true exocuticle. The carbohydrate components of the latter cuticle most probably are responsible for the extremely high resilience and breaking limit of these delicate structures.</t>
  </si>
  <si>
    <t>785-790</t>
  </si>
  <si>
    <t>Journal of Insect Physiology</t>
  </si>
  <si>
    <t>101673974;60020650-100622317</t>
  </si>
  <si>
    <t>7003953871;7005397338</t>
  </si>
  <si>
    <t>Steinbrecht, R. Alexander;Stankiewicz, B. Artur</t>
  </si>
  <si>
    <t>United Kingdom;Germany;United States</t>
  </si>
  <si>
    <t>Bristol;Pocking;Houston</t>
  </si>
  <si>
    <t>University of Bristol;Max-Planck-Inst. V.;Shell E and P</t>
  </si>
  <si>
    <t>60020650;101673974;100622317</t>
  </si>
  <si>
    <t>Steinbrecht R.</t>
  </si>
  <si>
    <t>Molecular composition of the wall of insect olfactory sensilla - The chitin question</t>
  </si>
  <si>
    <t>S0022191099000669</t>
  </si>
  <si>
    <t>10.1016/S0022-1910(99)00066-9</t>
  </si>
  <si>
    <t>2-s2.0-0032769691</t>
  </si>
  <si>
    <t>['œ ≤),', 'œ ±)', 'thylakoid membrane', 'synchronous growth', 'remained high', 'psii centers', 'photosystem ii', 'photosynthetic capacity', 'photosynthetic activity', 'one another', 'next 3', 'nearly zero', 'nearly constant', 'light period', 'last half', 'inactive centers', 'first half', 'first 3', 'evolving capacity', 'evolve o2', 'dark period', 'dark cycles', 'cells doubled', 'cell division', 'cell cycle', 'carbon reduction', 'antenna size', 'active centers', '4 h']</t>
  </si>
  <si>
    <t>The photosynthetic activity of the green alga Scenedesmus quadricauda was investigated during synchronous growth in light/dark cycles. The rate of O2 evolution increased 2-fold during the first 3 to 4 h of the light period, remained high for the next 3 to 4 h, and then declined during the last half of the light period. During cell division, which occurred at the beginning of the dark period, the ability of the cells to evolve O2 was at a minimum. To determine if photosystem II (PSII) controls the photosynthetic capacity of the cells during the cell cycle we measured PSII activity and heterogeneity. Measurements of electron-transport activity revealed two populations of PSII, active centers that contribute to carbon reduction and inactive centers that do not. Measurements of PSII antenna sizes also revealed two populations, PSII(Œ±) and PSII(Œ≤), which differ from one another by their antenna size. During the early light period the photosynthetic capacity of the cells doubled, the O2-evolving capacity of PSII was nearly constant, the proportion of PSII(Œ≤) centers decreased to nearly zero, and the proportion of inactive PSII centers remained constant. During the period of minimum photosynthetic activity 30% of the PSII centers were insensitive to the inhibitor 3-(3,4-dichlorophenyl)-1,1-dimethylurea, which may be related to reorganization of the thylakoid membrane. We conclude from these results that PSII does not limit the photosynthetic activity of the cells during the first half of the light period. However, the decline in photosynthetic activity observed during the last half of the light period can be accounted for by limited PSII activity.</t>
  </si>
  <si>
    <t>433-441</t>
  </si>
  <si>
    <t>Plant Physiology</t>
  </si>
  <si>
    <t>122327050;60009424;60000745-100420847;122327050-60000745</t>
  </si>
  <si>
    <t>6603186821;36841507700;7004272536;56028324700</t>
  </si>
  <si>
    <t>Kaftan, David;Meszaros, Tibor;Whitmarsh, John;Nedbal, Ladislav</t>
  </si>
  <si>
    <t>Czech Republic;United States;Czech Republic;United States</t>
  </si>
  <si>
    <t>Ceske Budejovice;Urbana;Trebon;Urbana</t>
  </si>
  <si>
    <t>Jihoƒçesk√° Univerzita v ƒåesk√Ωch Budƒõjovic√≠ch;University of Illinois Urbana-Champaign;Institute of Microbiology CSAV;USDA ARS Photosynthesis Research Unit</t>
  </si>
  <si>
    <t>60009424;60000745;122327050;100420847</t>
  </si>
  <si>
    <t>Kaftan D.</t>
  </si>
  <si>
    <t>Characterization of photosystem II activity and heterogeneity during the cell cycle of the green alga Scenedesmus quadricauda</t>
  </si>
  <si>
    <t>10.1104/pp.120.2.433</t>
  </si>
  <si>
    <t>2-s2.0-0032769859</t>
  </si>
  <si>
    <t>['visual attractiveness', 'visiting behavior', 'uv rays', 'six chemicals', 'reflected near', 'rape flower', 'range location', 'range attraction', 'preferential visiting', 'pieris rapae', 'photographic examinations', 'phenylacetaldehyde elicited', 'per performance', 'per assay', 'overall profile', 'ms analyses', 'marked contrast', 'low dose', 'highest response', 'higher doses', 'headspace volatiles', 'good combination', 'flowers revealed', 'flowers rather', 'eliciting activity', 'eag responses', 'eag activities', 'eag ),', 'decreasing order', 'chemical analyses', 'central part', 'cabbage butterfly', 'brassica rapa', 'benzyl alcohol', 'artificial flowers', 'almost inactive', '100 œºg']</t>
  </si>
  <si>
    <t>2- phenylethanol | Benzaldehyde | Brassica rapa | EAG | Floral scent | Flower-volatiles | Phenylacetaldehyde | Phenylacetonitrile | Pieris rapae | Proboscis extension reflex | UV nectar guide</t>
  </si>
  <si>
    <t>Scent and coloration of corolla were examined as floral attributes responsible for preferential visiting by the cabbage butterfly, Pieris rapae, to rape flower, Brassica rapa. Floral volatile components that release the flower-visiting behavior of the butterfly were identified by chemical analyses, electroantennography (EAG), and two behavioral bioassays: proboscis extension reflex (PER) in response to odor and attraction to artificial flowers. GC and GC-MS analyses of the headspace volatiles from the flowers revealed the presence of six aromatic compounds, benzaldehyde, phenylacetaldehyde, benzyl alcohol, 2-phenylethanol, phenylacetonitrile, and indole in decreasing order of quantity. Of these, phenylacetaldehyde elicited the highest response in the PER assay. While benzyl alcohol, 2-phenylethanol, benzaldehyde, and phenylacetonitrile evoked moderate responses, the PER- eliciting activity of indole was very weak. In two-choice behavioral bioassays, artificial flowers scented with any one of these PER-active compounds attracted significantly more butterflies than control (unscented) flowers, whereas those treated with indole were almost inactive. The EAG activities of the six chemicals were not high and were about the same at a low dose (1 Œºg), but phenylacetaldehyde elicited a much stronger response from both sexes at higher doses (10 and 100 Œºg). An overall profile of EAG responses at a dose of 100 Œºg was analogous to that of PER performance, suggesting that floral volatiles may be involved in close-range location or recognition of flowers rather than long-range attraction. By spectroscopic and UV-photographic examinations of rape flower, the central part of the corolla was found to absorb UV rays in marked contrast to the other parts, which reflected near-UV rays (Œª(max) = 350 nm). This indicates that the flower is endowed with a conspicuous nectar guide that is probably an important visual stimulus for attracting foraging adults of P. rapae. Consequently, the present findings strongly suggest that this elaborate pollination strategy of rape flower, characterized by its good combination of olfactory and visual attractiveness, accounts for preferential visiting by the cabbage butterfly to the flower.</t>
  </si>
  <si>
    <t>1895-1906</t>
  </si>
  <si>
    <t>60030788;60030788;60030788</t>
  </si>
  <si>
    <t>7005002302;7401679447;56049116100</t>
  </si>
  <si>
    <t>√îmura, Hisashi;Honda, Keiichi;Hayashi, Nanao</t>
  </si>
  <si>
    <t>Higashihiroshima</t>
  </si>
  <si>
    <t>Hiroshima University</t>
  </si>
  <si>
    <t>√îmura H.</t>
  </si>
  <si>
    <t>Chemical and chromatic bases for preferential visiting by the cabbage butterfly, Pieris rapae, to rape flowers</t>
  </si>
  <si>
    <t>10.1023/A:1020990018111</t>
  </si>
  <si>
    <t>2-s2.0-0032770464</t>
  </si>
  <si>
    <t>Mountain Equipment Co-operative</t>
  </si>
  <si>
    <t>AIR3-CT94-1973</t>
  </si>
  <si>
    <t>MEC</t>
  </si>
  <si>
    <t>['well correlated', 'sudden increase', 'stress conditions', 'state photosynthesis', 'psii antenna', 'photosynthetic induction', 'photochemical quenching', 'nonphotochemical quenching', 'monitoring effects', 'light intensity', 'light absorbed', 'control leaves', 'contact techniques', 'adapted leaves']</t>
  </si>
  <si>
    <t>A comparison of time-resolved, laser-induced remote sensing and pulse amplitude modulation near-contact techniques has been carried out during photosynthetic induction in iron-deficient sugar beet leaves. Iron deficiency caused increases in the mean chlorophyll fluorescence lifetime. These increased chlorophyll fluorescence lifetimes occurred in dark-adapted leaves, during a sudden increase in light intensity and also at steady-state photosynthesis. Chlorophyll fluorescence lifetimes were correlated with the extent of nonphotochemical and/or photochemical quenching. During most of the photosynthetic induction period, Fe-deficient leaves showed lower actual PSII efficiencies than control leaves, due to decreases in photochemical quenching and intrinsic PSII efficiency. During photosynthetic induction Fe deficiency decreased the proportion of light absorbed by the PSII antenna that is used in photochemistry and increased the proportion dissipated thermally within the PSII antenna, the later being well correlated with nonphotochemical quenching. Laser instrumentation offers new perspectives for monitoring effects of stress conditions in plants at large spatial scales.</t>
  </si>
  <si>
    <t>170-178</t>
  </si>
  <si>
    <t>Remote Sensing of Environment</t>
  </si>
  <si>
    <t>60010939;60010939;60106017;60010939;60106017</t>
  </si>
  <si>
    <t>7101807053;6603059112;6602518673;7006255100;7003638379</t>
  </si>
  <si>
    <t>Morales, F.;Belkhodja, R.;Goulas, Y.;Abad√≠a, J.;Moya, I.</t>
  </si>
  <si>
    <t>France;Spain</t>
  </si>
  <si>
    <t>Saint-Aubin;Zaragoza</t>
  </si>
  <si>
    <t>Universite Paris-Saclay;CSIC - Estacion Experimental de Aula Dei EEAD</t>
  </si>
  <si>
    <t>60106017;60010939</t>
  </si>
  <si>
    <t>Morales F.</t>
  </si>
  <si>
    <t>Remote and near-contact chlorophyll fluorescence during photosynthetic induction in iron-deficient sugar beet leaves</t>
  </si>
  <si>
    <t>S0034425799000152</t>
  </si>
  <si>
    <t>10.1016/S0034-4257(99)00015-2</t>
  </si>
  <si>
    <t>2-s2.0-0032773467</t>
  </si>
  <si>
    <t>Russian Foundation for Basic Research</t>
  </si>
  <si>
    <t>–†–§–§–ò</t>
  </si>
  <si>
    <t>['spectral heterogeneity', 'spectral evolution', 'rps .)', 'room temperature', 'results could', 'probe spectra', 'precisely estimated', 'possible origins', 'pigment distances', 'observed long', 'model gave', 'low temperature', 'like structure', 'lh2 complexes', 'lh1 consists', 'lh1 antenna', 'full width', 'fold symmetry', 'experimental results', 'exciton model', 'excellent fit', 'containing bacteria', 'coherence length', 'absorption band', '620 cm', '6 molecules', '545 cm', '380 ),']</t>
  </si>
  <si>
    <t>In this work we explain the spectral heterogeneity of the absorption band (Monshouwer et al., 1995. Biochim. Biophys. Acta. 1229:373-380), as well as the spectral evolution of pump-probe spectra for membranes of Rhodopseudomonas (Rps.) viridis. We propose an exciton model for the LH1 antenna of Rps. viridis and assume that LH1 consists of 24-32 strongly coupled BChl b molecules that form a ring-like structure with a 12- or 16- fold symmetry. The orientations and pigment-pigment distances of the BChls were taken to be the same as for the LH2 complexes of BChl a-containing bacteria. The model gave an excellent fit to the experimental results. The amount of energetic disorder necessary to explain the results could be precisely estimated and gave a value of 440-545 cm-1 (full width at half- maximum) at low temperature and 550-620 cm-1 at room temperature. Within the context of the model we calculated the coherence length of the steady- state exciton wavepacket to correspond to a delocalization over 5-10 BChl molecules at low temperature and over 4-6 molecules at room temperature. Possible origins of the fast electronic dephasing and the observed long-lived vibrational coherence are discussed.</t>
  </si>
  <si>
    <t>666-681</t>
  </si>
  <si>
    <t>Biophysical Journal</t>
  </si>
  <si>
    <t>60007457;60008734;60008734</t>
  </si>
  <si>
    <t>7004238663;6602135863;35599806700</t>
  </si>
  <si>
    <t>Novoderezhkin, Vladimir;Monshouwer, Ren√©;Van Grondelle, Rienk</t>
  </si>
  <si>
    <t>Amsterdam;Moscow</t>
  </si>
  <si>
    <t>Vrije Universiteit Amsterdam;Lomonosov Moscow State University</t>
  </si>
  <si>
    <t>60008734;60007457</t>
  </si>
  <si>
    <t>Novoderezhkin V.</t>
  </si>
  <si>
    <t>Disordered exciton model for the core light-harvesting antenna of Rhodopseudomonas viridis</t>
  </si>
  <si>
    <t>S0006349599769225</t>
  </si>
  <si>
    <t>10.1016/S0006-3495(99)76922-5</t>
  </si>
  <si>
    <t>2-s2.0-0032773631</t>
  </si>
  <si>
    <t>['upper atmosphere', 'two hypotheses', 'temporal scales', 'solar heating', 'scale waves', 'radar configuration', 'model predictions', 'midnight across', 'meteor radar', 'mean flow', 'magnitude smaller', 'made using', 'lower thermosphere', 'lower atmosphere', 'horizontal component', 'geophysical phenomena', 'frequency radar', 'diurnal winds', 'diurnal oscillations', 'diurnal fits', 'diurnal amplitude', 'collocated medium', 'christmas island', 'based estimates']</t>
  </si>
  <si>
    <t>Solar heating of the atmosphere is responsible for most of the diurnal oscillations in the neutral wind velocities and temperatures of the mesosphere and lower thermosphere. When these oscillations are global-scale waves, they are called atmospheric tides. Excited in the lower atmosphere, tides can propagate up into the upper atmosphere where they can break and deposit considerable energy and momentum into the mean flow. Ground-based estimates of the diurnal winds over Christmas Island have been made using a narrow-beam meteor radar system. Previously, data collected using the three-beam antenna configuration of the meteor radar were processed under the assumption that the vertical wind component was at least 2 orders of magnitude smaller than the horizontal component for all temporal scales of motion. The addition of two oblique beams to the radar configuration in late 1993 made it possible to estimate the horizontal wind field without applying the negligible vertical wind assumption, by using a coplanar analysis technique. Not only did the diurnal fits of the horizontal coplanar winds agree better with the results of the collocated medium-frequency radar and model predictions, but also the Christmas Island meteor radar appears to be measuring a significant vertical velocity. This velocity has a diurnal amplitude of 10-15 m s-1 and maximizes at midnight across all heights. Under the assumption that this strong vertical motion is produced by geophysical phenomena, two hypotheses to explain this velocity are presented: the vertical motion associated with gravity wave breaking and the influence of strong electric fields on the ionized meteor trails.</t>
  </si>
  <si>
    <t>60000221;60000221;60009512</t>
  </si>
  <si>
    <t>7601548394;56691869300;7202620125</t>
  </si>
  <si>
    <t>Chang, J. L.;Avery, S. K.;Vincent, R. A.</t>
  </si>
  <si>
    <t>Adelaide;Boulder</t>
  </si>
  <si>
    <t>The University of Adelaide;University of Colorado Boulder</t>
  </si>
  <si>
    <t>60009512;60000221</t>
  </si>
  <si>
    <t>Chang J.</t>
  </si>
  <si>
    <t>New narrow-beam meteor radar results at Christmas Island: Implications for diurnal wind estimation</t>
  </si>
  <si>
    <t>10.1029/1998RS900012</t>
  </si>
  <si>
    <t>2-s2.0-0032776271</t>
  </si>
  <si>
    <t>Biotechnology and Biological Sciences Research Council</t>
  </si>
  <si>
    <t>AIR-CT94-8752</t>
  </si>
  <si>
    <t>BBSRC</t>
  </si>
  <si>
    <t>['volatiles air', 'unmarked pod', 'sensilla chaetica', 'sensed primarily', 'recording period', 'oviposition sites', 'one cell', 'oilseed rape', 'intensive antennation', 'inhibit oviposition', 'gustatory stimulus', 'gustatory sensilla', 'freshly odp', 'following oviposition', 'females approaching', 'discriminate pods', 'deterring pheromone', 'contact chemoreception', 'ceutorhynchus assimilis', 'behavioral response', 'assist identification', 'antennal club', 'always accompanied', 'air passed', 'active constituent', '10 sec']</t>
  </si>
  <si>
    <t>Antenna | Behavior | Brassica napus | Ceutorhynchus assimilis | Coleoptera | Contact chemoreception | Curculionidae | Electrophysiology | Gustatory sensilla | Host marking pheromone | Marker | Oviposition-deterring pheromone</t>
  </si>
  <si>
    <t>Following oviposition into a pod of oilseed rape (Brassica napus), the female cabbage seed weevil (Ceutorhynchus assimilis) marks the pod with oviposition-deterring pheromone (ODP) by brushing it with her eighth abdominal tergite. On an unmarked pod, oviposition site selection was always accompanied by intensive antennation of the pod. Females approaching a freshly ODP-marked pod brought their antennae within 1 mm of the pod but usually did not antennate it before rejecting it for oviposition. Females with the clubs of their antennae amputated continued to discriminate pods from stems or petioles as oviposition sites but showed no behavioral response to ODP. Extracts of volatiles air-entrained from ovipositing weevils failed to inhibit oviposition. Air passed over a behaviorally active extract of ODP did not elicit a detectable electroantennogram response. By contrast, when presented as a gustatory stimulus to the sensilla chaetica of the antennal club, a behaviorally active extract of ODP from postdiapause, gravid females elicited a strong electrophysiological response. This response usually involved more than one cell and displayed a phasic-tonic time course over the recording period of 10 sec. Extract from prediapause (and hence sexually immature) females elicited neither behavioral nor electrophysiological (contact) responses. Thus the ODP of the cabbage seed weevil is sensed primarily by contact chemoreception at the sensilla chaetica of the antennae, and the electrophysiological responses recorded from these gustatory sensilla are of value as the basis of a bioassay to assist identification of the active constituent(s) of the pheromone.</t>
  </si>
  <si>
    <t>1655-1670</t>
  </si>
  <si>
    <t>60002793;60002793-60005460;60002793;60002793;60002793;60002793;60002793;60002793</t>
  </si>
  <si>
    <t>7402053782;6602509014;7004737350;7201818792;7003829798;7403149953;7103167157;6701399609</t>
  </si>
  <si>
    <t>Ferguson, A. W.;Ziesmann, J.;Blight, M. M.;Williams, I. H.;Wadhams, L. J.;Clark, S. J.;Woodcock, C. M.;Mudd, A.</t>
  </si>
  <si>
    <t>Germany;United Kingdom</t>
  </si>
  <si>
    <t>Pocking;Harpenden</t>
  </si>
  <si>
    <t>Max Planck Institute for Ornithology;Rothamsted Research</t>
  </si>
  <si>
    <t>60005460;60002793</t>
  </si>
  <si>
    <t>Ferguson A.W.</t>
  </si>
  <si>
    <t>Perception of oviposition-deterring pheromone by cabbage seed weevil (Ceutorhynchus assimilis)</t>
  </si>
  <si>
    <t>10.1023/A:1020801319251</t>
  </si>
  <si>
    <t>2-s2.0-0032782978</t>
  </si>
  <si>
    <t>['vehicle speed', 'station antennas', 'specified value', 'smaller cells', 'selection diversity', 'second path', 'results showing', 'receiver structures', 'receiver ),', 'power received', 'overly stringent', 'noise ratio', 'multipath fading', 'mountainous environments', 'mobile positions', 'joint distribution', 'h ).', 'first path', 'extensive set', 'equalization requirement', 'diversity handsets', 'directional base', 'differential detection', 'coherent detection', 'cell area', 'average signal', '200 km', '136 handsets']</t>
  </si>
  <si>
    <t>We estimate link reliabilities for IS-54/136 digital cellular handsets operating with or without an equalizer in urban, suburban, rural, and mountainous environments. We define the reliability of a user's receiver as the probability that the bit error rate (BER) is less than some specified value. The probability is taken over all mobile positions in a cell area and the BER is averaged over multipath fading. Using a range of tools for modeling and simulation of the digital cellular link (transmitter, channel, and receiver), we present an extensive set of results showing the influence of: 1) receiver structures (differential detection with no equalizer, differential detection with selection diversity, or coherent detection with a medium-complexity equalizer); 2) joint distribution of the channel's rms delay spread and average signal-to-noise ratio (SNR) (this distribution is based on an environment-specific model reported previously); and 3) vehicle speed (0-200 km/h). In all simulations, we assumed a two-path Rayleigh fading channel characterized by: 1) the delay between paths and 2) the ratio of power received from the first path to that from the second path (the rms delay spread relates to these two parameters). For typical cell sizes, we find that imposing an equalization requirement in IS-54/136 handsets is overly stringent in all environments, except mountainous areas. For these environments, achieving high reliability requires either equalization or other measures, such as smaller cells, directional base-station antennas, or dual-diversity handsets.</t>
  </si>
  <si>
    <t>213-223</t>
  </si>
  <si>
    <t>100713476;100713476;100713476;100713476;100713476</t>
  </si>
  <si>
    <t>6603784345;7404528567;7003706051;7004878411;6601972735</t>
  </si>
  <si>
    <t>Bahai, Ahmad;Clark, Martin V.;Erceg, Vinko;Greenstein, Larry J.;Kasturia, Sanjay</t>
  </si>
  <si>
    <t>Iselin</t>
  </si>
  <si>
    <t>ALGOREX, Inc</t>
  </si>
  <si>
    <t>Bahai A.</t>
  </si>
  <si>
    <t>Link reliability for IS-54/136 handsets with different receiver structures</t>
  </si>
  <si>
    <t>10.1109/25.740096</t>
  </si>
  <si>
    <t>2-s2.0-0032785825</t>
  </si>
  <si>
    <t>Stichting voor Fundamenteel Onderzoek der Materie</t>
  </si>
  <si>
    <t>FOM</t>
  </si>
  <si>
    <t>['œ ≤,', 'wavelengths longer', 'various temperatures', 'stark spectrum', 'stark spectroscopy', 'spectroscopic properties', 'single chlorophyll', 'second peaks', 'purified cp43', 'protein complex', 'polarized absorption', 'photosystem ii', 'oscillator strength', 'opposing orientations', 'main light', 'harvesting system', 'full width', 'fluorescence techniques', 'first peaks', 'first derivative', 'cp43 resembles', 'absorption spectrum', 'absorption region', '7 nm', '685 nm', '679 nm', '58 cm', '5 nm', '4 k', '293 k']</t>
  </si>
  <si>
    <t>CP43 is a chlorophyll-protein complex that funnels excitation energy from the main light-harvesting system of photosystem II to the photochemical reaction center. We purified CP43 from spinach photosystem II membranes in the presence of the nonionic detergent n-dodecyl-Œ≤,D-maltoside and recorded its spectroscopic properties at various temperatures between 4 and 293 K by a number of polarized absorption and fluorescence techniques, fluorescence line narrowing, and Stark spectroscopy. The results indicate two 'red' states in the Q(y) absorption region of the chlorophylls. The first peaks at 682.5 nm at 4 K, has an extremely narrow bandwidth with a full width at half-maximum of ~2.7 nm (58 cm-1) at 4 K, and has the oscillator strength of a single chlorophyll. The second peaks at ~679 nm, has a much broader bandshape, is caused by several excitonically interacting chlorophylls, and is responsible for all 4 K absorption at wavelengths longer than 685 nm. The Stark spectrum of CP43 resembles the first derivative of the absorption spectrum and has an exceptionally small overall size, which we attribute to opposing orientations of the monomer dipole moments of the excitonically coupled pigments.</t>
  </si>
  <si>
    <t>3328-3340</t>
  </si>
  <si>
    <t>60008734-60006158;60008734;60008734;60008734;60008734;60008734-60030612;60008734;60008734;60008734</t>
  </si>
  <si>
    <t>7004139338;6701652518;6602876157;6506318392;7006238392;6701347433;7006261095;35599806700;7202457418</t>
  </si>
  <si>
    <t>Groot, Marie Louise;Frese, Raoul N.;De Weerd, Frank L.;Bromek, Krystyna;Pettersson, √Ösa;Peterman, Erwin J.G.;Van Stokkum, Ivo H.M.;Van Grondelle, Rienk;Dekker, Jan P.</t>
  </si>
  <si>
    <t>United States;Netherlands;France</t>
  </si>
  <si>
    <t>San Diego;Amsterdam;Palaiseau</t>
  </si>
  <si>
    <t>University of California, San Diego;Vrije Universiteit Amsterdam;Laboratoire d'Optique Appliqu√©e</t>
  </si>
  <si>
    <t>60030612;60008734;60006158</t>
  </si>
  <si>
    <t>Groot M.</t>
  </si>
  <si>
    <t>Spectroscopic properties of the CP43 core antenna protein of photosystem II</t>
  </si>
  <si>
    <t>S000634959977164X</t>
  </si>
  <si>
    <t>10.1016/S0006-3495(99)77164-X</t>
  </si>
  <si>
    <t>2-s2.0-0032786705</t>
  </si>
  <si>
    <t>['variable chlorophyll', 'photosystem ii', 'photochemical quenching', 'oxidative burst', 'o2 uptake', 'o2 -.', 'nonphotochemical quenching', 'net consumption', 'monitor photosynthesis', 'molecular o2', 'minimal level', 'micromolar concentrations', 'light enhances', 'latter stages', 'large increase', 'initial stages', 'initial rate', 'hypersensitive response', 'fluorescence measurements', 'fluorescence accompanied', 'extracellular alkalinization', 'dramatic effects', 'data indicate', 'complex relationship', 'cell death', 'antenna size', 'also quenched']</t>
  </si>
  <si>
    <t>The G-protein activator mastoparan (Mr) was found to elicit the hypersensitive response (HR) in isolated Asparagus sprengeri mesophyll cells at micromolar concentrations. The HR was characterized by cell death, extracellular alkalinization, and an oxidative burst, indicated by the reduction of molecular O2 to O2-. To our knowledge, this study was the first to monitor photosynthesis during the HR. Mr had rapid and dramatic effects on photosynthetic electron transport and excitation energy transfer as determined by variable chlorophyll a fluorescence measurements. A large increase in nonphotochemical quenching of chlorophyll a fluorescence accompanied the initial stages of the oxidative burst. The minimal level of fluorescence was also quenched, which suggests the origin of this nonphotochemical quenching to be a decrease in the antenna size of photosystem II. In contrast, photochemical quenching of fluorescence decreased dramatically during the latter stages of the oxidative burst, indicating a somewhat slower inhibition of photosystem II electron transport. The net consumption of O2 and the initial rate of O2 uptake, elicited by MP, were higher in the light than in the dark. These data indicate that light enhances the oxidative burst and suggest a complex relationship between photosynthesis and the HR.</t>
  </si>
  <si>
    <t>1233-1241</t>
  </si>
  <si>
    <t>60001343;60001343;60001343;60001343;60001343;60001343</t>
  </si>
  <si>
    <t>7401630919;7003967496;6701789308;7202146710;7004832328;6603878703</t>
  </si>
  <si>
    <t>Allen, Lisa J.;Macgregor, Kennaway B.;Koop, Randall S.;Bruce, Doug H.;Karner, Julie;Bown, Alan W.</t>
  </si>
  <si>
    <t>St. Catharines</t>
  </si>
  <si>
    <t>Brock University</t>
  </si>
  <si>
    <t>Allen L.J.</t>
  </si>
  <si>
    <t>The relationship between photosynthesis and a mastoparan-induced hypersensitive response in isolated mesophyll cells</t>
  </si>
  <si>
    <t>10.1104/pp.119.4.1233</t>
  </si>
  <si>
    <t>2-s2.0-0032786782</t>
  </si>
  <si>
    <t>['vitro pigment', 'vitro aggregates', 'two pigments', 'two phases', 'takes place', 'spatial separation', 'similar rates', 'ph 3', 'makes bchl', 'maintained even', 'located distal', 'lipid aggregates', 'isolated chlorosomes', 'intact chlorosomes', 'excitonic interaction', 'early phase', 'chlorosome baseplate', 'bphe simultaneously', 'bchl c', 'aggregates consisting', 'acidic buffer', 'acid treatment', 'absorption spectrum']</t>
  </si>
  <si>
    <t>Antenna | Chlorosome | Green bacteria | Heterogeneity | Organization | Photosynthesis pigment aggregates</t>
  </si>
  <si>
    <t>We have studied the organization of the bacteriochlorophylls (BChl) in isolated chlorosomes of the green sulfur bacterium Chlorobium limicola UdG6040 containing about 50% BChl d and BChl c each. When the chlorosomes are treated in acidic buffer (pH 3.0) two phases in the conversion from BChl to bacteriopheophytin (BPhe) are observed as evidenced by the changes in the absorption spectrum. In the early phase the pheophytinization of BChl d occurs much faster than that of BChl c. In the later phase BChl c and BChl d are converted at similar rates. The delayed BChl c conversion observed in intact chlorosomes is interpreted in terms of spatial separation within the same chlorosome that makes BChl d more accessible to reaction with acid than BChl c. This was supported by acid treatment of in vitro pigment-lipid aggregates which showed that the pheophytinization of aggregates consisting of only BChl c or BChl d takes place with the same rate. Moreover in mixed in vitro aggregates where BChl d and BChl c are supposed to be scrambled the two pigments are converted to BPhe simultaneously. Acid treatment of hexanol exposed chlorosomes indicates that the spatial separation of BChl d and BChl c within the chlorosomes is maintained even if the excitonic interaction between BChls has been disturbed by hexanol. Based on these findings it is suggested that BChl d and BChl c in the chlorosome are located distal and proximal, respectively, relative to the chlorosome baseplate.</t>
  </si>
  <si>
    <t>231-241</t>
  </si>
  <si>
    <t>60072285;60072285;60009952;60009952;60007989;60007989</t>
  </si>
  <si>
    <t>6602875908;6603794200;6603212798;7006512815;7004177191;35501122300</t>
  </si>
  <si>
    <t>Steensgaard, Dorte B.;Van Walree, Cornells A.;Baneras, Lluis;Borrego, Carles M.;Garcia-Gil, Jesus;Holzwarth, Alfred R.</t>
  </si>
  <si>
    <t>Germany;Spain;Netherlands</t>
  </si>
  <si>
    <t>Mulheim an der Ruhr;Girona;Utrecht</t>
  </si>
  <si>
    <t>Max Planck Institute for Chemical Energy Conversion;Universitat de Girona;Utrecht University</t>
  </si>
  <si>
    <t>60072285;60009952;60007989</t>
  </si>
  <si>
    <t>Steensgaard D.B.</t>
  </si>
  <si>
    <t>Evidence for spatially separate bacteriochlorophyll c and bacteriochlorophyll d pools within the chlorosomal aggregate of the green sulfur bacterium Chlorobium limicola</t>
  </si>
  <si>
    <t>10.1023/a:1006116101525</t>
  </si>
  <si>
    <t>2-s2.0-0032787766</t>
  </si>
  <si>
    <t>['rennes 1', 'receiving locations', 'propagation mode', 'parabolic expression', 'output parameters', 'original fast', 'occultation luf', 'locapi software', 'improved results', 'important range', 'group delays', 'elevation angles', 'coherent bandwidth', 'antennas effects']</t>
  </si>
  <si>
    <t>The LOCAPI ionospheric propagation software, developed by the University of Rennes 1, uses the multiquasi-parabolic expression for the electron density profile. Its inputs are: date, frequency, transmitting and receiving locations. An original fast and accurate algorithm determines the output parameters: MUF, occultation LUF, elevation angles, group delays, pathlosses for an important range of possible O and X propagation modes. The accuracy of the simulated results permits the use of LOCAPI software to determine the slope of the group time delay as a function of frequency of HF radio links, for each propagation mode, and to evaluate the coherent bandwidth for a digital communication channel. In addition, improved results can be obtained if the polarization and antennas effects are taken into account.</t>
  </si>
  <si>
    <t>339-342</t>
  </si>
  <si>
    <t>Physics and Chemistry of the Earth, Part C: Solar, Terrestrial and Planetary Science</t>
  </si>
  <si>
    <t>6602124612;6507429493;6701846325</t>
  </si>
  <si>
    <t>Brousseau, C.;Parion, P.;Bertel, L.</t>
  </si>
  <si>
    <t>Brousseau C.</t>
  </si>
  <si>
    <t>Possible use of the LOCAPI ionospheric prediction software to digital communications</t>
  </si>
  <si>
    <t>S1464191799000082</t>
  </si>
  <si>
    <t>10.1016/S1464-1917(99)00008-2</t>
  </si>
  <si>
    <t>2-s2.0-0032790806</t>
  </si>
  <si>
    <t>['wedges show', 'type units', 'ruthenium trichloride', 'results show', 'photophysical properties', 'interchromophoric interactions', 'excitation wavelength', 'essentially equal', 'emission spectra', 'efficient energy', 'dioxygen quenching', 'dendritic complexes', 'chromophoric groups', 'bearing 12', 'aromatic units', 'also found', 'aliphatic connections', 'absorption spectra']</t>
  </si>
  <si>
    <t>We report the synthesis and the photophysical properties of first and second generation dendrimers built around a [Ru(bpy)3]2+ core (bpy = 2,2'- bipyridine) and bearing 12 and 24 naphthyl units, respectively, in the periphery. The metallodendrimers were obtained by complexation of ruthenium trichloride with bipyridine ligands carrying dendritic wedges in the 4,4'- positions. Since the chromophoric groups present in the dendritic complexes are separated by aliphatic connections, interchromophoric interactions are weak and the absorption spectra of the metallodendrimers are essentially equal to the summation of the spectra of the chromophoric groups which are present in their structures. The 'free' wedges show an intense emission band in the region of the naphthyl-type units. Such a band, however, is almost completely absent in the emission spectra of the metallodendrimers, which exhibit the visible emission band characteristic of their [Ru(bpy)3]2+- type unit, regardless of the excitation wavelength. These results show that a very efficient energy-transfer process takes place from the potentially fluorescent excited states of the aromatic units of the wedges to the metal- based dendritic core (antenna effect). We have also found that the dendrimer branches protect the Ru-bpy based core from dioxygen quenching.</t>
  </si>
  <si>
    <t>63-69</t>
  </si>
  <si>
    <t>New Journal of Chemistry</t>
  </si>
  <si>
    <t>60007493;60007493;60028218-60002483;60028218</t>
  </si>
  <si>
    <t>6505803800;7006359561;7004523435;7005686105</t>
  </si>
  <si>
    <t>Plevoets, Marcus;V√∂gtle, Fritz;De Cola, Luisa;Balzani, Vincenzo</t>
  </si>
  <si>
    <t>Italy;Germany;Netherlands</t>
  </si>
  <si>
    <t>Bologna;Bonn;Amsterdam</t>
  </si>
  <si>
    <t>Alma Mater Studiorum Universit√† di Bologna;Universit√§t Bonn;Universiteit van Amsterdam</t>
  </si>
  <si>
    <t>60028218;60007493;60002483</t>
  </si>
  <si>
    <t>Plevoets M.</t>
  </si>
  <si>
    <t>Supramolecular dendrimers with a [Ru(bpy)&lt;inf&gt;3&lt;/inf&gt;]&lt;sup&gt;2+&lt;/sup&gt; core and naphthyl peripheral units</t>
  </si>
  <si>
    <t>10.1039/a807619g</t>
  </si>
  <si>
    <t>2-s2.0-0032791173</t>
  </si>
  <si>
    <t>['steps introduced', 'slots permit', 'side walls', 'rectangular slots', 'polarisation agility', 'moment method', 'measured values', 'computational results', 'computational models', 'broad agreement', 'additional level']</t>
  </si>
  <si>
    <t>Computational models, based on the moment method, are described for non-rectangular slots in both the broad and side walls, respectively, of E-plane and H-plane bifurcated waveguides. These slots permit the realisation of polarisation agility in slotted-waveguide array antennas. The slots, which are generally T-shaped, display a three dimensional form and this introduces an additional level of complexity into the formulation of a moment method solution for the electromagnetic boundary value problem represented by the slot. The steps introduced to accommodate this problem are described. Computational results for some of the slot geometries examined are presented and these are shown to be in broad agreement with measured values. ¬© 1999 Taylor &amp; Francis.</t>
  </si>
  <si>
    <t>91-107</t>
  </si>
  <si>
    <t>January-February 1999</t>
  </si>
  <si>
    <t>60019656;60019656;60019656;60019702</t>
  </si>
  <si>
    <t>7007049394;57214269260;7401996601;9244011700</t>
  </si>
  <si>
    <t>Sangster, A. J.;Smith, P.;Jacobs, R.;Wang, H.</t>
  </si>
  <si>
    <t>Birmingham;Edinburgh</t>
  </si>
  <si>
    <t>University of Birmingham;Heriot-Watt University</t>
  </si>
  <si>
    <t>60019702;60019656</t>
  </si>
  <si>
    <t>Sangster A.J.</t>
  </si>
  <si>
    <t>Moment method solutions for polarization agile slots in bifurcated waveguide</t>
  </si>
  <si>
    <t>10.1080/02726349908908626</t>
  </si>
  <si>
    <t>2-s2.0-0032794379</t>
  </si>
  <si>
    <t>['special techniques', 'space environment', 'scanned antenna', 'satellite antenna', 'rigorous predictions', 'radarsat ebb', 'radarsat approach', 'planar near', 'particular emphasis', 'multiport approach', 'multiport algorithms', 'method lends', 'intensive series', 'important features', 'hardware implementation', 'flight models', 'field techniques', 'engineering bread', 'earlier treatments', 'dual polarization', 'design features', 'concept provide']</t>
  </si>
  <si>
    <t>One of the most important features of the Canadian Radarsat synthetic aperture radar satellite is the 15m.*1.5m. deployable, phase-scanned antenna. This paper will describe the design features of that antenna, with particular emphasis on the special techniques that have been developed to analyze and synthesize large slotted waveguide planar arrays. First, the multiport approach to slotted waveguide array design will be introduced. Both the hardware implementation, with its special test fixture, and the underlying analytical algorithms will be described. The latter algorithms make it possible to analyze the slotted structure taking into account all important mutual coupling effects, and to compute the optimal slot geometries. The new approach highlights features of the planar array design problem that have not been evidenced with earlier treatments. Moreover, in the case of a satellite antenna, the method lends itself to rigorous predictions of the r.f. performance in the space environment. The performance of the Radarsat EBB (Engineering Bread-Board) and Flight models has been verified by an intensive series of radiation pattern measurements, using the spherical and planar near-field techniques. This work has served to validate the multiport algorithms. The Radarsat approach to SAR antenna design is based around thin-wall flangeless aluminum waveguide technology. Extensions of the concept provide for dual polarization and dual frequency bands. ¬© 1999 Taylor &amp; Francis.</t>
  </si>
  <si>
    <t>49-76</t>
  </si>
  <si>
    <t>Wood, Peter J.</t>
  </si>
  <si>
    <t>CAL Corp</t>
  </si>
  <si>
    <t>Wood P.</t>
  </si>
  <si>
    <t>Planar slotted waveguide array design using the multiport technique</t>
  </si>
  <si>
    <t>10.1080/02726349908908624</t>
  </si>
  <si>
    <t>2-s2.0-0032794380</t>
  </si>
  <si>
    <t>['similar red', 'qy band', 'pigment composition', 'main light', 'limited cultures', 'light intensity', 'increased amounts', 'hplc analysis', 'harvesting pigments', 'harvesting apparatus', 'dramatically decreased', 'conspicuous change', 'chlorosomes revealed', 'chlorosomes isolated', 'cells grown', 'carotenoid composition', 'bacteriochlorophyll c', 'also observed', 'absorption spectra', '8 nm', '4 nm']</t>
  </si>
  <si>
    <t>Antenna pigments | Bacteriochlorophyll homologs | Chlorobactene | Chlorosomes | Light adaptation</t>
  </si>
  <si>
    <t>We have investigated the changes in the pigment composition and organisation of the light-harvesting apparatus of the green sulfur bacterium Chlorobium tepidum growing under different light intensities. Cells grown at lower light intensities had lower exponential growth rates and increased amounts of the main light-harvesting pigments, bacteriochlorophyll c and carotenoids, on a cell protein basis. Absorption spectra of chlorosomes isolated from cells grown at low light intensities revealed a red-shift of up to 8 nm in the Qy band of bacteriochlorophyll c compared to chlorosomes from high light grown cells. A similar red-shift of up to 4 nm was also observed in the corresponding fluorescence emission peaks. HPLC analysis of pigment extracts showed a correlation between the red-shift and the content of the more alkylated BChl c homologs, which increased as light intensity for growth was lower. Furthermore, analysis of the carotenoid composition in chlorosomes revealed a conspicuous change in the ratio between chlorobactene and 1', 2'-dihydrochlorobactene, which dramatically decreased from 5 to 0.7 in light-limited cultures.</t>
  </si>
  <si>
    <t>159-166</t>
  </si>
  <si>
    <t>60009952;60009952;60030318;60019160</t>
  </si>
  <si>
    <t>7006512815;6602782004;7406531143;7403420126</t>
  </si>
  <si>
    <t>Borrego, Carles M.;Gerola, Paolo D.;Miller, Mette;Cox, Raymond P.</t>
  </si>
  <si>
    <t>Italy;Denmark;Spain</t>
  </si>
  <si>
    <t>Milan;Odense;Girona</t>
  </si>
  <si>
    <t>Universit√† degli Studi di Milano;Syddansk Universitet;Universitat de Girona</t>
  </si>
  <si>
    <t>60030318;60019160;60009952</t>
  </si>
  <si>
    <t>Borrego C.M.</t>
  </si>
  <si>
    <t>Light intensity effects on pigment composition and organisation in the green sulfur bacterium Chlorobium tepidum</t>
  </si>
  <si>
    <t>10.1023/a:1006161302838</t>
  </si>
  <si>
    <t>2-s2.0-0032795892</t>
  </si>
  <si>
    <t>['well described', 'various solvents', 'photosynthetic organisms', 'molecular oxygen', 'collisional quencher', 'antenna complexes']</t>
  </si>
  <si>
    <t>Chlorella vulgaris | Chlorophyll Fluorescence Quenching | Green Algae | Molecular Oxygen</t>
  </si>
  <si>
    <t>Molecular oxygen can act as a collisional quencher of the singlet excited state of chlorophyll a. This effect is well described for chlorophyll a in various solvents but not for chlorophyll a in the antenna complexes of photosynthetic organisms. We studied the chlorophyll fluorescence decay of Chlorella vulgaris cells under different oxygen concentrations but did not find any evidence for quenching by oxygen.</t>
  </si>
  <si>
    <t>348-352</t>
  </si>
  <si>
    <t>Zeitschrift fur Naturforschung - Section C Journal of Biosciences</t>
  </si>
  <si>
    <t>May/June 1999</t>
  </si>
  <si>
    <t>60020306-60072285;60020306;60020306;60020306-60007599</t>
  </si>
  <si>
    <t>36574193600;26660678700;7201497853;56618318600</t>
  </si>
  <si>
    <t>Oellerich, Silke;Berg, Daniel;Maier, Karlheinz;Terjung, Frank</t>
  </si>
  <si>
    <t>Germany;Germany;Germany</t>
  </si>
  <si>
    <t>Mulheim an der Ruhr;Oldenburg;Aalen</t>
  </si>
  <si>
    <t>Max Planck Institute for Chemical Energy Conversion;Universit√§t Oldenburg;Hochschule Aalen</t>
  </si>
  <si>
    <t>60072285;60020306;60007599</t>
  </si>
  <si>
    <t>Oellerich S.</t>
  </si>
  <si>
    <t>Influence of molecular oxygen on the chlorophyll fluorescence decay of green algae</t>
  </si>
  <si>
    <t>10.1515/znc-1999-5-609</t>
  </si>
  <si>
    <t>2-s2.0-0032796843</t>
  </si>
  <si>
    <t>['several types', 'planar arrays', 'mass produceability', 'increasing demands', 'higher frequencies', 'high potentials', 'dbs reception', '60ghz band']</t>
  </si>
  <si>
    <t>Increasing demands for high-gain and high-efficiency planar antennas in higher frequencies are surveyed. Firstly, waveguide structures suitable for planar arrays are compared. Several types of single-layer slotted waveguide arrays are proposed and their high potentials in terms of efficiency and mass produceability are demonstrated in 10 to 20 GHz band such as DBS reception. The applicability to millimeter wave frequencies up to 60GHz band is demonstrated. ¬© 1999 Taylor &amp; Francis.</t>
  </si>
  <si>
    <t>23-48</t>
  </si>
  <si>
    <t>60031126;60031126</t>
  </si>
  <si>
    <t>35495699200;7006899159</t>
  </si>
  <si>
    <t>Ando, Makoto;Hirokawa, Jiro</t>
  </si>
  <si>
    <t>Ando M.</t>
  </si>
  <si>
    <t>Single-layer slotted waveguide arrays for dbs reception and higher frequency applications</t>
  </si>
  <si>
    <t>10.1080/02726349908908623</t>
  </si>
  <si>
    <t>2-s2.0-0032800992</t>
  </si>
  <si>
    <t>ECE 94-57735</t>
  </si>
  <si>
    <t>['waveguide terminations', 'time responses', 'testing technique', 'structural scattering', 'special attention', 'solved using', 'solved independently', 'slot scattering', 'slot arrays', 'slot array', 'rcs pattern', 'physical optics', 'numerical results', 'numerical method', 'mom solution', 'method combined', 'host object', 'given finally', 'frequency method', 'equivalence principle', 'edge diffraction', 'distinct features', 'bouncing ray', 'basis functions', 'also given']</t>
  </si>
  <si>
    <t>The problem of scattering from a large planar slotted waveguide array antenna is investigated. The structural scattering and slot scattering are solved independently through the application of the equivalence principle. The former is calculated by a high-frequency method, such as the physical optics (PO) and the shooting and bouncing ray (SBR) method combined with edge diffraction. The latter is solved using the method of moments (MoM) in conjunction with global sinusoidal basis functions and Galerkin's testing technique. Special attention is paid to the evaluation of the admittance matrix elements, which involve the internal and external mutual coupling. Numerical results are presented to demonstrate the effects of a variety of factors on the radar cross section (RCS) of a slot array, and these include the number of basis functions in the MoM solution, the external mutual coupling between the slots, the waveguide terminations, and the host object. Also given are the RCS space distribution and the time responses of slot arrays to illustrate their unique scattering characteristics. The RCS of a complicated real slot array is given finally to demonstrate the capability of the numerical method as well as the distinct features of its RCS pattern. ¬© 1999 Taylor &amp; Francis.</t>
  </si>
  <si>
    <t>109-130</t>
  </si>
  <si>
    <t>57205299676;7403588231</t>
  </si>
  <si>
    <t>Fan, Guo Xin;Jin, Jian Ming</t>
  </si>
  <si>
    <t>Fan G.</t>
  </si>
  <si>
    <t>Scattering from a large planar slotted waveguide array antenna</t>
  </si>
  <si>
    <t>10.1080/02726349908908627</t>
  </si>
  <si>
    <t>2-s2.0-0032803660</t>
  </si>
  <si>
    <t>['wind speed', 'well suited', 'theoretically predicted', 'sidelobe control', 'satellites carry', 'rf tests', 'radars work', 'presently used', 'nearfield tests', 'measured performance', 'low losses', 'land mapping', 'high gain', 'excellent agreement', 'electrical design', 'development procedure', 'demanding requirements', 'accurate beamshaping', '3 ghz']</t>
  </si>
  <si>
    <t>The European Remote Sensing Satellites, ERS-1 and ERS-2 were launched in 1991 and 1995. ERS-2 is operating and ERS-1 is presently used as backup. The satellites carry an Active Microwave Instrument which comprises a radar scatterometer measuring the wind speed and direction over the oceans and a synthetic aperture radar (SAR) for land mapping. These radars work at C-band, 5.3 GHz. Saab Ericsson Space was responsible for the electrical design and RF tests of the slotted waveguide antenna farm. Slotted waveguide antennas are very well suited for demanding requirements on accurate beamshaping, high gain, very low losses, and sidelobe control. Excellent agreement between theoretically predicted and measured performance has been verified by nearfield tests. The development procedure and our approach to solve certain critical design issues are described in the article. ¬© 1999 Taylor &amp; Francis.</t>
  </si>
  <si>
    <t>77-89</t>
  </si>
  <si>
    <t>60011728;60011728</t>
  </si>
  <si>
    <t>6603499709;16023737000</t>
  </si>
  <si>
    <t>Petersson, Robert;Bonnedal, Magnus</t>
  </si>
  <si>
    <t>Stockholm</t>
  </si>
  <si>
    <t>Saab AB</t>
  </si>
  <si>
    <t>Petersson R.</t>
  </si>
  <si>
    <t>The slotted waveguide arrays of the european remote sensing satellites ers-1 and ers-2</t>
  </si>
  <si>
    <t>10.1080/02726349908908625</t>
  </si>
  <si>
    <t>2-s2.0-0032805919</t>
  </si>
  <si>
    <t>['vf rich', 'vf copolymers', 'vf ),', 'three copolymers', 'solubilizing abilities', 'sodium styrenesulfonate', 'sensitized efficiently', 'product distribution', 'polymeric sensitizers', 'polymeric medium', 'polymer chain', 'naphthyl acetate', 'migrate along', 'methanol solution', 'light absorbed', 'high selectivity', 'fries rearrangement', 'fries reaction', 'different fluorene', 'chromophore contents', 'cage product', 'aqueous solutions', 'aqueous solution']</t>
  </si>
  <si>
    <t>The photo-Fries rearrangement of 1-naphthyl acetate (NA) in aqueous solutions of the novel antenna polyelectrolyte, poly(sodium styrenesulfonate- co-2-vinylfluorene) (PSSS-VF), was studied. Three copolymers with different fluorene (FI) chromophore contents were synthesized. The solubilizing abilities of the PSSS-VF copolymers in aqueous solution were tested using perylene as a probe. The polarity of the polymeric medium was shown to be lower than that of the interior of typical surfactant micelles. It was demonstrated that electronic excitation energy can migrate along the polymer chain before being transferred to the solubilized probe molecule. The reaction of NA is sensitized efficiently by light absorbed by the polymeric fluorene chromophores. It was found that the product distribution of the reaction strongly depends on the content of fluorene in the copolymer. The reaction in aqueous solutions of PSSS-VF rich in FI chromophores occurs with high selectivity to form the cage product, 2-acetonaphthol (2-AN) in 95% yield. Polymeric sensitizers with low fluorene content (~5%) gave 90% yields of the non-cage product 1-naphthol. Both are more selective than when the Fries reaction is carried out in methanol solution.</t>
  </si>
  <si>
    <t>617-623</t>
  </si>
  <si>
    <t>60021361;60016849-60031216;60021361;60016849</t>
  </si>
  <si>
    <t>7004369519;6602404431;6601955600;7102379256</t>
  </si>
  <si>
    <t>Nowakowska, Maria;Storsberg, Joachim;Zapotoczny, Szczepan;Guillet, James E.</t>
  </si>
  <si>
    <t>Germany;Poland;Canada</t>
  </si>
  <si>
    <t>Mainz;Krakow;Toronto</t>
  </si>
  <si>
    <t>Johannes Gutenberg-Universit√§t Mainz;Uniwersytet Jagiello≈Ñski;University of Toronto</t>
  </si>
  <si>
    <t>60031216;60021361;60016849</t>
  </si>
  <si>
    <t>Nowakowska M.</t>
  </si>
  <si>
    <t>Studies of the antenna effect in polymer molecules. 28. Photo-Fries rearrangement of 1-naphthyl acetate in aqueous solutions of poly(sodium styrenesulfonate-co-2-vinylfluorene)</t>
  </si>
  <si>
    <t>10.1039/a901026b</t>
  </si>
  <si>
    <t>2-s2.0-0032806541</t>
  </si>
  <si>
    <t>['wrong habitat', 'volatiles detected', 'total volatiles', 'total emissions', 'severed b', 'sesquiterpene oxides', 'sesquiterpene alcohols', 'saturation curve', 'sambucus nigra', 'populus tremula', 'oxides released', 'nigra leaves', 'nigra branches', 'monoterpenes made', 'major part', 'mainly green', 'mainly due', 'lps typographus', 'light intensity', 'leaf volatiles', 'individual components', 'increased according', 'host trees', 'host selection', 'hexenyl acetate', 'headspace sampling', 'fresh leaves', 'ead analyses', 'dominant constituents', 'deciduous species', 'considerable amounts', 'collected outdoors', 'betula pendula', 'bark beetles', 'antennal responses', '10 times']</t>
  </si>
  <si>
    <t>(E)-2-hexen-l- ol | (Z)-3-hexen-l-ol | 1-hexanol | Aspen | B. pubescens | Betula pendula (=verrucosa) | Betulaceae | Birch | Caprifoliaceae | Coleoptera | Elder | Green-leaf volatiles | Habitat | Host selection | Ips typographus | Monoterpene | Populus tremula | Salicaceae | Sambucus nigra | Scolytidae | Seasonal variation | Sesquiterpene | Temperature effect</t>
  </si>
  <si>
    <t>The leaf volatiles emitted from four nonhost tree species of lps typographus, i.e. Betula pendula, B. pubescens, Populus tremula, and Sambucus nigra, were collected outdoors by headspace sampling in situ and analyzed by GC-MS. Three major classes of compounds, aliphatics [mainly green-leaf volatiles (GLVs)], monoterpenes, and sesquiterpenes, existed in all the deciduous tree species investigated. In June, when the bark beetles are searching in flight for host trees, GLVs mainly consisting of (Z)-3-hexenyl acetate and (Z)-3-hexen-1-ol were the dominant constituents in B. pendula and S. nigra. In B. pubescens and P. tremula, sesquiterpenes (and their derivatives) and monoterpenes made up the major part of whole volatile blends, respectively. Surprisingly, sesquiterpene alcohols and other oxides released from B. pubescens in considerable amounts were not found in the closely related species, B. pendula. By August, both the total volatiles and individual compounds significantly decreased, mainly due to the maturation of leaves, since the light intensity and temperatures during sampling were the same as in June. There were almost no volatiles detected from P. tremula and S. nigra leaves in August. The total emissions from these deciduous species were significantly different among the species, with B. pubescens releasing 5-10 times more than other species. Under the conditions of constant light intensity and humidity, emissions of both total volatiles and most individual components of severed B. pendula and S. nigra branches (with fresh leaves) increased according to a saturation curve from 16¬∞C to 40¬∞C. Ips typographus antennae responded strongly to green leaf alcohols: (Z)-3-hexen- 1-ol, 1-hexanol, and (E)-2-hexen-1-ol, but not to aldehydes or acetates in GC-EAD analyses of B. pendula and B. pubescens leaf volatiles. No antennal responses to monoterpenes, sesquiterpenes, or sesquiterpene oxides were found. These three antennally active GLVs emitted from nonhost tree leaves might be indicators of a wrong habitat in the host selection of conifer bark beetles.</t>
  </si>
  <si>
    <t>1923-1943</t>
  </si>
  <si>
    <t>60027152;60016437;60029170-60004354;60029170;60027152;60027152</t>
  </si>
  <si>
    <t>7406717249;6701852868;56136051000;7003385545;7004376332;55908956300</t>
  </si>
  <si>
    <t>Zhang, Qing H.E.;Birgersson, G√∂ran;Zhu, Junwei;L√∂fstedt, Christer;L√∂fqvist, Jan;Schlyter, Fredrik</t>
  </si>
  <si>
    <t>Sweden;Sweden;Sweden;United States</t>
  </si>
  <si>
    <t>Lund;Uppsala;Gothenburg;Ames</t>
  </si>
  <si>
    <t>Lunds Universitet;Sveriges lantbruksuniversitet;G√∂teborgs Universitet;Iowa State University</t>
  </si>
  <si>
    <t>60029170;60027152;60016437;60004354</t>
  </si>
  <si>
    <t>Zhang Q.H.E.</t>
  </si>
  <si>
    <t>Leaf volatiles from nonhost deciduous trees: Variation by tree species, season and temperature, and electrophysiological activity in Ips typographus</t>
  </si>
  <si>
    <t>10.1023/A:1020994119019</t>
  </si>
  <si>
    <t>2-s2.0-0032811687</t>
  </si>
  <si>
    <t>Consejo Nacional de Ciencia y Tecnolog√≠a</t>
  </si>
  <si>
    <t>CONACYT</t>
  </si>
  <si>
    <t>['wind tunnel', 'virgin females', 'ten compounds', 'strongest responses', 'stimulating females', 'significantly better', 'selected compounds', 'plant volatiles', 'mated females', 'mamestra brassicae', 'l .).', 'higher doses', 'hexenyl acetate', 'female antennae', 'chrysanthemum extract', 'cabbage moth', 'brassicaceae showed', 'behavioral techniques', 'behavioral activity', 'allyl ncs', 'affect behavior', '5 g']</t>
  </si>
  <si>
    <t>Cabbage | Chrysanthemum | Electroantennographs | Green leaf volatiles | Host-finding behavior | Isothiocyanates | Mamestra brassicae | Plant volatiles | Upwind flight</t>
  </si>
  <si>
    <t>Plant volatiles from cabbage and chrYSanthemum were studied as to how they affect behavior of the cabbage moth, Mamestra brassicae (L.). Chemical, electrophysiological, and behavioral techniques were used. The electroantennographic (EAG) evaluation of selected compounds from Brassicaceae showed that isothiocyanates (NCS) elicited weak responses, and some did not evoke significant EAG responses at all. Green leaf volatiles (GLVs) evoked the strongest responses in both male and female antennae. The capacity of NCS to stimulate upwind flight of mated females was not different at doses of 10-7, 10-6, or 10-5 g when tested in a wind tunnel. At the higher doses, allyl NCS stimulated upwind flight in the females more than the other compounds. Allyl NCS was significantly better than the other compounds at stimulating females to land on targets. Mated females flew upwind and landed on the targets with allyl NCS more often than virgin females and males. With respect to the behavioral activity of GLVs, only (E)-2-hexenal and (Z)-3-hexenyl acetate elicited upwind flight and landing in females. Ten compounds were identified from a chrysanthemum extract by using coupled gas chromatography-electroamennography. Five of these, (Z)-3-hexenyl acetate, 1- 8-cineole, Œ±-terpinene, chrysanthenone, and camphor, elicited upwind flight of mated females, but only three stimulated landing.</t>
  </si>
  <si>
    <t>1867-1883</t>
  </si>
  <si>
    <t>60026851-60015438</t>
  </si>
  <si>
    <t>Rojas, Julio C.</t>
  </si>
  <si>
    <t>United Kingdom;Mexico</t>
  </si>
  <si>
    <t>Oxford;Tapachula</t>
  </si>
  <si>
    <t>University of Oxford;El Colegio de la Frontera Sur</t>
  </si>
  <si>
    <t>60026851;60015438</t>
  </si>
  <si>
    <t>Rojas J.</t>
  </si>
  <si>
    <t>Electrophysiological and behavioral responses of the cabbage moth to plant volatiles</t>
  </si>
  <si>
    <t>10.1023/A:1020985917202</t>
  </si>
  <si>
    <t>2-s2.0-0032811861</t>
  </si>
  <si>
    <t>['sex ratio', 'seasonal peaks', 'potential threats', 'physical protection', 'patch reefs', 'open sand', 'offshore aggregations', 'mutual defence', 'lobsters within', 'lobsters increased', 'lobsters held', 'less uniform', 'feeding patterns', 'coastal reefs', 'clearly related', 'captive males', 'around low', 'amongst beds', 'aggregations coincided', '7 months', '200 lobsters']</t>
  </si>
  <si>
    <t>Behaviour | Feeding | Movement</t>
  </si>
  <si>
    <t>The behaviour and characteristics of J. edwardsii within offshore aggregations in northern New Zealand are described. Groups of up to 200 lobsters were found aggregating beyond the coastal reefs by day, on open sand, amongst beds of the emergent bivalve Atrina zelandica, and around low-lying patch reefs which had little topographical relief. Lobsters within the aggregations displayed behaviour consistent with the use of mutual defence. In areas of open sand, aggregations were circular, with individuals on the perimeter always facing outwards. These lobsters held their stout, spiny antennae upright and used them to fend off potential threats. On patch reefs and around Atrina beds, aggregations were less uniform in shape, and lobsters increased their level of physical protection by clustering against irregularities in the substratum. Offshore aggregations were found over 7 months of the year, but the size and sex ratio of aggregating lobsters varied considerably between seasons. Seasonal peaks in the proportion of male lobsters within the aggregations coincided with peak feeding rates in captive males. The presence of females was not as clearly related to their feeding patterns and probably also reflected behavioural adaptations associated with the carrying of eggs and release of larvae.</t>
  </si>
  <si>
    <t>409-416</t>
  </si>
  <si>
    <t>Marine and Freshwater Research</t>
  </si>
  <si>
    <t>60005686;60024594;60005686</t>
  </si>
  <si>
    <t>7401618202;7102551215;7005805728</t>
  </si>
  <si>
    <t>Kelly, S.;MacDiarmid, A. B.;Babcock, R. C.</t>
  </si>
  <si>
    <t>Auckland;Auckland</t>
  </si>
  <si>
    <t>National Institute of Water and Atmospheric Research, New Zealand;The University of Auckland</t>
  </si>
  <si>
    <t>60024594;60005686</t>
  </si>
  <si>
    <t>Kelly S.</t>
  </si>
  <si>
    <t>Characteristics of spiny lobster, Jasus edwardsii, aggregations in exposed reef and sandy areas</t>
  </si>
  <si>
    <t>10.1071/MF98126</t>
  </si>
  <si>
    <t>2-s2.0-0032815082</t>
  </si>
  <si>
    <t>EEC-9420597</t>
  </si>
  <si>
    <t>['¬© 1999', 'vibrated beds', 'vibrated bed', 'test experiments', 'small transmitters', 'rights reserved', 'results indicate', 'real trajectories', 'period doubling', 'mounted inside', 'measured signals', 'inverse problem', 'induced voltages', 'including hardware', 'ideally suited', 'francis group', 'experimental investigation', 'experimental apparatus', 'dimensional trajectory', 'demonstrate phenomena', 'also shown', 'also described']</t>
  </si>
  <si>
    <t>A unique, non-intrusive particle tracking system based on the principle of magnetic induction coupling is presented. In this system, small transmitters are mounted inside the particle being tracked, and a set of receiving antennae surrounding the experimental apparatus. Based on the measured signals for induced voltages in the antennae, the three-dimensional trajectory of the particle is resolved by solving the inverse problem. The experimental system development, including hardware and data acquisition aspects, is also described. The system was tested through test experiments which include a real time trajectory. The results indicate that a system with three mutually orthogonal transmitters provides accurate results. This system is ideally suited for experimental investigation of segregation in vibrated beds. Results for such study of real trajectories of a single sphere rising in a mass of other spheres in a vibrated bed are also shown to demonstrate phenomena such as period doubling and bifurcation. ¬© 1999, Taylor &amp; Francis Group, LLC. All rights reserved.</t>
  </si>
  <si>
    <t>125-139</t>
  </si>
  <si>
    <t>Particulate Science and Technology</t>
  </si>
  <si>
    <t>January-June 1999</t>
  </si>
  <si>
    <t>60022904;60022904;60022904</t>
  </si>
  <si>
    <t>7101612674;7005304286;7103071198</t>
  </si>
  <si>
    <t>Dave, Rajesh N.;Rosato, Anthony;Fischer, Ian S.</t>
  </si>
  <si>
    <t>New Jersey Institute of Technology</t>
  </si>
  <si>
    <t>Dave R.N.</t>
  </si>
  <si>
    <t>Non-intrusive particle tracking system for particulate flows and vibrated granular beds</t>
  </si>
  <si>
    <t>10.1080/02726359908906808</t>
  </si>
  <si>
    <t>2-s2.0-0032821249</t>
  </si>
  <si>
    <t>['others species', 'new species', 'idoteidae ),', 'flagellar articles', 'dorsal process', 'best distinguishable', 'alboran sea']</t>
  </si>
  <si>
    <t>Idoteidae | Isopoda | Mediterranean Sea | Synisoma</t>
  </si>
  <si>
    <t>Synisoma raquelae sp. nov. (Isopoda: Valvifera: Idoteidae), is described from the Strait of Gibraltar and the Alboran Sea (western Mediterranean). The new species can be distinguished from all others species of the genus, with the exception of S. bellonae, by the fusion of the flagellar articles of the antenna. S. raquelae is best distinguishable from S. bellonae through the lack of the large cephalic mid-dorsal process; both species also differ in the morphology of pleotelson and pereopods.</t>
  </si>
  <si>
    <t>87-92</t>
  </si>
  <si>
    <t>Cahiers de Biologie Marine</t>
  </si>
  <si>
    <t>60027800;60027800</t>
  </si>
  <si>
    <t>6505993407;6602640147</t>
  </si>
  <si>
    <t>Hedo, Gonzalo;Junoy, Juan</t>
  </si>
  <si>
    <t>Alcala de Henares</t>
  </si>
  <si>
    <t>Universidad de Alcal√°</t>
  </si>
  <si>
    <t>Hedo G.</t>
  </si>
  <si>
    <t>A new species of Synisoma (Isopoda: Valvifera: Idoteidae) from the Strait of Gibraltar and the Alboran Sea (Spain, western Mediterranean).</t>
  </si>
  <si>
    <t>2-s2.0-0032825535</t>
  </si>
  <si>
    <t>['reduction kinetics', 'ps ii', 'partial loss', 'oec function', 'novel type', 'lhcb components', 'inner antennae', 'image analysis', 'electron micrographs', 'different p680', 'core particle', 'bbys ).', 'averaging techniques', 'also examined', '429 ].', '276 ].']</t>
  </si>
  <si>
    <t>Fluorescence lifetime | Kinetics | P680 + | Transient absorption spectroscopy | Water splitting</t>
  </si>
  <si>
    <t>The PS II-LHC II supercomplex is a novel type of oxygen evolving Photosystem II (PS II) core particle that contains the light harvesting complex proteins Lhcb1/2/4/5 in addition to the PS II reaction centre, oxygen evolving complex (OEC) and inner antennae [Hankamer et al. (1997) Eur J Biochem 243: 422-429]. The 33 and 23 kDa extrinsic proteins in these particles have been localised by image analysis of electron micrographs and averaging techniques [Boekema et al. (1998) Eur J Biochem 252: 268-276]. To assay the functionality of the water splitting complex, we compared the single flash P680+ reduction kinetics in these supercomplexes with those of PS II-rich granal stack membranes (BBYs). We found that the P680+ reduction kinetics in PS II-LHC II supercomplexes were indistinguishable from those in BBYs. We also examined a number of PS II core particles lacking the Lhcb components. All of these had different P680+ reduction kinetics, which we attributed to partial loss of OEC function before and during the measurements.</t>
  </si>
  <si>
    <t>191-198</t>
  </si>
  <si>
    <t>60015150;60015150;60015150;60015150;60015150;60015150;60015150;60015150</t>
  </si>
  <si>
    <t>6603694749;6603851229;57225721714;6602991059;6507649315;6603577022;7402350514;57202638608</t>
  </si>
  <si>
    <t>Schilstra, Maria J.;Nield, Jon;D√∂rner, Wolfgang;Hankamer, Ben;Carradus, Maria;Barter, Laura M.C.;Barber, James;Klug, David R.</t>
  </si>
  <si>
    <t>London</t>
  </si>
  <si>
    <t>Imperial College London</t>
  </si>
  <si>
    <t>Schilstra M.J.</t>
  </si>
  <si>
    <t>Similarity between electron donor side reactions in the solubilized Photosystem II-LHC II supercomplex and Photosystem-II-containing membranes</t>
  </si>
  <si>
    <t>10.1023/a:1006203401278</t>
  </si>
  <si>
    <t>2-s2.0-0032827075</t>
  </si>
  <si>
    <t>['two phenomena', 'quantum yield', 'ps ii', 'pq ),', 'polyphasic rise', 'plastoquinone pool', 'photosystem ii', 'photosynthetic apparatus', 'photochemical quenching', 'p0 ),', 'molecular organization', 'emax ),', 'closely related', 'cell cycle', 'antenna size']</t>
  </si>
  <si>
    <t>Antenna size | Chlorophyll fluorescence | Energy quenching | Light adaptation | Plastoquinone pool</t>
  </si>
  <si>
    <t>Changes in the photosynthetic apparatus occurring during the synchronous cell cycle of the green alga Scenedesmus obliquus are compared to the adaptational response induced by light intensity variations. To investigate and compare these two phenomena, we analyze the polyphasic rise of the chlorophyll fluorescence yield exhibited by plants and cyanobacteria when exposed to high intensity actinic light. Four fluorescence parameters are calculated which are closely related to Photosystem II (PS II) structure and function: ABS/RC, the antenna size of PS II, œÜ(P0), the quantum yield for reduction of the primary PS II quinone acceptor; q(PQ), related to the size of the plastoquinone pool; q(Emax), the capacity for pH dependent non-photochemical quenching. The capacity for non-photochemical quenching changes in response to light intensity variations, but it is not affected by the developmental changes occurring during the cell cycle. In contrast, for ABS/RC, œÜ(P0) and q(PQ), we observe light induced as well as cell cycle dependent variations. We discuss the relations of the four fluorescence parameters to the molecular organization of the photosynthetic apparatus and its cell cycle and light dependent changes.</t>
  </si>
  <si>
    <t>217-227</t>
  </si>
  <si>
    <t>60012556-60004718;60012556;60012556;60012556</t>
  </si>
  <si>
    <t>7003689377;7003923099;6701924490;7005126308</t>
  </si>
  <si>
    <t>Strasser, Bruno J.;Dau, Holger;Heinze, Ilona;Senger, Horst</t>
  </si>
  <si>
    <t>Germany;Switzerland</t>
  </si>
  <si>
    <t>Marburg;Geneva</t>
  </si>
  <si>
    <t>Philipps-Universit√§t Marburg;Universit√© de Gen√®ve</t>
  </si>
  <si>
    <t>60012556;60004718</t>
  </si>
  <si>
    <t>Strasser B.J.</t>
  </si>
  <si>
    <t>Comparison of light induced and cell cycle dependent changes in the photosynthetic apparatus: A fluorescence induction study on the green alga Scenedesmus obliquus</t>
  </si>
  <si>
    <t>10.1023/a:1006247514691</t>
  </si>
  <si>
    <t>2-s2.0-0032827076</t>
  </si>
  <si>
    <t>['winter stress', 'winter decrease', 'summer increase', 'still moderate', 'slower recovery', 'significant effect', 'significant decrease', 'shoot growth', 'saturated photosynthesis', 'results suggest', 'previous studies', 'photosynthetic apparatus', 'photochemical quenching', 'persistent photoinhibition', 'modulated chlorophyll', 'low temperatures', 'loblolly pine', 'inhibit translocation', 'high demand', 'evergreen foliage', 'energy partitioning', 'elevated co2', 'decreases usage', 'co2 treatment', 'carbon metabolism', 'ambient co2']</t>
  </si>
  <si>
    <t>Previous studies of the effects of growth at elevated CO2 on energy partitioning in the photosynthetic apparatus have produced conflicting results. The hypothesis was developed and tested that elevated CO2 increases photochemical energy use when there is a high demand for assimilates and decreases usage when demand is low. Modulated chlorophyll a fluorescence and leaf gas exchange were measured on needles at the top of a mature, 12-m loblolly pine (Pinus taeda L.) forest. Trees were exposed to ambient CO2 or ambient plus 20 Pa CO2 using free-air CO2 enrichment. During April and August, periods of shoot growth, light-saturated photosynthesis and linear electron transport were increased by elevated CO2. In November, when growth had ceased but temperatures were still moderate, CO2 treatment had no significant effect on linear electron transport. In February, when low temperatures were likely to inhibit translocation, CO2 treatment caused a significant decrease in linear electron transport. This coincided with a slower recovery of the maximum photosystem II efficiency on transfer of needles to the shade, indicating that growth in elevated CO2 induced a more persistent photoinhibition. Both the summer increase and the winter decrease in linear electron transport in elevated CO2 resulted from a change in photochemical quenching, not in the efficiency of energy transfer within the photosystem II antenna. There was no evidence of any effect of CO2 on photochemical energy sinks other than carbon metabolism. Our results suggest that elevated CO2 may increase the effects of winter stress on evergreen foliage.</t>
  </si>
  <si>
    <t>1183-1191</t>
  </si>
  <si>
    <t>60001359;60006221;60001359;60001359-60000745</t>
  </si>
  <si>
    <t>6603078120;7006667536;26643542200;7402506808</t>
  </si>
  <si>
    <t>Hymus, Graham J.;Ellsworth, David S.;Baker, Neil R.;Long, Stephen P.</t>
  </si>
  <si>
    <t>United States;United Kingdom;United States</t>
  </si>
  <si>
    <t>Upton;Colchester;Urbana</t>
  </si>
  <si>
    <t>Brookhaven National Laboratory;University of Essex;University of Illinois Urbana-Champaign</t>
  </si>
  <si>
    <t>60006221;60001359;60000745</t>
  </si>
  <si>
    <t>Hymus G.J.</t>
  </si>
  <si>
    <t>Does free-air carbon dioxide enrichment affect photochemical energy use by evergreen trees in different seasons? A chlorophyll fluorescence study of mature loblolly pine</t>
  </si>
  <si>
    <t>10.1104/pp.120.4.1183</t>
  </si>
  <si>
    <t>2-s2.0-0032829011</t>
  </si>
  <si>
    <t>['traps baited', 'thus conclude', 'tetradecenyl acetate', 'tetradecadienyl acetate', 'synthetic standards', 'subtractive assay', 'storage facility', 'species specificity', 'significant differences', 'oh ).', 'oac raised', 'oac alone', 'oac ).', 'oac ),', 'mass spectra', 'male response', 'male p', 'major component', 'interpunctella consists', 'highest number', 'hexadecenyl acetate', 'fourth ead', 'four ead', 'five compounds', 'ead activity', 'e .,', 'different two', 'corresponding aldehyde', 'compound blends', 'complete four', 'behavioural assay', 'bait containing', 'also identified', 'activity significantly', 'active compounds', 'active compound']</t>
  </si>
  <si>
    <t>Behaviour | Ephestia kuehniella | Flight tunnel | GC-EAD | Indian meal moth | Lepidoptera | Pheromone components | Plodia interpunctella | Pyralidae | Stored-product pest | Trapping</t>
  </si>
  <si>
    <t>Pheromone gland extracts from calling female Plodia interpunctella contained at least seven compounds that consistently elicited electroantennographic responses from male antennae upon gas chromatographic analysis. Three of these compounds were found to be the previously identified gland constituents, i.e., (Z,E)-9,12-tetradecadienyl acetate (Z9,E12-14:OAc), (Z,E)-9,12-tetradecadienal (Z9,E12-14:Ald) and (Z,E)-9,12-tetradecadienol (Z9,E1214:OH). A fourth EAD-active compound was identified as (Z)-9-tetradecenyl acetate (Z9-14:OAc). The homologue (Z)-11-hexadecenyl acetate (Z11-16:OAc) was also identified in the extracts, but showed no EAD activity. The identity of all five compounds was confirmed by comparison of GC retention times and mass spectra with those of synthetic standards. In flight tunnel tests there were no significant differences in response of male P. interpunctella to the bait containing all four EAD-active compounds and the responses to female gland extacts. A behavioural assay of different two-compound blends in the flight tunnel showed that only addition of the corresponding aldehyde to the major pheromone component Z9,E12-14:OAc raised the male response. A subtractive assay, however, revealed that the exclusion of any of the compounds from the complete four-compound blend reduced its activity significantly. We thus conclude that the female-produced sex pheromone of P. interpunctella consists of at least four components, i.e., Z9,E12-14:OAc, Z9,E12-14:Ald, Z9,E12-14:OH and Z9-14: OAc. In a field trapping test performed in a storage facility, the four-component blend attracted significantly more males of P. interpunctella than traps baited with Z9,E12-14:OAc alone. In contrast, the highest number of Ephestia kuehniella males was found in the traps baited with this major component, suggesting that the secondary pheromone components contribute to the species specificity of the blend.</t>
  </si>
  <si>
    <t>137-146</t>
  </si>
  <si>
    <t>Entomologia Experimentalis et Applicata</t>
  </si>
  <si>
    <t>60029170-60004354;60029170;60002014;60029170;60029170</t>
  </si>
  <si>
    <t>56136051000;6602770907;6603774096;6603408883;7003385545</t>
  </si>
  <si>
    <t>Zhu, Junwei;Ryne, Camilla;Unelius, C. Rikard;Valeur, Peter G.;L√∂fstedt, Christer</t>
  </si>
  <si>
    <t>Sweden;United States;Sweden</t>
  </si>
  <si>
    <t>Lund;Ames;Stockholm</t>
  </si>
  <si>
    <t>Lunds Universitet;Iowa State University;The Royal Institute of Technology (KTH)</t>
  </si>
  <si>
    <t>60029170;60004354;60002014</t>
  </si>
  <si>
    <t>Zhu J.</t>
  </si>
  <si>
    <t>Reidentification of the female sex pheromone of the Indian meal moth, Plodia interpunctella: Evidence for a four-component pheromone blend</t>
  </si>
  <si>
    <t>10.1046/j.1570-7458.1999.00533.x</t>
  </si>
  <si>
    <t>2-s2.0-0032830686</t>
  </si>
  <si>
    <t>['thunderstorm environments', 'three thunderstorms', 'thermodynamic data', 'tests showed', 'simulate flight', 'significant loss', 'range navigation', 'radiosonde data', 'processing circuitry', 'paper reports', 'nonthunderstorm clouds', 'noise susceptibility', 'nearby lightning', 'meteorological radiosondes', 'may include', 'loran radiosonde', 'inherent low', 'hypothesized reason', 'horizontal location', 'gps signals', 'gps reception', 'gps radiosondes', 'gps radiosonde', 'free balloons', 'electric field', 'determine winds', 'data loss', 'applied safely', 'also carried', '70 kpa', '160 kv', '135 kv', '104 kv', '100 kv']</t>
  </si>
  <si>
    <t>Meteorological radiosondes that use navigation systems to determine winds (and horizontal location) can be susceptible to data loss in thunderstorm environments. This paper reports on tests of a radiosonde that uses the Global Positioning System (GPS) for windfinding. Tests were made by flying the GPS radiosonde into three thunderstorms on free balloons that also carried an electric field meter and a long-range navigation (loran) radiosonde of a type previously tested. The GPS radiosonde performed without any significant loss of wind or thermodynamic data in in-storm maximum electric fields of up to -104 kV m-1. Also, no obvious deleterious effect on radiosonde data was found from the presence of nearby lightning. The radiosonde was further tested in a laboratory-produced electric field in an ambient atmospheric pressure of about 70 kPa, in which the radiosonde functioned normally in a vertical electric field up to 160 kV m-1 and in a horizontal electric field up to 100 kV m-1, the respective maximum applied. Radiosondes that were sprayed with water to simulate flight in rain performed correctly in an electric field of 135 kV m-1-the maximum that could be applied safely. The hypothesized reason for the excellent windfinding performance in high electric fields is partly the very short antenna length needed for GPS reception. Other factors, which could not be assessed in this study, may include the inherent low-noise susceptibility of the GPS signals and the processing circuitry. The tests showed that the GPS radiosonde obtains wind data in larger electric fields than does the loran radiosonde. It is concluded that GPS radiosondes will acquire windfinding data in most, if not all, thunderstorm and nonthunderstorm clouds that contain high electric fields. The thermodynamic data were also very good in the large electric fields.</t>
  </si>
  <si>
    <t>550-560</t>
  </si>
  <si>
    <t>60025916;60010491;60010491;100420783</t>
  </si>
  <si>
    <t>55663119600;26664901700;7004205208;15319071400</t>
  </si>
  <si>
    <t>Rust, W. David;Marshall, Thomas C.;Stolzenburg, Maribeth;Fitzgibbon, James</t>
  </si>
  <si>
    <t>Norman;University;Sterling</t>
  </si>
  <si>
    <t>NOAA National Severe Storms Laboratory;University of Mississippi;National Weather Service</t>
  </si>
  <si>
    <t>60025916;60010491;100420783</t>
  </si>
  <si>
    <t>Rust W.D.</t>
  </si>
  <si>
    <t>Test of a GPS radiosonde in thunderstorm electrical environments</t>
  </si>
  <si>
    <t>10.1175/1520-0426(1999)016&lt;0550:TOAGRI&gt;2.0.CO;2</t>
  </si>
  <si>
    <t>2-s2.0-0032830872</t>
  </si>
  <si>
    <t>['traps baited', 'promissorius males', 'promissorius females', 'mediated communication', 'male antennae', 'live males', 'live females', 'live 1', 'glass substrate', 'body extract', 'behavioral bioassays', 'behavioral bioassay', 'attract males']</t>
  </si>
  <si>
    <t>Diapetimorpha introita | Helicoverpa spp. | Heliothis spp. | Pheromone | Semiochemical | Sex attractant</t>
  </si>
  <si>
    <t>Data supporting chemically-mediated communication between males and females of a pupal parasitoid Ichneumon (=Pterocormus) promissorius (Erichson) (Hymenoptera: Ichneumonidae) were gathered with a behavioral bioassay and electroantennography. Live 1. promissorius females and a whole-body extract of females elicited greater responses from male antennae than did live males, a whole-body extract of them or a control. In behavioral bioassays, more I. promissorius males were recovered from traps baited with live females or the diethyl ether rinse of a glass substrate to which females were exposed than with live males, the diethyl ether rinse of a glass substrate to which males were exposed or a control. Volatile materials collected from live females either effluvially or by their immersion in solvent did not attract males.</t>
  </si>
  <si>
    <t>551-556</t>
  </si>
  <si>
    <t>60001989-60022088;60001989</t>
  </si>
  <si>
    <t>7005371207;7402041252</t>
  </si>
  <si>
    <t>Jewett, Darryl K.;Carpenter, James E.</t>
  </si>
  <si>
    <t>Coeur d'Alene;Washington, D.C.</t>
  </si>
  <si>
    <t>USDA Forest Service Idaho Panhandle National Forests;USDA Agricultural Research Service</t>
  </si>
  <si>
    <t>60022088;60001989</t>
  </si>
  <si>
    <t>Jewett D.</t>
  </si>
  <si>
    <t>Chemically-mediated attraction of Ichneumon (=Pterocormus) promissorius (Hymenoptera: Ichneumonidae) males by females</t>
  </si>
  <si>
    <t>10.1093/ee/28.4.551</t>
  </si>
  <si>
    <t>2-s2.0-0032831819</t>
  </si>
  <si>
    <t>["shadelight ',", 'shade light', 'relative increase', 'red forms', 'purified photosystem', 'photosystem ii', 'linear combination', 'light conditions', 'light absorption', 'lhc ii', 'increased synthesis', 'increased ps', 'cyclic phosphorylation', 'also discussed']</t>
  </si>
  <si>
    <t>Chloroplast | Light absorption | Light environment | Optical cross-section | Photosystem</t>
  </si>
  <si>
    <t>We have investigated the importance of the long wavelength absorbing spectral forms (red forms) of Photosystem I in photosynthetic light harvesting by leaves. To this end leaf spectra were simulated by using a linear combination of absorption (OD) spectra of purified Photosystem I, Photosystem II and LHC II, multiplied by an empirical multiple scattering chloroplast/leaf conversion function. In this way it is demonstrated that while the PS I red forms account for only about 4-5% of light absorption in a normal 'daylight' environment, in different 'shadelight' environments these long wavelength pigments may be responsible for up to 40% of total photon capture. In the context of maximising the photosynthetic quantum efficiency under the low light conditions of 'shadelight', this relative increase in the absorption cross section of PS I can be understood by considering the increased synthesis of the major PS II antenna complex, LHC II, known to occur in plants growing trader these light conditions. It is demonstrated that for plants in a moderate to deep 'shadelight' regime the PS II cross section needs to increase by 50% to 100% via LHC II synthesis to balance the increased PS I absorption by the red forms. The possibility that under 'shade light' conditions the increased PS I cross section may serve in cyclic phosphorylation is also discussed.</t>
  </si>
  <si>
    <t>209-215</t>
  </si>
  <si>
    <t>60030318;60030318;60030318;60030318</t>
  </si>
  <si>
    <t>6507878821;7006530694;6701308180;7201971898</t>
  </si>
  <si>
    <t>Rivadossi, Andrea;Zucchelli, Giuseppe;Garlaschi, Flavio M.;Jennings, Robert C.</t>
  </si>
  <si>
    <t>Milan</t>
  </si>
  <si>
    <t>Universit√† degli Studi di Milano</t>
  </si>
  <si>
    <t>Rivadossi A.</t>
  </si>
  <si>
    <t>The importance of PS I chlorophyll red forms in light-harvesting by leaves</t>
  </si>
  <si>
    <t>10.1023/a:1006236829711</t>
  </si>
  <si>
    <t>2-s2.0-0032834609</t>
  </si>
  <si>
    <t>['underground blasting', 'system consists', 'successfully finished', 'size 3', 'potential capability', 'minute oscillating', 'loop antenna', 'induce energy', 'experimental blast', 'energy required', 'electric detonator', 'drilled holes', '550 hz', '40 mm', '185 mm']</t>
  </si>
  <si>
    <t>Blasting | Detonator | Remote-control | Tunnel</t>
  </si>
  <si>
    <t>A prototype of wireless blasting system aimed at underground blasting was developed. Energy required to initiate an electric detonator is supplied through an alternating electromagnetic field. This system consists of blasters, a loop antenna and an oscillator. An experimental blast was carried out using a loop antenna of size 3 m √ó 3 m. A current of 70 A with frequency of 550 Hz was supplied to the loop antenna to induce energy in blasters of 40 mm in diameter and 185 mm in length. Each of eight blasters loaded into drilled holes of 1.2 m in depth was charged with a minute oscillating. The face of the burden was 9.5 m away from the loop antenna. Blasting was successfully finished. The results of the blasting experiment demonstrated performance of this system. The system has potential capability to be applied into an automated blasting method.</t>
  </si>
  <si>
    <t>39-50</t>
  </si>
  <si>
    <t>1385514X</t>
  </si>
  <si>
    <t>Fragblast</t>
  </si>
  <si>
    <t>100713780;100713780;100713780;100713780</t>
  </si>
  <si>
    <t>55553738813;57206310945;35474848100;55473606500</t>
  </si>
  <si>
    <t>Suzuki, Satoru;Kawamura, Minoru;Hirosaki, Yoshikazu;Kato, Yukio</t>
  </si>
  <si>
    <t>Chita</t>
  </si>
  <si>
    <t>NOF Corporation</t>
  </si>
  <si>
    <t>Suzuki S.</t>
  </si>
  <si>
    <t>Wireless detonator and initiation-power supplying system for tunneling blasting</t>
  </si>
  <si>
    <t>10.1080/13855149909408032</t>
  </si>
  <si>
    <t>2-s2.0-0032844548</t>
  </si>
  <si>
    <t>['world sharing', 'state 2', 'situation seems', 'relative size', 'reducing flavoprotein', 'redox system', 'providing atp', 'possible function', 'major theme', 'human life', 'higher plants', 'high activity', 'friendly interactions', 'essential part', 'electron transport', 'early conviction', 'cyclic phosphorylation', 'carbon assimilation', 'calvin cycle', 'alternative transfer']</t>
  </si>
  <si>
    <t>Ascorbate redox system | Photophosphorylation | Photosynthetic electron transport | Thylakoids flavoprotein</t>
  </si>
  <si>
    <t>The major theme of my work in photosynthesis has been electron transport in green plant thylakoids. In particular, we investigated the properties and the role of the NADP-reducing flavoprotein and its possible function in cyclic electron transport, the regulation by protons of electron transport, and the redox system of ascorbate and monodehydroascorbate (the ascorbate free radical). The function of this system in providing ATP in the stoichiometric amount needed for carbon assimilation, and the regulation of the alternative transfer of electrons to NADP and to the ascorbate free radical were among the achievements of my collaborators and myself. Specifically, the early conviction that cyclic phosphorylation was essential part in photosynthesis was shattered as far as higher plants are concerned, and replaced by a modified Mehler reaction providing additional ATP to run the Calvin cycle. The situation seems to be different in unicellular green algae, where quantitatively much larger changes of the relative size of Photosystem (PS) I and PS II antennae during the so-called 'state' transitions have been reported, and these seem to be associated with a high activity of cyclic electron transport in state 2. Beyond the science, the friendly interactions with so many persons around the world sharing my interest in photosynthesis and in other aspects of human life have been most rewarding.</t>
  </si>
  <si>
    <t>99-110</t>
  </si>
  <si>
    <t>Forti, Giorgio</t>
  </si>
  <si>
    <t>Forti G.</t>
  </si>
  <si>
    <t>Personal recollections of 40 years in photosynthesis research</t>
  </si>
  <si>
    <t>10.1023/a:1006232312061</t>
  </si>
  <si>
    <t>2-s2.0-0032848558</t>
  </si>
  <si>
    <t>['wing fanning', 'varied nightly', 'traps baited', 'trap height', 'significant effect', 'pulses recorded', 'predicted concentration', 'positive correlation', 'plots treated', 'pheromone release', 'pheromone pulses', 'higher frequency', 'electroantennogram recordings', 'better define', 'atmospheric pheromone', 'asymptotic curve', 'apple orchard', '2000 dispensers', '11 weeks', '1000 dispensers']</t>
  </si>
  <si>
    <t>Behavior | Epiphyas postvittana | Mating disruption | Model | Sex pheromone | Threshold concentration | Tortricidae | Wind</t>
  </si>
  <si>
    <t>A previously validated Lagrangian model was used to estimate the threshold of atmospheric pheromone concentration required to prevent trap catch and wing fanning in mating disruption plots in an apple orchard. Electroantennogram (EAG) traces of 10 min duration were recorded, along with supporting meteorological data needed for the model, to better define the conditions in which successful mating disruption will occur. Pheromone was released from polyethylene tubing dispensers into orchard blocks treated with 10, 100, 1000, and 2000 dispensers/ha. Predicted dusk concentrations of atmospheric pheromone at a height of 1.85 m varied nightly between 4 and 90 ng pheromone/m3 (in plots treated with 1000 dispensers/ha) over 11 weeks. Disruption of traps baited with 1000-Œºg pheromone lures followed an asymptotic curve with predicted concentration, but they did not show a significant effect of trap height (1.5 and 3.0 m). Wing fanning was reduced by increasing the density of dispensers, but was not completely eliminated even at 1000 dispensers/ha. At this density, the concentrations were usually &lt;16 ng pheromone/m3. Electroantennogram recordings of 10 min duration showed a higher frequency of pheromone pulses in plots treated with more point sources per hectare. There was also a positive correlation between the number of pulses recorded by the EAG and predicted concentration for plots treated with 1000 or 2000 dispensers/ha. These results give added support to our model of pheromone release and transport in treated apple orchards.</t>
  </si>
  <si>
    <t>2011-2025</t>
  </si>
  <si>
    <t>60003436;60003436;60003436;60003436</t>
  </si>
  <si>
    <t>35577557600;6603909598;7403568475;7103332642</t>
  </si>
  <si>
    <t>Suckling, D. M.;Karg, G.;Green, S.;Gibb, A. R.</t>
  </si>
  <si>
    <t>Auckland</t>
  </si>
  <si>
    <t>Horticulture and Food Research Institute of New Zealand Ltd.</t>
  </si>
  <si>
    <t>Suckling D.</t>
  </si>
  <si>
    <t>The effect of atmospheric pheromone concentrations on behavior of lightbrown apple moth in an apple orchard</t>
  </si>
  <si>
    <t>10.1023/A:1021028621262</t>
  </si>
  <si>
    <t>2-s2.0-0032853514</t>
  </si>
  <si>
    <t>['positively correlated', 'morphological variations', 'linear sensilla', 'host size', 'body size', 'biological traits', 'adult chromatic']</t>
  </si>
  <si>
    <t>Coccophagus gossypariae | Gossyparia spuria | Longevity | Mating | Oviposition | Parasitoid | Ulmus minimus | Variations</t>
  </si>
  <si>
    <t>The adult chromatic and morphological variations of Coccophagus gossypariae Gahan have been studied. The most significant chromatic variations concern the legs; the morphological variations have involved the antennae and body size. The shape and number of linear sensilla were positively correlated with individual body size, and body size was correlated with the host size. Some biological traits of C. gossypariae (longevity, mating, and oviposition) are elucidated.</t>
  </si>
  <si>
    <t>43-46</t>
  </si>
  <si>
    <t>Biological Control</t>
  </si>
  <si>
    <t>Viggiani, Gennaro</t>
  </si>
  <si>
    <t>Viggiani G.</t>
  </si>
  <si>
    <t>Variations and biological traits of Coccophagus gossypariae Gahan (Hymenoptera: Aphelinidae)</t>
  </si>
  <si>
    <t>S1049964499907351</t>
  </si>
  <si>
    <t>10.1006/bcon.1999.0735</t>
  </si>
  <si>
    <t>2-s2.0-0032854731</t>
  </si>
  <si>
    <t>TIC97-0821-CO2-01</t>
  </si>
  <si>
    <t>['superficial tissues', 'optimisation procedure', 'moments formulation', 'hyperthermia applicator', 'heat hazard', 'deep tumours', 'bone region', 'biological medium', 'applicator enhances', 'applicator consists', '8 %.']</t>
  </si>
  <si>
    <t>Array antenna | Conjugate field matching | Hyperthermia | Method of moments</t>
  </si>
  <si>
    <t>The design of a hyperthermia applicator for heating biological tissues is presented in which the applicator consists of an array antenna surrounded by a perfect electrically conducting reflector. The heat hazard to superficial tissues is reduced by the introduction of a dielectric protecting layer over them. A method of moments formulation is applied to approximate the electric field within the biological medium and a closed form expression is presented for the electromagnetic coupling problem, which enables an optimisation procedure to be performed. The applicator enhances both penetration and focusing: deep tumours, close to the bone region, are heated and the percentage of biologically healthy tissue exposed to a specific absorption rate (SAR) hazard level diminishes by 53.8%.</t>
  </si>
  <si>
    <t>612-617</t>
  </si>
  <si>
    <t>Medical and Biological Engineering and Computing</t>
  </si>
  <si>
    <t>60026134;60026134;60026134</t>
  </si>
  <si>
    <t>6602427978;55939570500;7003784434</t>
  </si>
  <si>
    <t>Sabariego, R. V.;Landesa, L.;Obelleiro, F.</t>
  </si>
  <si>
    <t>Vigo</t>
  </si>
  <si>
    <t>Universidade de Vigo</t>
  </si>
  <si>
    <t>Sabariego R.</t>
  </si>
  <si>
    <t>Design of a microwave array hyperthermia applicator with a semicircular reflector</t>
  </si>
  <si>
    <t>10.1007/BF02513356</t>
  </si>
  <si>
    <t>2-s2.0-0032855625</t>
  </si>
  <si>
    <t>['several species', 'secretion passes', 'production site', 'lateral portion', 'heterotoma showed', 'glandular unit', 'functional anatomy', 'figitidae ),', 'excavated areas', 'evacuating duct', 'elevated plates', 'cuticular pores', 'cuticular ducts', 'corresponding internally', 'antennomere called', '4th antennomeres']</t>
  </si>
  <si>
    <t>The functional anatomy of antennal glands located either on the 3rd or on the 3rd and 4th antennomeres in males of several species of cynipoids was investigated. SEM observations revealed variously modified antennomeres with elevated plates, tyloids and excavated areas. In all the cases, the antennomeres are equipped with cuticular pores, corresponding internally to cuticular ducts. TEM studies showed the presence of type III integumentary glands, as classified by Noirot and Quennedey. Each glandular unit is made up of an innermost secretory cell, producing the secretion, and an outermost canal cell, producing the evacuating duct. The secretion passes through the duct and reaches the cuticular pores, concentrated in a ventro-lateral portion of the antennomere called the 'release and spread structure'. Both in Cynipidae and in Eucoilinae (Figitidae), the courtship behaviour includes a pre-copulatory phase characterized by intense antennal stroking. Bioassays in the eucoilins Leptopilina boulardi and L. heterotoma showed that these glands are the production site of a contact sex recognition pheromone, necessary for the female to accept the male.</t>
  </si>
  <si>
    <t>165-174</t>
  </si>
  <si>
    <t>Zoologica Scripta</t>
  </si>
  <si>
    <t>60003003;60003003;60003003;60001576;60001576</t>
  </si>
  <si>
    <t>6602746609;55538304000;7005718466;6602271993;6507379619</t>
  </si>
  <si>
    <t>Isidoro, Nunzio;Bin, Ferdinando;Romani, Roberto;Pujade-Villar, Juli;Ros-Farr√©, Palmira</t>
  </si>
  <si>
    <t>Italy;Spain</t>
  </si>
  <si>
    <t>Perugia;Barcelona</t>
  </si>
  <si>
    <t>Universit√† degli Studi di Perugia;Universitat de Barcelona</t>
  </si>
  <si>
    <t>60003003;60001576</t>
  </si>
  <si>
    <t>Isidoro N.</t>
  </si>
  <si>
    <t>Diversity and function of male antennal glands in cynipoidea (Hymenoptera)</t>
  </si>
  <si>
    <t>10.1046/j.1463-6409.1999.00013.x</t>
  </si>
  <si>
    <t>2-s2.0-0032860216</t>
  </si>
  <si>
    <t>['thermally stable', 'protein conformation', 'photosystem ii', 'native state', 'light induces', 'larger decrease', 'induced denaturation', 'heating occurs', 'heat cause', 'excitonic interaction', 'considerable bleaching', 'circular dichroism', 'cd activity', 'apparent destruction', 'apparent change', 'antenna complexes']</t>
  </si>
  <si>
    <t>Absorption fluorescence | Circular dichroism | CP43 | CP47 | Photosystem II</t>
  </si>
  <si>
    <t>Light- and heat-induced denaturation of the core-antenna complexes of Photosystem II, CP43 and CP47, purified from spinach, has been investigated using absorption, fluorescence and circular dichroism (CD) spectroscopy. Light is found to bring about considerable bleaching of chlorophyll Œ± but no apparent change in the protein secondary structure, while heat induces significant unfolding of the protein secondary structure but no apparent destruction of the chlorophyll Œ± molecule in the two antenna complexes. Both the destruction of chlorophyll Œ± by light and the denaturation of the protein conformation by heat cause the loss of excitonic interaction of chlorophyll Œ± in CP43 and CP47, as measured by visible CD activity. Light induces a larger decrease of the chlorophyll Œ± fluorescence and the CD activity of CP47 than that of CP43, indicating that the native state of chlorophyll Œ± of CP47 is more sensitive to light than that of CP43. The main thermal transitions of protein secondary structure occur at 50¬∞C for CP43 and 63¬∞C for CP47, while the half-loss of chlorophyll Œ± excitonic interaction during heating occurs at 45¬∞C for CP43 and 60¬∞C for CP47, suggesting that CP47 is more thermally stable than CP43.</t>
  </si>
  <si>
    <t>189-196</t>
  </si>
  <si>
    <t>Journal of Photochemistry and Photobiology B: Biology</t>
  </si>
  <si>
    <t>60025278;60014773;60025278;60025278;60025278;60014773;60025278</t>
  </si>
  <si>
    <t>7701310823;7103076008;57199199798;56269545400;7402475226;7004899916;55484680200</t>
  </si>
  <si>
    <t>Wang, Jushuo;Shan, Jixiu;Xu, Qiang;Ruan, Xiang;Gong, Yandao;Kuang, Tingyun;Zhao, Nanming</t>
  </si>
  <si>
    <t>Beijing;Beijing</t>
  </si>
  <si>
    <t>Tsinghua University;Institute of Botany Chinese Academy of Sciences</t>
  </si>
  <si>
    <t>60025278;60014773</t>
  </si>
  <si>
    <t>Light- and heat-induced denaturation of photosystem II core-antenna complexes CP43 and CP47</t>
  </si>
  <si>
    <t>S1011134499000913</t>
  </si>
  <si>
    <t>10.1016/S1011-1344(99)00091-3</t>
  </si>
  <si>
    <t>2-s2.0-0032862297</t>
  </si>
  <si>
    <t>University of Hartford</t>
  </si>
  <si>
    <t>['second antennae', 'papillomatous lesions', 'overall impact', 'observed lesions', 'lymphoid nodules', 'lesions associated', 'interbranchial septum', 'interbranchial septa', 'impairing respiration', 'heterophilic branchitis', 'grossly visible', 'granulation tissue', 'female copepods', 'epithelial ulceration', 'epithelial hyperplasia', 'ephemeral associations', 'appreciable lesions', 'appear capable']</t>
  </si>
  <si>
    <t>Lesions associated with the parasitic copepod Phyllothyreus cornutus on the interbranchial septa of blue sharks Prionace glauca were observed in detail. Female copepods were associated with grossly visible, soft, papillomatous lesions on the interbranchial septum in which their second antennae were embedded. Attached male copepods were either not associated with any appreciable lesions or were attached within shallow ulcerations. Histologically, the papillomatous lesions were marked by epithelial hyperplasia over a lamina propria replaced by granulation tissue or fibrosis with lymphoid nodules. Lesions associated with male copepods consisted of epithelial ulceration and subacute, necrotizing, heterophilic branchitis. Lesions associated with female copepods appeared suggestive of long-term local attachment whereas those associated with males were suggestive of more ephemeral associations with the fish. The observed lesions did not appear capable of impairing respiration; however, the overall impact of Phyllothyreus cornutus infections on the well-being of the blue shark remains unknown. ¬© by the American Fisheries Society 1999.</t>
  </si>
  <si>
    <t>290-295</t>
  </si>
  <si>
    <t>Journal of Aquatic Animal Health</t>
  </si>
  <si>
    <t>60014612;112907195</t>
  </si>
  <si>
    <t>6701339993;7102675657</t>
  </si>
  <si>
    <t>Borucinska, Joanna D.;Benz, George W.</t>
  </si>
  <si>
    <t>West Hartford;Chattanooga</t>
  </si>
  <si>
    <t>University of Hartford;Tennessee Aquarium and Southeast Aquatic Research Institute</t>
  </si>
  <si>
    <t>Borucinska J.</t>
  </si>
  <si>
    <t>Lesions associated with attachment of the parasitic copepod phyllothyreus cornutus (Pandaridae: Siphonostomatoida) to interbranchial septa of blue sharks</t>
  </si>
  <si>
    <t>10.1577/1548-8667(1999)011&lt;0290:LAWAOT&gt;2.0.CO;2</t>
  </si>
  <si>
    <t>2-s2.0-0032864935</t>
  </si>
  <si>
    <t>['window regions', 'wavelength radar', 'wavelength combination', 'wave radar', 'using frequencies', 'using data', 'typical values', 'spaceborne millimeter', 'size measured', 'single radar', 'significant effect', 'significant benefits', 'serious problem', 'reflectivity ratio', 'random error', 'radiation budget', 'radar reflectivity', 'promising dual', 'preferred choice', 'possible using', 'possible instrument', 'pointing dual', 'nonspherical crystals', 'much smaller', 'largely eliminated', 'ice clouds', 'gaseous attenuation', 'frequency pairings', 'enables one', 'different beamwidths', 'cloud radars', 'cloud inhomogeneities', 'cirrus clouds', 'cirrus altitudes', 'cepex ),', 'calculations show', 'authors explore', 'around 0', '45 ¬∞', '30 dbz', '3 ).', '215 ghz', '2 db', '15 dbz', '1 db', '015 g']</t>
  </si>
  <si>
    <t>Spaceborne millimeter-wave radar has been identified as a possible instrument to make global measurements in ice clouds, which have an important but poorly understood role in the earth's radiation budget. In this paper, the authors explore the potential of a dual-frequency spaceborne radar to estimate crystal size in cirrus clouds and, hence, determine ice water content and the shortwave extinction coefficient more accurately than would be possible using a single radar. Calculations show that gaseous attenuation is not a serious problem for a nadir-pointing radar measuring down to cirrus altitudes at frequencies between 35 and 215 GHz, provided the frequencies are chosen to lie in the window regions of the atmospheric absorption spectrum. This enables one to exploit the significant benefits of using frequencies too high to be operated from the ground. Radar reflectivity at 35, 79, 94, 140, and 215 GHz has been calculated from aircraft ice particle size spectra obtained during the European Cloud Radiation Experiment (EUCREX) and the Central Equatorial Pacific Experiment (CEPEX), and it is shown that overall the most promising dual-wavelength combination for measuring cyrstal size and ice water content is 79 and 215 GHz. For a minimum radar sensitivity of -30 dBZ, this combination can measure ice water content and median volume diameter with errors of between 10% and 30% when the reflectivity is greater than -15 dBZ (equivalent to an ice water content of around 0.015 g m-3). If only a single wavelength radar were affordable, then, for estimating ice water content, 215 GHz would be the preferred choice. Since the two radars would be likely to use the same antenna, the authors also consider the effect of cloud inhomogeneities to introduce a random error into the reflectivity ratio because of the different beamwidths at each frequency. It is found, using data from the cloud radars at Chilbolton, England, that this is more than 0.2 dB for frequency pairings that include 35 GHz but for all other combinations is less than 0.1 dB, which is comparable to the other errors in the system and much smaller than the typical values being measured. Nonspherical crystals are shown to have a significant effect on the size measured by a nadir-pointing dual-wavelength radar, but the authors present evidence that this can be largely eliminated by viewing at 45¬∞from nadir.</t>
  </si>
  <si>
    <t>518-531</t>
  </si>
  <si>
    <t>7102128820;7007114756</t>
  </si>
  <si>
    <t>Hogan, Robin J.;Illingworth, Anthony J.</t>
  </si>
  <si>
    <t>Hogan R.</t>
  </si>
  <si>
    <t>The potential of spaceborne dual-wavelength radar to make global measurements of cirrus clouds</t>
  </si>
  <si>
    <t>10.1175/1520-0426(1999)016&lt;0518:TPOSDW&gt;2.0.CO;2</t>
  </si>
  <si>
    <t>2-s2.0-0032878355</t>
  </si>
  <si>
    <t>['whole cells', 'stoichiometric ratio', 'spectrochim acta', 'reconstruction method', 'reaction centre', 'phase hplc', 'main light', 'isolated chlorosomes', 'harvesting pigment', 'fmo protein', 'extinction coefficients', 'extinction coefficient', 'containing elements', 'chlorophyll b', 'chl .)', 'carotenoids ratios', 'bchl e', 'bchl c', '2234 ).']</t>
  </si>
  <si>
    <t>Antenna pigments | Bacteriochlorophyll e | Chlorobium phaeobacteroides | Chlorophyll b | Chlorosomes | Extraction coefficient | Green sulfur bacteria</t>
  </si>
  <si>
    <t>We have determined the molar extinction coefficient of bacteriochlorophyll (BChl) e, the main light-harvesting pigment from brown-coloured photosynthetic sulfur bacteria. The extinction coefficient was determined using pure [Pr,E]BChl e(F) isolated by reversed-phase HPLC from crude pigment extract of Chlorobium (Chl.) phaeobacteroides strain CL1401. The extinction coefficients at the Soret and Q(y) bands were determined in four organic solvents. The extinction coefficient of BChl e differs from those of other related Chlorobium chlorophylls (BChl c and BChl d) but is similar to that of chlorophyll b. The determined extinction coefficient was used to calculate the stoichiometric BChl e to BChl a and BChl e to carotenoids ratios in whole cells and isolated chlorosomes from Chl. phaeobacteroides strata CL1401 using the spectrum-reconstruction method (SRCM) described by Naqvi et al. (1997) (Spectrochim Acta A Mol Biomol Spectrosc 53: 2229-2234). In isolated chlorosomes, BChl a content was ca. 1% of the total BChl content and the stoichiometric ratio of BChl e to carotenoids was 6. In whole cells, however, BChl a content was 3-4%, owing to the presence of BChl a-containing elements, i.e. FMO protein and reaction centre. An average of 5 BChl e molecules per carotenoid was determined in whole cells.</t>
  </si>
  <si>
    <t>257-264</t>
  </si>
  <si>
    <t>60009952;60009952;60009952;60031040;60009952</t>
  </si>
  <si>
    <t>7006512815;7007078144;6603028662;7004029175;7004177191</t>
  </si>
  <si>
    <t>Borrego, Carles M.;Arellano, Juan B.;Abella, Carles A.;Gillbro, Tomas;Garcia-Gil, Jes√∫s</t>
  </si>
  <si>
    <t>Sweden;Spain</t>
  </si>
  <si>
    <t>Umea;Girona</t>
  </si>
  <si>
    <t>Ume√• Universitet;Universitat de Girona</t>
  </si>
  <si>
    <t>60031040;60009952</t>
  </si>
  <si>
    <t>The molar extinction coefficient of bacteriochlorophyll e and the pigment stoichiometry in Chlorobium phaeobacteroides</t>
  </si>
  <si>
    <t>10.1023/a:1006230820007</t>
  </si>
  <si>
    <t>2-s2.0-0032878389</t>
  </si>
  <si>
    <t>['sister group', 'rhyssalinae group', 'relationships among', 'preferred tree', 'new jersey', 'molecular evidence', 'minimum values', 'major groups', 'limited set', 'including tanychorella', 'included data', 'ichneumonoid phylogeny', 'highest occi', 'family level', 'extinct taxa', 'data set', "cyclostomes ',", 'cretaceous amber', 'consensus trees', 'clade comprising', 'braconidae monophyletic', 'basal clade', 'analysis resulted']</t>
  </si>
  <si>
    <t>Ichneumonoid phylogeny is revised on the basis of morphological, palaeontological and molecular evidence. The only previous formal cladistic study of the phylogeny of the families of the superfamily Ichneumonoidea made many assumptions about what families lower taxa belonged to and was based on a very limited set of characters, nearly all of which were uninformative at family level. We have subdivided both Ichneumonidae and Braconidae into major groups, investigated several new character systems, reinterpreted some characters, scored several character states for extinct taxa by examining impression fossils using environment chamber scanning electron microscopy, and included data for a significant new subfamily of Braconidae from Cretaceous amber of New Jersey. Sixteen different variants of the data set were each subjected to parsimony analysis without weighting and with successive approximations weighting employing both maximum and minimum values of both the retention and rescaled consistency indices. Each analysis resulted in one of seven different strict consensus trees. Consensus trees based on subsets of these trees, selected on the basis of the optimal character compatibility index (OCCI), resulted in an eighth distinct tree. All trees had the Braconidae monophyletic with the Trachypetinae as the basal clade, and also had a clade comprising various arrangements of Apozyginae, the Rhyssalinae group, Aphidiinae and 'other cyclostomes', but relationships among the remaining braconid groups varied between trees. Only one of the consensus trees had the Ichneumonidae (including Tanychorella) monophyletic. The Eoichneumonidae + Tanychora are the sister group the Braconidae in two of the consensus trees. Paxylommatinae were basal in the clade comprising the Eoichneumonidae + Tanychora and the Braconidae. The preferred tree, based on the highest OCCI was used for interpreting character state transitions.</t>
  </si>
  <si>
    <t>175-202</t>
  </si>
  <si>
    <t>60024459-60025352;60025352-60015150-60014110;60025352;60025993</t>
  </si>
  <si>
    <t>35578013000;6701510604;7004094133;7003722753</t>
  </si>
  <si>
    <t>Quicke, Donald L.J.;Basibuyuk, Hasan H.;Fitton, Mike G.;Rasnitsyn, Alexandr P.</t>
  </si>
  <si>
    <t>Russian Federation;United Kingdom;United Kingdom;United Kingdom;Turkey</t>
  </si>
  <si>
    <t>Moscow;London;Wallingford;London;Sivas</t>
  </si>
  <si>
    <t>Paleontological Institute of Russian Academy of Sciences;The Natural History Museum, London;CABI, United Kingdom;Imperial College London;Cumhuriyet √úniversitesi</t>
  </si>
  <si>
    <t>60025993;60025352;60024459;60015150;60014110</t>
  </si>
  <si>
    <t>Quicke D.</t>
  </si>
  <si>
    <t>Morphological, palaeontological and molecular aspects of ichneumonoid phylogeny (Hymenoptera, Insecta)</t>
  </si>
  <si>
    <t>10.1046/j.1463-6409.1999.00005.x</t>
  </si>
  <si>
    <t>2-s2.0-0032881541</t>
  </si>
  <si>
    <t>['vessel wall', 'vessel tree', 'vessel size', 'vascular interventions', 'third employing', 'term results', 'stent endoprothesis', 'stent deployment', 'second employing', 'ray angiography', 'plaque calcification', 'often limited', 'mr guidance', 'loop antenna', 'lesion imaging', 'imaging modality', 'hybrid configuration', 'first employing', 'antenna configurations', 'accurate assessment']</t>
  </si>
  <si>
    <t>Atherosclerosis | Interventional MRI | Intravascular MRI | MR guidance | Stent deployment | Wallstent</t>
  </si>
  <si>
    <t>Stent deployment is used to improve the immediate and long-term results of vascular interventions in various vascular sites. X-ray angiography as an imaging modality is often limited in providing an accurate assessment with regard to vessel size, plaque calcification, or stent deployment. In this study, the potential of using the stent endoprothesis as a radiofrequency (RF) receive-only probe for MR guidance and lesion imaging was investigated. Three different principles were developed to visualize stents actively, the first employing the stent as a loop antenna, the second employing the stent in an electrical dipole configuration, and the third employing the stent in a hybrid configuration as a coaxial line antenna. The three configurations resulted in different signal characteristics. Based on two of these antenna configurations, stent deployment devices were built and evaluated in in vitro as well as in vivo sheep experiments. Active stent visualization allows real- time MR guidance through the vessel tree and monitoring of stent deployment. In addition, the stent antenna may become useful for high resolution imaging of the vessel wall.</t>
  </si>
  <si>
    <t>738-745</t>
  </si>
  <si>
    <t>Magnetic Resonance in Medicine</t>
  </si>
  <si>
    <t>60037683;60037683;60037683;60037683;60037683</t>
  </si>
  <si>
    <t>7003655198;7004660849;40161951200;6701762330;7103245680</t>
  </si>
  <si>
    <t>Quick, Harald H.;Ladd, Mark E.;Nanz, Daniel;Mikolajczyk, Krzysztof P.;Debatin, J√∂rg F.</t>
  </si>
  <si>
    <t>Zurich</t>
  </si>
  <si>
    <t>University Hospital Zurich, Institut fur Diagnostische Radiologie</t>
  </si>
  <si>
    <t>Quick H.H.</t>
  </si>
  <si>
    <t>Vascular stents as RF antennas for intravascular MR guidance and imaging</t>
  </si>
  <si>
    <t>10.1002/(SICI)1522-2594(199910)42:4&lt;738::AID-MRM16&gt;3.0.CO;2-Y</t>
  </si>
  <si>
    <t>2-s2.0-0032884533</t>
  </si>
  <si>
    <t>['wave band', 'system receives', 'signals spatially', 'receiving part', 'radio frequency', 'one side', 'mixing operation', 'mixer diode', 'microwave band', 'local oscillator', 'lo signals', 'intermediate frequency', 'electromagnetic simulator', 'coplanar waveguide', 'conventional quasi']</t>
  </si>
  <si>
    <t>Coplanar waveguide | Dual frequency operation | Front-to-back ratio (FBR) | High-frequency loss | Quasi-optical antenna mixer system</t>
  </si>
  <si>
    <t>The quasi-optical antenna mixer system transforms a radio frequency (RF) signal into the intermediate frequency (IF) signal as soon as the system receives the RF and the local oscillator (LO) signals spatially. This system can be expected to reduce transmission line loss, especially in higher frequency bands, such as the millimeter-wave band, because the RF transmission line is removed. In this paper, we propose a dual frequency operating microstrip antenna fed by coplanar waveguide, with a mixer diode to realize the quasi-optical antenna mixer system. It is a problem of the receiving part in conventional quasi-optical antenna mixer systems that LO incidence obstructs RF incidence because both RF and LO signals are received from one side of the system. Therefore, we construct a quasi-optical antenna mixer system that can receive the RF and LO signals separately on both sides of the substrate. To begin with, the receiving part is designed and its characteristics are evaluated with an electromagnetic simulator. Next, the system is fabricated and tested on the dual frequency operation of the receiving part and the mixing operation in the microwave band. As a result, we confirm that our proposed system functions as a quasi-optical antenna mixer. ¬© 1998 Scripta Technica.</t>
  </si>
  <si>
    <t>22-30</t>
  </si>
  <si>
    <t>60014652-101697572-100625052;60014652;60014652-101697572;60014652-101697572-119055893</t>
  </si>
  <si>
    <t>7404432630;7101830332;7402368349;7404897527</t>
  </si>
  <si>
    <t>Nishimura, Toshihiko;Tsuchida, Katsumi;Ishii, Nozomu;Itoh, Kiyohiko</t>
  </si>
  <si>
    <t>Sapporo;;;Tokyo</t>
  </si>
  <si>
    <t>Hokkaido University;Institute of Image Information and Television Engineers of Japan;IEICE of Japan;Physical Society of Japan</t>
  </si>
  <si>
    <t>60014652;119055893;101697572;100625052</t>
  </si>
  <si>
    <t>Nishimura T.</t>
  </si>
  <si>
    <t>Quasi-optical antenna mixer system fed by a coplanar waveguide</t>
  </si>
  <si>
    <t>10.1002/(SICI)1520-6424(199901)82:1&lt;22::AID-ECJA3&gt;3.0.CO;2-M</t>
  </si>
  <si>
    <t>2-s2.0-0032888803</t>
  </si>
  <si>
    <t>['two terminals', 'transmission power', 'transmission algorithm', 'three terminals', 'terminal understands', 'terminal collides', 'tdma system', 'several terminals', 'send packets', 'preceding terminal', 'parallel unless', 'parallel transmission', 'packet sent', 'directional antennas', 'directional antenna', 'contiguous ids']</t>
  </si>
  <si>
    <t>Directional antenna | Packet radio network | Parallel transmission | Protocol | TDMA | TDMA/PT</t>
  </si>
  <si>
    <t>The authors previously proposed a TDMA with parallel transmission (TDMA/PT) system in which several terminals can send packets in parallel in the TDMA system by controlling the transmission power of each terminal. In TDMA/PT, packets can be transmitted in parallel unless the packet sent by a terminal collides with that transmitted by the preceding terminal. Each terminal understands the positions of other terminals and can obtain transmission information about the preceding terminal. Hence, if a directional antenna is used in the TDMA/PT, it is possible to improve the performance by increasing the probability of parallel transmission. In this paper, a transmission algorithm is proposed in which directional antennas are used in conjunction with TDMA/PT. In TDMA/PT, only the parallel transmission of two terminals with contiguous IDs is considered, so that the probability of parallel transmission cannot be made very high. In this paper, a transmission algorithm allowing the parallel transmission of more than three terminals is proposed, and its performance improvement effect is discussed. ¬© 1998 Scripta Technica.</t>
  </si>
  <si>
    <t>60026304;60031955;60031955;60031955</t>
  </si>
  <si>
    <t>6602969002;55732259900;35612469800;6505982322</t>
  </si>
  <si>
    <t>Akizuki, Osamu;Suzuki, Shingo;Mutsuura, Kouichi;Ooshita, Shinjirou</t>
  </si>
  <si>
    <t>Matsumoto;Kurokawa District</t>
  </si>
  <si>
    <t>Shinshu University;Miyagi University</t>
  </si>
  <si>
    <t>60031955;60026304</t>
  </si>
  <si>
    <t>Akizuki O.</t>
  </si>
  <si>
    <t>TDMA with multiple parallel transmission using a directional antenna</t>
  </si>
  <si>
    <t>10.1002/(SICI)1520-6424(199901)82:1&lt;11::AID-ECJA2&gt;3.0.CO;2-T</t>
  </si>
  <si>
    <t>2-s2.0-0032888837</t>
  </si>
  <si>
    <t>SFB 189</t>
  </si>
  <si>
    <t>['zeaxanthin formation', 'zeaxanthin content', 'xanthophyll cycle', 'violaxanthin de', 'thylakoid lumen', 'pronounced cooperativity', 'plants grown', 'ph dependence', 'intermittent light', 'induced de', 'increasing ph', 'higher plants', 'epoxidation reactions', 'epoxidase may', 'depleted thylakoids', 'deepoxidase activity', 'dccd binding', 'data support', 'comparative studies', 'antenna proteins']</t>
  </si>
  <si>
    <t>Antenna protein | Carotenoid | Dicyclohexylcarbodiimide | Pisum | Viotaxanthin deepoxidase | Xanthophyll cycle</t>
  </si>
  <si>
    <t>The de-epoxidation of violaxanthin to antheraxanthin and zeaxanthin in the xanthophyll cycle of higher plants is controlled by the pH of the thylakoid lumen. The influence of N,N'-dicyclohexylcarbodiimide (DCCD) on the pH dependence of the de-epoxidation reactions has been investigated in isolated pea thylakoids. In the presence of DCCD, the decrease in deepoxidase activity at increasing pH was found to be shifted by about 0.3 pH units to more-alkaline pH values. This was paralleled by a less-pronounced cooperativity for the pH dependence of de-epoxidation. Comparative studies with antenna-depleted thylakoids from plants grown in intermittent light and with unstacked thylakoids indicated that binding of DCCD to antenna proteins is most probably not responsible for the altered pH dependence. Analyses of the zeaxanthin content of different antenna subcomplexes showed that the DCCD-induced de-epoxidation at high pH leads to zeaxanthin formation in all antenna proteins from both photosystems. Our data support the view that DCCD binding to the violaxanthin de-epoxidase may be responsible for the altered pH dependence.</t>
  </si>
  <si>
    <t>393-400</t>
  </si>
  <si>
    <t>Planta</t>
  </si>
  <si>
    <t>60025310;60025310</t>
  </si>
  <si>
    <t>6701491634;6508048748</t>
  </si>
  <si>
    <t>Jahns, Peter;Heyde, Sandra</t>
  </si>
  <si>
    <t>Dusseldorf</t>
  </si>
  <si>
    <t>Heinrich-Heine-Universit√§t D√ºsseldorf</t>
  </si>
  <si>
    <t>Jahns P.</t>
  </si>
  <si>
    <t>Dicyclohexylcarbodiimide alters the pH dependence of violaxanthin de-epoxidation</t>
  </si>
  <si>
    <t>10.1007/s004250050497</t>
  </si>
  <si>
    <t>2-s2.0-0032891396</t>
  </si>
  <si>
    <t>['ventrolateral compartments', 'upper lip', 'strongly protruding', 'single ring', 'significant features', 'short antennae', 'seven lobes', 'ross sea', 'regular pygidium', 'preterminal cirri', 'perianal appendages', 'following features', 'differs significantly', 'depths ranging', 'conical prostomium', 'blood system', 'antarcticus sp', 'antarctic waters', 'anoxic sediments', 'adriatic sea', 'adhesive ).', '1989 expeditions']</t>
  </si>
  <si>
    <t>Polygordius antarcticus sp. nov. is described from benthic material collected at depths ranging between 31 and 61 m in Terra Nova Bay, Ross Sea, during the 1987-1988 and 1988-1989 expeditions of the Italian National Research Program in Antarctica. This is the first named species of the genus from Antarctic waters. Although no fully mature specimens were available, the new species appears unique in combining the following features: a regular pygidium, inflated and with a single ring of round adhesive pads, a conical prostomium with short antennae (only half as long as the prostomium) and shallow head fold, and a well-developed circulatory apparatus, with circumoesophageal commissures entering the prostomium and long intersegmental commissures insinuating into the ventrolateral compartments of the trunk. These and other significant features were investigated by light and scanning electron microscopy. In the construction of the head and the scheme of the blood system, the new species resembles Polygordius triestinus Woltereck, described by Hempelmann in 1906, an aberrant species inhabiting muddy, anoxic sediments in the Adriatic Sea, but it differs significantly from it in the shape of the mouth (in P. triestinus the upper lip is hypertrophied and strongly protruding) and the pygidium (in P. triestinus this region is stump-like and non-adhesive). The pygidium of P. antarcticus sp. nov. is encircled by 28-30 small adhesive pads, each with 15-20 glandular openings. Preterminal cirri are lacking, as are perianal appendages. The anus is surrounded by six to seven lobes of which the midventral is largest and longest. A world distribution map of the genus is provided.</t>
  </si>
  <si>
    <t>201-213</t>
  </si>
  <si>
    <t>Polar Biology</t>
  </si>
  <si>
    <t>60002838;60027509</t>
  </si>
  <si>
    <t>7003305611;57211498496</t>
  </si>
  <si>
    <t>Rota, Emilia;Carchini, Gianmaria</t>
  </si>
  <si>
    <t>Italy;Italy</t>
  </si>
  <si>
    <t>Rome;Siena</t>
  </si>
  <si>
    <t>Universit√† degli Studi di Roma "Tor Vergata";Universit√† degli Studi di Siena</t>
  </si>
  <si>
    <t>60027509;60002838</t>
  </si>
  <si>
    <t>Rota E.</t>
  </si>
  <si>
    <t>A new Polygordius (Annelida: Polychaeta) from Terra Nova Bay, Ross Sea, Antarctica</t>
  </si>
  <si>
    <t>10.1007/s003000050354</t>
  </si>
  <si>
    <t>2-s2.0-0032896280</t>
  </si>
  <si>
    <t>['weak regulator', 'type response', 'reports focusing', 'overt reactions', 'osmoregulatory physiology', 'lower salinities', 'low salinity', 'locomotor activity', 'libinia emarginata', 'lesser degree', 'increased movement', 'hemolymph flow', 'four species', 'efficient osmoregulators', 'describing changes', 'decreasing salinity', 'crab species', 'cardiovascular function', 'carcinus maenas', 'cancer magister', 'callinectes sapidus', 'behavioral responses', 'became inactive']</t>
  </si>
  <si>
    <t>Reports focusing on the behavioral responses of crabs to exposure to low salinity have involved choice chamber experiments or quantification of changes in activity. In addition to describing changes in locomotor activity in four species of crabs of differing osmoregulatory ability, the present study describes six behaviors: increased movement of the mouthparts, cleaning of the mouthparts with the chelae, cleaning of the antennae and antennules with the maxillipeds, flicking of the antennae, retraction of the antennules, and extension of the abdomen. Callinectes sapidus and Carcinus maenas are classed as efficient osmoregulators, and in general, showed an increase in these behaviors with decreasing salinity. Cancer magister, a weak regulator, and Libinia emarginata, an osmoconformer, exhibited these behaviors to a lesser degree and became inactive in the lower salinities, tending to adopt an isolation-type response. The differences in behaviors between the species correlated closely with previously reported changes in cardiovascular function and hemolymph flow. These overt reactions are discussed in relation to the osmoregulatory physiology and ecology of each crab species.</t>
  </si>
  <si>
    <t>163-176</t>
  </si>
  <si>
    <t>60031892;60031892;60031892</t>
  </si>
  <si>
    <t>6603698768;7003455138;8971228000</t>
  </si>
  <si>
    <t>McGaw, I. J.;Reiber, C. L.;Guadagnoli, J. A.</t>
  </si>
  <si>
    <t>Las Vegas</t>
  </si>
  <si>
    <t>University of Nevada, Las Vegas</t>
  </si>
  <si>
    <t>McGaw I.</t>
  </si>
  <si>
    <t>Behavioral physiology of four crab species in low salinity</t>
  </si>
  <si>
    <t>10.2307/1542562</t>
  </si>
  <si>
    <t>2-s2.0-0032902501</t>
  </si>
  <si>
    <t>['test compounds', 'spontaneous activities', 'sensitive neurons', 'sensitive neuron', 'remaining cells', 'receptor neurons', 'racemic 1', 'putative stimulants', 'olfactory neurons', 'increased significantly', 'increased airflow', 'hexanoic acids', 'electrophysiological responses', 'dependent responses', 'best neurons', 'best neuron', 'another type', '7 impulses', '26 impulses']</t>
  </si>
  <si>
    <t>Kairomone | Lucilia cuprina | Olfaction | Receptor neuron</t>
  </si>
  <si>
    <t>Studies were conducted to investigate the electrophysiological responses of receptor neurons on the antennae of female Lucilia cuprina to putative stimulants. Three distinct types of olfactory neurons were identified. Tests with 25 compounds showed 27 out of the 75 neurons examined responded best to racemic 1-octen-3-ol (Oct-best neuron), nine to dimethyldisulphide (DMDS- best neuron) and seven to 2-phenylethanol (PE-best neuron). The remaining cells were not stimulated by any chemical stimulus presented in this study. The olfactory neurons showed low spontaneous activities, 2.2 ~ 2.7 impulses/s, which increased significantly on stimulation with test compounds. Dose-dependent responses were observed with Oct-best neurons. Another type of neuron that had a much higher spontaneous activity (26 impulses/s) was observed. This neuron did not respond to any of the candidate compounds tested but showed a decrease in activity with increased airflow over the antennae and was termed the Airflow-sensitive neuron. The spontaneous activities of Oct-, DMDS-, PE-best and Airflow-sensitive neurons were inhibited by butanoic, pentanoic, hexanoic acids, and 3-methylindole.</t>
  </si>
  <si>
    <t>85-91</t>
  </si>
  <si>
    <t>60003661;60003661</t>
  </si>
  <si>
    <t>7408066828;7006481138</t>
  </si>
  <si>
    <t>Park, K. C.;Cork, A.</t>
  </si>
  <si>
    <t>Chatham</t>
  </si>
  <si>
    <t>Natural Resources Institute</t>
  </si>
  <si>
    <t>Park K.C.</t>
  </si>
  <si>
    <t>Electrophysiological responses of antennal receptor neurons in female Australian sheep blowflies, Lucilia cuprina, to host odours</t>
  </si>
  <si>
    <t>S0022191098001024</t>
  </si>
  <si>
    <t>10.1016/S0022-1910(98)00102-4</t>
  </si>
  <si>
    <t>2-s2.0-0032903131</t>
  </si>
  <si>
    <t>['way cross', 'two groups', 'thermal response', 'test affected', 'study allowed', 'speech centres', 'spatial memory', 'sleep time', 'six subjects', 'sine wave', 'second group', 'repeat tests', 'randomized three', 'picture recall', 'physical copy', 'nevertheless power', 'lies directly', 'learning effect', 'examine whether', 'evident suggesting', 'effect could', 'duty cycle', 'digital simulation', 'cognitive function', 'angular gyrus', 'analogue phone', '915 mhz', '30 min', '217 hz']</t>
  </si>
  <si>
    <t>Purpose: To examine whether a simulated mobile telephone transmission at 915 MHz has an effect on cognitive function in man. Materials and methods: Thirty-six subjects in two groups were each given two training sessions and then three test sessions in a randomized three-way cross-over design. About 1 W mean power at 915 MHz from a quarter-wave antenna mounted on a physical copy of an analogue phone, as a sine wave, or modulated at 217 Hz with 12.5% duty cycle, or no power, was applied to the left squamous temple region of the subjects while they undertook a series of cognitive function tests lasting ~25-30 min. The second group was investigated for sleep, consumption of alcohol and beverages, and any other substances that might affect performance. Results: In both groups, the only test affected was the choice reaction time and this showed as an increase in speed (a decrease in reaction time). There were no changes in word, number or picture recall, or in spatial memory. While an effect of visit-order was evident suggesting a learning effect of repeat tests, the design of the study allowed for this. Additionally, there was no systematic error introduced as a result of consumption of substances or sleep time. Conclusions: There was evidence of an increase in responsiveness, strongly in the analogue and less in the digital simulation, in choice reaction time. This could be associated with an effect on the angular gyrus that acts as an interface between the visual and speech centres and which lies directly under and on the same side as the antenna. Such an effect could be consistent with mild localized heating, or possibly a non-thermal response, which is nevertheless power-dependent.</t>
  </si>
  <si>
    <t>447-456</t>
  </si>
  <si>
    <t>International Journal of Radiation Biology</t>
  </si>
  <si>
    <t>60024764;60024764;60024764;60103103;60101499;60031070;60031070</t>
  </si>
  <si>
    <t>7004934244;6507704560;57189377628;7004810446;7202738116;27168983100;19739534600</t>
  </si>
  <si>
    <t>Preece, A. W.;Iwi, G.;Davies-Smith, A.;Wesnes, K.;Butler, S.;Lim, E.;Varey, A.</t>
  </si>
  <si>
    <t>United Kingdom;United Kingdom;United Kingdom;United Kingdom</t>
  </si>
  <si>
    <t>Goring-on-Thames;Bristol;Bristol;Bristol</t>
  </si>
  <si>
    <t>Cognitive Drug Research Ltd;University of Bristol, The Burden Neurological Institute;Bristol Royal Infirmary;Bristol Haematology and Oncology Centre</t>
  </si>
  <si>
    <t>60103103;60101499;60031070;60024764</t>
  </si>
  <si>
    <t>Preece A.</t>
  </si>
  <si>
    <t>Effect of a 915-MHz simulated mobile phone signal on cognitive function in man</t>
  </si>
  <si>
    <t>10.1080/095530099140375</t>
  </si>
  <si>
    <t>2-s2.0-0032903792</t>
  </si>
  <si>
    <t>['trembling aspen', 'sitka alder', 'scolytid pheromones', 'red alder', 'recent identification', 'porapak q', 'populus trichocarpa', 'paper birch', 'ips pini', 'fresh bark', 'four species', 'ecological roles', 'dendroctonus pseudotsugae', 'comparative studies', 'black cottonwood', 'biosynthetic pathways', 'bigleaf maple', 'betula papyrifera', 'batesian mimicry', 'also suggest', 'alnus viridis', 'alnus rubra', 'acer macrophyllum']</t>
  </si>
  <si>
    <t>(E)-7-methyl-1,6- dioxaspiro[4.5]decane | 1,5- Dimethyl-6,8-dioxabicyclo[3.2.1]octane | Batesian mimicry | Coleoptera | Conophthorin | Frontalin | Nonhost volatiles | Pheromones | Scolytidae | Semiochemicals</t>
  </si>
  <si>
    <t>Volatiles from fresh bark of black cottonwood, Populus trichocarpa; trembling aspen, P. tremuloides; paper birch, Betula papyrifera; bigleaf maple, Acer macrophyllum; red alder, Alnus rubra; and Sitka alder, Alnus viridis, were collected on Porapak Q and subjected to coupled gas chromatographic-electroantennographic detection analyses by utilizing the antennae of several scolytid beetles (Dendroctonus pseudotsugae. D. rufipennis, D. ponderosae, Ips pini, and Dryocoetes confusus). Among the antennally active volatiles identified by coupled gas chromatographic-mass spectroscopic analysis were frontalin. 1,5-dimethyl-6,8- dioxabicyclo[3.2.1]octane, in the two Alnus species and conophthorin, (E)-7- methyl-1,6-dioxaspiro[4.5]decane, in the other four species. Field trapping experiments demonstrated that conophthorin had a significant disruptant effect on the response to a pheromone-host kairomone blend by both Dendroctonus pseudotsugae and D. ponderosae. Our results, and the recent identification of other scolytid pheromones in various tree species, pose major questions regarding the evolution and ecological roles of these semiochemicals, including the possibility of Batesian mimicry by the beetles. They also suggest a need for comparative studies on the biosynthetic pathways for these compounds.</t>
  </si>
  <si>
    <t>805-816</t>
  </si>
  <si>
    <t>60018491;60018491;60018491;60018491</t>
  </si>
  <si>
    <t>7202396119;7006335669;7007168968;7006972918</t>
  </si>
  <si>
    <t>Huber, Dezene P.W.;Gries, Regine;Borden, John H.;Pierce, Harold D.</t>
  </si>
  <si>
    <t>Burnaby</t>
  </si>
  <si>
    <t>Simon Fraser University</t>
  </si>
  <si>
    <t>Huber D.</t>
  </si>
  <si>
    <t>Two pheromones of coniferophagous bark beetles found in the bark of nonhost angiosperms</t>
  </si>
  <si>
    <t>10.1023/A:1020892700653</t>
  </si>
  <si>
    <t>2-s2.0-0032907416</t>
  </si>
  <si>
    <t>['yl acetate', 'synthetic e10', 'reproductive isolation', 'male moths', 'hemileuca nuttalli', 'field trials', 'eastern slope', 'ac ).']</t>
  </si>
  <si>
    <t>E10,E12-hexadecadienyl acetate | E10,Z12- hexadecadienal | E10,Z12-hexadecadienol | E10,Z12-hexadecadienyl acetate | Hemileuca eglanterina | Hemileuca nuttalli | Sex pheromone</t>
  </si>
  <si>
    <t>The sex attractant pheromone blend of Hemileuca nuttalli (Lepidoptera: Saturniidae) from the eastern slope of the Sierra Nevada Mountains in California was determined to be a combination of E10,Z12-hexadeca-10,12- dien-1-yl acetate (E10,Z12-16: Ac) and E10,E12-hexadeca-10,12-dien-1-yl acetate (E10,E12-16:Ac). Ratios of the compounds in extracts of female pheromone glands varied around a mean of 100:48, although the ratio was not critical in field trials. Blends of synthetic E10,Z12-16: Ac and E10,E12-16: Ac in 100:50, 50:100, and 100:100 ratios attracted equal numbers of male moths. Field trials also indicated that E10,Z12-hexadeca-10,12-dien-1-ol (E10,Z12-16: OH) and E10,Z12-hexadeca-10,12-dienal (E10, Z12-16:Ald) were antagonistic at rates of 3.3% and 10%, respectively, of the E10,Z12-16:Ac, despite being found in female moth extracts. E10,E12-16: Ac, E10,Z12-16: OH, and E10,Z12-16: Ald all appear to have roles in maintenance of reproductive isolation between H. nuttalli and H. eglanterina.</t>
  </si>
  <si>
    <t>711-726</t>
  </si>
  <si>
    <t>Sex pheromone of Nuttall's sheep moth, Hemileuca nuttalli, from the Eastern Sierra Nevada Mountains of California</t>
  </si>
  <si>
    <t>10.1023/A:1020828313857</t>
  </si>
  <si>
    <t>2-s2.0-0032909067</t>
  </si>
  <si>
    <t>National Natural Science Foundation of China</t>
  </si>
  <si>
    <t>NSFC</t>
  </si>
  <si>
    <t>['wild type', 'wild barley', 'thylakoid membranes', 'reduced transcription', 'photosystem ii', 'mutant barley', 'low abundance', 'larger decrease', 'grana stacks', 'comparative study', 'chloroplast ultrastructure', 'appreciable difference', 'antenna size']</t>
  </si>
  <si>
    <t>Cab gene | Chlorophyll-less mutant | Hordeum vulgare | LHCII</t>
  </si>
  <si>
    <t>A comparative study on chloroplast ultrastructure and light harvesting complexes of photosystem II (LHCII) was made between a new barley mutant &lt;&lt;NYB&gt;&gt; and its wild type. As compared with the wild type, NYB chloroplasts possess less thylakoids and grana stacks. Green gel electrophoresis showed that the LHCII of mutant barley decreased markedly, while the levels of other PSII-antenna were almost the same as that of the wild barley. There was a larger decrease in the mutant in the antenna size of PSII than that of PSI. SDS-PAGE analysis showed that the apoproteins of LHCII greatly declined in the mutant. The use of immunoblotting further revealed that the 26 kD component of LHCII was depleted in thylakoid membranes of NYB. Northern blot analysis with a specific cab gene probe showed that there was no appreciable difference in the LHCII mRNA level between the wild and mutant barley, indicating that the decreased LHCII level in mutant barley is not due to a reduced transcription or accumulation of its mRNA. The possible mechanism responsible for the low abundance of LHCII in mutant barley is discussed.</t>
  </si>
  <si>
    <t>152-156</t>
  </si>
  <si>
    <t>Journal of Plant Physiology</t>
  </si>
  <si>
    <t>60016521;60016521;60016521;60016521</t>
  </si>
  <si>
    <t>35234024800;57196548651;7402853692;55421089000</t>
  </si>
  <si>
    <t>Lin, Hong Hui;He, Jun Xian;Liang, Hou Guo;Du, Lin Fang</t>
  </si>
  <si>
    <t>Sichuan University</t>
  </si>
  <si>
    <t>Lin H.</t>
  </si>
  <si>
    <t>Qualitative and quantitative differences in the light harvesting complexes of photosystem II (LHCII) between a chlorophyll-less barley mutant &amp;lt;&amp;lt;NYB&amp;gt;&amp;gt; and its wild type</t>
  </si>
  <si>
    <t>S017616179980203X</t>
  </si>
  <si>
    <t>10.1016/S0176-1617(99)80203-X</t>
  </si>
  <si>
    <t>2-s2.0-0032910527</t>
  </si>
  <si>
    <t>National Heart, Lung, and Blood Institute</t>
  </si>
  <si>
    <t>R29HL057483</t>
  </si>
  <si>
    <t>NHLBI</t>
  </si>
  <si>
    <t>['would provide', 'vasculoinvasive techniques', 'tuning circuitry', 'transesophageal echocardiography', 'tissue tagging', 'thoracic aorta', 'temri avoids', 'strain relationships', 'standard mri', 'sectional views', 'risks inherent', 'readily seen', 'probe consists', 'potential applications', 'invasive method', 'focal stress', 'external matching', 'esophageal probe', 'competing non', 'aortic wall']</t>
  </si>
  <si>
    <t>Aorta | Atherosclerosis | Tagging | TEE</t>
  </si>
  <si>
    <t>The purpose of this study was to develop a non-invasive method of imaging the thoracic aorta that would provide both morphological detail within the aortic wall and information about regional aortic wall motion. An esophageal probe is described that allows transesophageal MR imaging (TEMRI) of the thoracic aorta and has several potential advantages over the competing non-vasculoinvasive techniques of transesophageal echocardiography (TEE) or standard MRI. The probe consists of a loop-less antenna housed inside a modified Levin gastric tube, with external matching and tuning circuitry. Using this probe, the thoracic aorta has been imaged in longitudinal and cross-sectional views. Details of the aortic wall were readily seen. Tissue tagging for measurement of focal stress/strain relationships was demonstrated to be feasible. TEMRI avoids the risks inherent in intravascular MRI yet provides comparable image quality. Potential applications of the device are discussed.</t>
  </si>
  <si>
    <t>722-726</t>
  </si>
  <si>
    <t>60001117;60001117;60001117;60001117</t>
  </si>
  <si>
    <t>6603223497;7202778154;7004238189;7005968860</t>
  </si>
  <si>
    <t>Shunk, Kendrick A.;Lima, Joao A.C.;Heldman, Alan W.;Atalar, Ergin</t>
  </si>
  <si>
    <t>Johns Hopkins School of Medicine</t>
  </si>
  <si>
    <t>Shunk K.A.</t>
  </si>
  <si>
    <t>Transesophageal magnetic resonance imaging</t>
  </si>
  <si>
    <t>10.1002/(SICI)1522-2594(199904)41:4&lt;722::AID-MRM10&gt;3.0.CO;2-E</t>
  </si>
  <si>
    <t>2-s2.0-0032914379</t>
  </si>
  <si>
    <t>['trimeric lhcii', 'ss )).', 'specific nucleus', 'slightly reduced', 'psii ratio', 'photosynthetic apparatus', 'parental plants', 'older leaves', 'nuclear parent', 'identify species', 'et p', 'cybrid nt', 'crop breeding', 'considerably increased', 'chloroplast interactions', 'chloroplast genome', 'chloroplast development', 'chlorophyll contents', 'antenna system', 'alien chloroplasts', 'ab ))']</t>
  </si>
  <si>
    <t>Plants with alien chloroplasts (cybrids) were investigated to identify species-specific nucleus-chloroplast interactions which affect the organisation and the functionality of the photosynthetic apparatus. The cybrids had nuclei of Nicotiana tabacum L. and chloroplasts of Atropa belladonna L. (cybrid Nt(Ab)) or Salpiglossis sinuata R. et P. (cybrid Nt(Ss)). Despite the exchange of the chloroplast genome the morphology of the cybrids was similar to their nuclear parent. Also the PSI/PSII ratio was comparable. In Nt(Ab) modified LHCII proteins could be detected which were absent in the parental plants. The trimerisation of LHCII, the chlorophyll contents and the chlorophyll fluorescence parameters were not affected by this modification, but the portion of trimeric LHCII was slightly reduced. In Nt(Ss) the formation of the antenna system was disturbed, and impaired PSII centres could be detected in older leaves. These cybrid-specific features suggest that nucleus-chloroplast interactions are involved in the processing of LHCII and in chloroplast development. High light sensitivity was considerably increased in the cybrids and this risk should be considered when cybridisation is used in crop breeding.</t>
  </si>
  <si>
    <t>171-177</t>
  </si>
  <si>
    <t>60023208;60023208;60026434;60023208-60008293</t>
  </si>
  <si>
    <t>57198408751;6504725925;6603326640;57198199286</t>
  </si>
  <si>
    <t>Peter, Stefan;Spang, Otto;Medgyesy, P√©ter;Sch√§fer, Christian</t>
  </si>
  <si>
    <t>Hungary;Germany;Germany</t>
  </si>
  <si>
    <t>Szeged;Bayreuth;Bremen</t>
  </si>
  <si>
    <t>Szegedi Biol√≥giai Kutat√≥k√∂zpontj√°nak;Universit√§t Bayreuth;Universit√§t Bremen</t>
  </si>
  <si>
    <t>60026434;60023208;60008293</t>
  </si>
  <si>
    <t>Peter S.</t>
  </si>
  <si>
    <t>Consequences of intergeneric chloroplast transfers on photosynthesis and sensitivity to high light</t>
  </si>
  <si>
    <t>10.1071/PP98139</t>
  </si>
  <si>
    <t>2-s2.0-0032916823</t>
  </si>
  <si>
    <t>Welch Foundation</t>
  </si>
  <si>
    <t>D-0710</t>
  </si>
  <si>
    <t>Monbusho</t>
  </si>
  <si>
    <t>['vinosum pufl', 'vinosum light', 'two chr', 'sulfur bacteria', 'second set', 'reaction center', 'pufc genes', 'pufa genes', 'protein involved', 'previously reported', 'photosynthetic bacterium', 'pcr products', 'located downstream', 'harvesting proteins', 'gene sequences', 'encoding light', 'direct sequencing', 'corresponding peptides', 'bchz gene']</t>
  </si>
  <si>
    <t>Antenna proteins | puf operon | Purple sulfur bacteria | Reaction center</t>
  </si>
  <si>
    <t>Sequencing of a 3.4 kb DNA fragment isolated from the photosynthetic purple sulfur bacterium Chromatium vinosum and of PCR products has resulted in identification of the Chr. vinosum pufL, pufM, and pufC genes, reading from the 5' to the 3' direction, and coding, respectively, for the L, M and cytochrome c subunits of the reaction center of this bacterium. Other PCR products have been used to obtain complete sequences for the pufB and pufA genes, located immediately upstream from pufL and encoding the apoproteins of two Chr. vinosum light-harvesting proteins. The 3'-portion of the bchZ gene, a gene that codes for a protein involved in the biosynthesis of bacteriochlorophyll, has been located immediately upstream from pufB. A second pufB gene, pufB2, has been located downstream from pufC, as has the 5'-portion of a second pufA gene, pufA2. The location of a second set of pufB and pufA genes, encoding light-harvesting proteins, downstream from pufC has not previously been reported for any photosynthetic bacterium. Translation of the gene sequences encoding these Chr. vinosum light-harvesting proteins reveals both similarities to and differences from the amino acid sequences, obtained from direct sequencing of the apoproteins, previously reported for Chr. vinosum light-harvesting proteins. Translation of these gene sequences, and of those for pufL, pufM and pufC, revealed significant homology, at the amino acid level, to the corresponding peptides of photosynthetic purple non-sulfur bacteria.</t>
  </si>
  <si>
    <t>39-52</t>
  </si>
  <si>
    <t>60021285;60005038;60005038;60005038;60021285;60021285;60021285;60021285</t>
  </si>
  <si>
    <t>6603065439;7401673635;57200274634;7004276993;6507904300;8878960600;7404224266;7005368658</t>
  </si>
  <si>
    <t>Corson, Gary E.;Nagashima, Kenji V.P.;Matsuura, Katsumi;Sakuragi, Yumiko;Wettasinghe, Ruwanthi;Qin, Hong;Allen, Randy;Knaff, David B.</t>
  </si>
  <si>
    <t>Lubbock;Hachioji</t>
  </si>
  <si>
    <t>Texas Tech University;Tokyo Metropolitan University</t>
  </si>
  <si>
    <t>60021285;60005038</t>
  </si>
  <si>
    <t>Corson G.</t>
  </si>
  <si>
    <t>Genes encoding light-harvesting and reaction center proteins from Chromatium vinosum</t>
  </si>
  <si>
    <t>10.1023/A:1006182818010</t>
  </si>
  <si>
    <t>2-s2.0-0032921789</t>
  </si>
  <si>
    <t>['results demonstrate', 'reduction potential', 'redox properties', 'redox potential', 'reaction centers', 'reaction center', 'primary donor', 'natural membrane', 'mutations exert', 'electron transfer', 'driving force', 'core antenna', 'consistently observed', 'charge separation', 'antenna complex']</t>
  </si>
  <si>
    <t>Bacteriochlorophyll a | Electron transfer | Light harvesting | Photosynthesis | Reaction center | Rhodobacter sphaeroides</t>
  </si>
  <si>
    <t>The effect of the light harvesting 1 (LH1) antenna complex on the driving force for light-driven electron transfer in the Rhodobacter sphaeroides reaction center has been examined. Equilibrium redox titrations show that the presence of the LH1 antenna complex influences the free energy change for the primary electron transfer reaction through an effect on the reduction potential of the primary donor. A lowering of the redox potential of the primary donor due to the presence of the core antenna is consistently observed in a series of reaction center mutants in which the reduction potential of the primary donor was varied over a 130 mV range. Estimates of the magnitude of the change in driving force for charge separation from time-resolved delayed fluorescence measurements in the mutant reaction centers suggest that the mutations exert their effect on the driving force largely through an influence on the redox properties of the primary donor. The results demonstrate that the energetics of light-driven electron transfer in reaction centers are sensitive to the environment of the complex, and provide indirect evidence that the kinetics of electron transfer are modulated by the presence of the LH1 antenna complexes that surround the reaction center in the natural membrane.</t>
  </si>
  <si>
    <t>95-104</t>
  </si>
  <si>
    <t>112907021;112907021;60001881;60008734;112907021</t>
  </si>
  <si>
    <t>7004878962;6602136756;8247663200;35599806700;7004383778</t>
  </si>
  <si>
    <t>Visschers, Ronald W.;Vulto, Simone I.E.;Jones, Michael R.;Van Grondelle, Rienk;Kraayenhof, Ruud</t>
  </si>
  <si>
    <t>Netherlands;United Kingdom;Netherlands</t>
  </si>
  <si>
    <t>Amsterdam;Sheffield;Amsterdam</t>
  </si>
  <si>
    <t>Vrije Universiteit Amsterdam;The University of Sheffield;Inst. of Molec. Biological Sciences</t>
  </si>
  <si>
    <t>60008734;60001881;112907021</t>
  </si>
  <si>
    <t>Visschers R.</t>
  </si>
  <si>
    <t>Functional LH1 antenna complexes influence electron transfer in bacterial photosynthetic reaction centers</t>
  </si>
  <si>
    <t>10.1023/A:1006169201579</t>
  </si>
  <si>
    <t>2-s2.0-0032922230</t>
  </si>
  <si>
    <t>['theoretical models', 'study indicates', 'slice thickness', 'slice profiles', 'slice profile', 'slice ct', 'results show', 'reconstruction principles', 'new characteristics', 'image noises', 'image noise', 'image artifacts', 'high z', 'helical pitch', 'filtering reconstruction', 'data collection', 'axis resolution', '3 times']</t>
  </si>
  <si>
    <t>Helical/spiral CT | Multi-slice CT | Multi-slice helical interpolation algorithms | Preferred helical pitch | The volume coverage speed performance | Theoretical models | Z-filtering reconstruction</t>
  </si>
  <si>
    <t>The multi-slice CT scanner refers to a special CT system equipped with a multiple-row detector array to simultaneously collect data at different slice locations. The multi-slice CT scanner has the capability of rapidly scanning large longitudinal (z) volume with high z-axis resolution. It also presents new challenges and new characteristics. In this paper, we study the scan and reconstruction principles of the multi-slice helical CT in general and the 4- slice helical CT in particular. The multi-slice helical computed tomography consists of the following three key components; the preferred helical pitches for efficient z sampling in data collection and better artifact control; the new helical interpolation algorithms to correct for fast simultaneous patient translation; and the z-filtering reconstruction for providing multiple tradeoffs of the slice thickness, image noise and artifacts to suit for different application requirements. The concept of the preferred helical pitch is discussed with a newly proposed z sampling analysis. New helical reconstruction algorithms and z-filtering reconstruction are developed for multi-slice CT in general. Furthermore, the theoretical models of slice profile and image noise are established for multi-slice helical CT. For 4- slice helical CT in particular, preferred helical pitches are discussed. Special reconstruction algorithms are developed. Slice profiles, image noises, and artifacts of 4-slice helical CT are studied and compared with single slice helical CT. The results show that the slice profile, image artifacts, and noise exhibit performance peaks or valleys at certain helical pitches in the multi-slice CT, whereas in the single-slice CT the image noise remains unchanged and the slice profile and image artifacts steadily deteriorate with helical pitch. The study indicates that the 4-slice helical CT can provide equivalent image quality at 2 to 3 times the volume coverage speed of the single slice helical CT.</t>
  </si>
  <si>
    <t>60015623-100354528</t>
  </si>
  <si>
    <t>Hu, Hui</t>
  </si>
  <si>
    <t>Boston;Bedford</t>
  </si>
  <si>
    <t>General Electric Company;Imaging Technology Inc</t>
  </si>
  <si>
    <t>60015623;100354528</t>
  </si>
  <si>
    <t>Hu H.</t>
  </si>
  <si>
    <t>Multi-slice helical CT: Scan and reconstruction</t>
  </si>
  <si>
    <t>10.1118/1.598470</t>
  </si>
  <si>
    <t>2-s2.0-0032924568</t>
  </si>
  <si>
    <t>['yl acetate', 'synthetic blend', 'sex pheromone', 'optimum ratio', 'male moths', 'hemileuca eglanterina', 'field trials', 'electroantennography studies', 'either compound', '1 acetate']</t>
  </si>
  <si>
    <t>E10,Z12- hexadeca-10,12-dien-1-ol | E10,Z12-hexadeca-10,12-dien-1-yl acetate | E10,Z12-hexadeca-10,12-dienal | Hemileuca eglanterina | Sex pheromone</t>
  </si>
  <si>
    <t>The sex pheromone of Hemileuca eglanterina from the San Gabriel Mountains, California, was determined to be a combination of E10,Z12- hexadeca-10,12-dien-1-yl acetate, E10,Z12-hexadeca-10,12-dien-1-ol, and E10,Z12-hexadeca-10,12-dienal. Ratios of the compounds in extracts of female pheromone glands varied around a mean of 100:48:1.1 of the acetate, alcohol, and aldehyde, respectively. Field trials with synthetic compounds indicated that the optimum ratio of alcohol to aldehyde was 10:1 and that this ratio was more critical than the ratio of either compound to the acetate. A synthetic blend of 100:10:1 acetate-alcohol-aldehyde was effective at attracting male moths in the field. Additional compounds found in both extract and aeration samples failed to significantly increase trap catches of male moths, although some of these minor components elicited responses from male moth antennae in coupled gas chromatography-electroantennography studies.</t>
  </si>
  <si>
    <t>687-709</t>
  </si>
  <si>
    <t>Sex pheromone of the common sheep moth, Hemileuca eglanterina, from the San Gabriel Mountains of California</t>
  </si>
  <si>
    <t>10.1023/A:1020876229787</t>
  </si>
  <si>
    <t>2-s2.0-0032928523</t>
  </si>
  <si>
    <t>['silverleaf whitefly', 'parasitoid species', 'ovipositor inside', 'oviposition duration', 'life history', 'hind legs', 'handling time', 'front legs', 'first day', 'eventually step', 'eggs shortly', 'development time', 'development threshold', 'comprises 50', 'amitus bennetti', 'aleyrodidae ).', 'adult longevity', 'adult emergence', 'adult decreases', '72 days', '5 days', '49 eggs', '42 days', '28 days', '1st instar', '19 days']</t>
  </si>
  <si>
    <t>Aleyrodidae | Amitus bennetti | Aphelinidae | Bemi sia | Biological control | Hemiptera | Hymenoptera | Instar preference | Life history | Oviposition behaviour | Parasitoid | Platygasteridae | Whiteflies</t>
  </si>
  <si>
    <t>Amitus bennetti Viggiani and Evans (Hymenoptera: Platygasteridae) is a recently described parasitoid of the silverleaf whitefly, Bemisia argentifolii Bellows and Perring (Homoptera: Aleyrodidae). Behaviour and life history of the parasitoid are described. The first nymphal instar of B. argentifolii is preferred by the parasitoid, but the 1st through 4th instar may be parasitised. Females first investigate hosts with their antennae, then walk over the host, and eventually step with their front legs on the leaf and insert their ovipositor inside the host facing away from the host, while the hind legs are still on the host. The time from encounter to oviposition (=latency to oviposition) is shortest on the 1st instar. Oviposition duration (mean = 39 s) comprises 50% of the handling time. Development time from egg to adult decreases from 72 days at 15 ¬∞(Degree Sign)C to 42 days at 20 ¬∞(Degree Sign)C to 28 days at 25 ¬∞(Degree Sign)C. We estimate that 400 degree days is required for development, with a development threshold of 10 ¬∞(Degree Sign)C. Adult longevity in the absence of hosts was 29, 26 and 19 days and with hosts present 8, 8 and 5 days at 15, 20 and 25 ¬∞(Degree Sign)C, respectively. Amitus bennetti is proovigenic and oviposits most eggs shortly after adult emergence. During the first day of their adult lives females laid 1, 31 and 49 eggs at 15, 20 and 25 ¬∞(Degree Sign)C, respectively. Compared with other parasitoid species, the development time of A. bennetti is very long, and the implications of this for management of B. argentifolii are discussed.</t>
  </si>
  <si>
    <t>183-189</t>
  </si>
  <si>
    <t>60004156;60004156;60004156;60004156</t>
  </si>
  <si>
    <t>6602724054;7403279429;6506162916;7003776137</t>
  </si>
  <si>
    <t>Drost, Y. C.;Qiu, Y. T.;Posthuma-Doodeman, C. J.A.M.;Van Lenteren, J. C.</t>
  </si>
  <si>
    <t>Drost Y.C.</t>
  </si>
  <si>
    <t>Life-history and oviposition behaviour of Amitus bennetti, a parasitoid of Bemisia argentifolii</t>
  </si>
  <si>
    <t>10.1046/j.1570-7458.1999.00437.x</t>
  </si>
  <si>
    <t>2-s2.0-0032932310</t>
  </si>
  <si>
    <t>['work analyses', 'transmitter antennas', 'standing masts', 'residential buildings', 'relevant requirements', 'radiation intensity', 'inaccessible antennas', 'high chimneys', 'global system', 'essential characteristics', 'building roofs', 'base stations', 'accredited laboratory', '900 mhz', '1800 mhz']</t>
  </si>
  <si>
    <t>Electromagnetic field | Environmental protection | Mobile communication base station</t>
  </si>
  <si>
    <t>Three mobile phone systems are used in Poland: analog, operated at the 450 MHz frequency range, and two digital systems operated at 900 MHz and 1800 MHz. The GSM - Global System for Mobile Communication meets all relevant requirements, and it is most widely used throughout the world. According to the mobile phone concept, the whole communication area is divided into sub- areas (cells) where base stations are located. The base stations are provided with the transmitter units mounted on free-standing masts, high chimneys and building roofs, including those of the residential buildings. The transmitter antennas of the base stations constitute a source of 935-960 EMF radiation. This work analyses the essential characteristics of the base station antennas from the point of view of radiation intensity. The analysis is based on the results of EMF measurements performed by experts of two relevant research institutes. For inaccessible antennas, the measurements were performed at the accredited laboratory.</t>
  </si>
  <si>
    <t>47-58</t>
  </si>
  <si>
    <t>Aniolczyk, H.</t>
  </si>
  <si>
    <t>Aniolczyk H.</t>
  </si>
  <si>
    <t>Electromagnetic field pattern in the environment of GSM base stations</t>
  </si>
  <si>
    <t>2-s2.0-0032936066</t>
  </si>
  <si>
    <t>['shorter r', 'separated enantiomers', 'saturated chain', 'results showed', 'r column', 'prepared via', 'opposite configuration', 'mulberry looper', 'male moths', 'longer r', 'levorotatory enantiomers', 'field tests', 'dextrorotatory c17', 'chiralcel oj', 'chiral column', 'c23 chain', 'c23 3', 'c20 9', 'behavioral responses', 'analysis showed', 'absolute configuration', '7r )-,', '4r )-,']</t>
  </si>
  <si>
    <t>Chiral column | Epoxydiene | Lepidopteran attractant | Mulberry looper | Resolution | Reversed-phase HPLC | Sex pheromone | Stereochemistry</t>
  </si>
  <si>
    <t>Resolution of insect pheromonal cis-epoxydiene racemates derived from (Z, Z, Z)-3,6,9-trienes was examined with a reversed-phase chiral HPLC column. The results showed that a Chiralcel OJ-R column was suitable for separating the enantiomers having a C17-C23 unsaturated straight chain except for 9,10-epoxydienes with a C21-C23 chain. To determine the absolute configuration of the separated enantiomers, each of the optically active epoxydienes was hydrogenated over Pd-BaSO4 and its behavior was examined on this chiral column by cochromatography with the corresponding chiral epoxy compound having a saturated chain, which was prepared via a sharpless epoxidation reaction. This analysis showed that the dextrorotatory C17-C23 3,4- and 6,7-epoxydienes and C17-C20 9,10-epoxydienes with shorter R(t)s possess (3S,4R)-, (6S,7R)-, and (9R,10S) configurations, respectively, and the levorotatory enantiomers with longer R(t)s possess the opposite configuration. An abdominal tip extract of the mulberry looper, Hemerophila artilineata Butler (Lepidoptera: Geometridae: Ennominae), included (9S,10R)-(Z,Z)-cis-9,10-epoxy-3,6-octadecadiene as a main sex pheromone component. The synthetic (9S,10R)-9,10-epoxydiene, rather than its antipode, elicited strong antennal and behavioral responses from the male moths in electrophysiological and field tests.</t>
  </si>
  <si>
    <t>1151-1162</t>
  </si>
  <si>
    <t>60004853-123505463;60004853;60004853;60004853;60004853</t>
  </si>
  <si>
    <t>7003913253;55698852600;7403269562;7004190437;7402175510</t>
  </si>
  <si>
    <t>Pu, Guan Qin;Yamamoto, Masanobu;Takeuchi, Yaeko;Yamazawa, Hiroyuki;Ando, Tetsu</t>
  </si>
  <si>
    <t>Japan;China</t>
  </si>
  <si>
    <t>Fuchu;Suzhou</t>
  </si>
  <si>
    <t>Tokyo University of Agriculture and Technology;Suzhou University</t>
  </si>
  <si>
    <t>60004853;123505463</t>
  </si>
  <si>
    <t>Pu G.</t>
  </si>
  <si>
    <t>Resolution of epoxydienes by reversed-phase chiral HPLC and its application to stereochemistry assignment of mulberry looper sex pheromone</t>
  </si>
  <si>
    <t>10.1023/A:1020894128395</t>
  </si>
  <si>
    <t>2-s2.0-0032937569</t>
  </si>
  <si>
    <t>['subarray beamformers', 'stage two', 'signal enhancement', 'secondary combining', 'rectangular array', 'fully exploit', 'first stage', 'conventional one', 'array aperture']</t>
  </si>
  <si>
    <t>A two-stage two-dimensional (2-D) beamformer is proposed for signal enhancement in an environment of multiple correlated interferers using a rectangular array. In the first stage, subarray beamformers are constructed which exhibit reliable interference cancellation using difference- preprocessed and spatially smoothed data. A secondary combining of all possible subarray beamformers is then performed to fully exploit the array aperture. It is shown that, compared to the conventional one-stage optimum beamformer, the two-stage beamformer performs equally well and requires a much lower complexity of implementation when a suitable subarray size is chosen.</t>
  </si>
  <si>
    <t>Journal of the Acoustical Society of America</t>
  </si>
  <si>
    <t>7404861571;7501435107</t>
  </si>
  <si>
    <t>Lin, T. T.;Lee, T. S.</t>
  </si>
  <si>
    <t>Lin T.</t>
  </si>
  <si>
    <t>Development and analysis of a two-stage beamformer for multiple correlated interferers using rectangular array</t>
  </si>
  <si>
    <t>10.1121/1.424601</t>
  </si>
  <si>
    <t>2-s2.0-0032947089</t>
  </si>
  <si>
    <t>International Fund for Agricultural Development</t>
  </si>
  <si>
    <t>IFAD</t>
  </si>
  <si>
    <t>['volatiles increased', 'trapped volatiles', 'three eag', 'sterilized sand', 'relative amounts', 'previously identified', 'oviposition responses', 'oviposition behavior', 'noncontaminated sand', 'gregarious females', 'geometric isomer', 'gas chromatography', 'froth volatiles', 'froth removed', 'electroantennographic detection', 'contaminated sand', 'consecutive oviposition', 'active compounds']</t>
  </si>
  <si>
    <t>6-octen-2-one, 3,5- octadien-2-one | Locust | Oviposition | Pheromone | Schistocerca gregaria</t>
  </si>
  <si>
    <t>Oviposition responses of gregarious adult gravid females of the desert locust Schistocerca gregaria to sand previously used for oviposition by gregarious females (contaminated sand, with eggs and froth removed) and to sterilized sand (noncontaminated sand) were compared in bioassays. Gregarious females preferentially oviposited into contaminated sand. The number of egg pods laid by the females was found to correlate with the frequency of use of the contaminated sand for oviposition. Charcoal-trapped volatiles from the contaminated sand also elicited similar responses from gregarious females. Gas chromatography-electroantennographic detection (GC-EAD) analysis of the trapped volatiles revealed the presence of three electrophysiologically active compounds that were identified by GC-MS as (Z)-6-octen-2-one, (E,E)- 3,5-octadien-2-one and its geometric isomer (E,Z)-3,5-octadien-2-one. The relative amounts of the three EAG-active compounds in the volatiles increased with consecutive oviposition by the gregarious females. These results indicate mediation of additional pheromonal components in the oviposition behavior of gregarious desert locust that are distinct from those that were previously identified in the froth volatiles.</t>
  </si>
  <si>
    <t>835-845</t>
  </si>
  <si>
    <t>60051492;60051492;60051492;60051492</t>
  </si>
  <si>
    <t>6602815334;6507657381;6602710622;7003503180</t>
  </si>
  <si>
    <t>Torto, Baldwyn;Assad, Yousif O.H.;Njagi, Peter G.N.;Hassanali, Ahmed</t>
  </si>
  <si>
    <t>Kenya</t>
  </si>
  <si>
    <t>Nairobi</t>
  </si>
  <si>
    <t>International Centre of Insect Physiology and Ecology Nairobi</t>
  </si>
  <si>
    <t>Torto B.</t>
  </si>
  <si>
    <t>Evidence for additional pheromonal components mediating oviposition aggregation in schistocerca gregaria</t>
  </si>
  <si>
    <t>10.1023/A:1020848918400</t>
  </si>
  <si>
    <t>2-s2.0-0032947216</t>
  </si>
  <si>
    <t>['stream beds', 'south carolina', 'rami 2', 'new genus', 'legs 1', 'leg 5', 'hyporheic zones', 'except r', 'drip pool', 'antennule 11']</t>
  </si>
  <si>
    <t>The new genus Rheocyclops is proposed to accommodate the cyclopoid copepods Diacyclops virginianus Reid, from Virginia, and the new species R. carolinianus from South Carolina, R. talladega and R. hatchiensis from Alabama, and R. indiana from Indiana, U.S.A. Most species were collected from the hyporheic zones of stream beds, except R. indiana which was found in a drip pool in a cave. The new genus is distinguished by a combination of characters: anal operculum produced; antennule 11-segmented; antenna lacking exopodite seta; rami of legs 1-4 all 3-segmented, or some rami 2-segmented; leg 5 with proximal segment fused to somite and reduced to small protrusion bearing seta inserted near distal (free) segment, and free segment cylindrical with 2 terminal setae.</t>
  </si>
  <si>
    <t>384-396</t>
  </si>
  <si>
    <t>Journal of Crustacean Biology</t>
  </si>
  <si>
    <t>60015033;60017474;60009225;;</t>
  </si>
  <si>
    <t>7404548225;7102332269;7201647118;6506294135;12445349400</t>
  </si>
  <si>
    <t>Reid, Janet W.;Strayer, David L.;McArthur, J. Vaun;Stibbe, Suzanne E.;Lewis, Julian J.</t>
  </si>
  <si>
    <t>Millbrook;Washington, D.C.;Aiken</t>
  </si>
  <si>
    <t>Institute of Ecosystem Studies;Smithsonian Institution;Savannah River Ecology Laboratory</t>
  </si>
  <si>
    <t>60017474;60015033;60009225</t>
  </si>
  <si>
    <t>Reid J.W.</t>
  </si>
  <si>
    <t>Rheocyclops, a new genus of copepods from the southeastern and central U.S.A. (Copepoda: Cyclopoida: Cyclopidae)</t>
  </si>
  <si>
    <t>10.2307/1549246</t>
  </si>
  <si>
    <t>2-s2.0-0032950008</t>
  </si>
  <si>
    <t>["thyellinone .'", 'pheromone components', 'orchard industry', 'new zealand', 'microbial insecticide', 'mass spectra', 'male moths', 'lymantriidae ),', 'latter termed', 'international trade', 'field experiments', 'exotic white', 'enhance attractiveness', 'elicited responses', 'complement eradication', 'comparative gc', 'binary blend', 'baited traps', '2000 œºg', '1998 summer', '100 œºg']</t>
  </si>
  <si>
    <t>(Z)-6,(E)-8- heneicosadien-11-one | (Z)-6-heneicosen-11-one | (Z)-6-heneicosen-9-one | Bacillus thuringiensis | Eradication | International trade | Lepidoptera | Lymantriidae | Microbial insecticide | Orgyia thyellina | Quarantine insect | Sex pheromone | Synergism | White-spotted tussock moth</t>
  </si>
  <si>
    <t>In 1996, the exotic white-spotted tussock moth (WSTM), Orgyia thyellina (Lepidoptera: Lymantriidae), was discovered in Auckland, New Zealand. Because establishment of WSTM would threaten New Zealand's orchard industry and international trade, eradication of WSTM with microbial insecticide was initiated. To monitor and complement eradication of WSTM by capture of male moths in pheromone-baited traps, pheromone components of female WSTM needed to be identified. Coupled gas chromatographic-electroantennographic detection analysis of pheromone gland extract revealed several compounds that elicited responses from male moth antennae. Mass spectra of the two most EAD-active compounds suggested, and comparative GC-MS of authentic standards confirmed, that they were (Z)-6-heneicosen-11-one (Z6-11-one) and (Z)-6-heneicosen-9- one, the latter termed here 'thyellinone.' In field experiments in Japan, Z6- 11-one plus thyellinone at a 100:5 ratio attracted WSTM males, whereas either ketone alone failed to attract a single male moth. Addition of further candidate pheromone components did not enhance attractiveness of the binary blend. Through the 1997-1998 summer, 45,000 commercial trap lures baited with 2000 Œºg of Z6-11-one and 100 Œºg of thyellinone were deployed in Auckland towards eradication of the residual WSTM population.</t>
  </si>
  <si>
    <t>1091-1104</t>
  </si>
  <si>
    <t>60018491;118015201;60018491;60018491;60018491;101000068</t>
  </si>
  <si>
    <t>7006196798;16427643200;7006335669;6603292105;7403002248;7102244271</t>
  </si>
  <si>
    <t>Gries, Gerhard;Clearwater, John;Gries, Regine;Khaskin, Grigori;King, Skip;Schaefer, Paul</t>
  </si>
  <si>
    <t>Canada;New Zealand;United States</t>
  </si>
  <si>
    <t>Burnaby;Auckland;Newark</t>
  </si>
  <si>
    <t>Simon Fraser University;Clearwater Research and Consulting;Beneficial Insects Research Laboratory</t>
  </si>
  <si>
    <t>60018491;118015201;101000068</t>
  </si>
  <si>
    <t>Gries G.</t>
  </si>
  <si>
    <t>Synergistic sex pheromone components of white-spotted tussock moth, Orgyia thyellina</t>
  </si>
  <si>
    <t>10.1023/A:1020833909739</t>
  </si>
  <si>
    <t>2-s2.0-0032950355</t>
  </si>
  <si>
    <t>['two ways', 'two peaks', 'temporal patterning', 'step stimulation', 'slow sine', 'seen directly', 'recorded odor', 'projection neurons', 'projection neuron', 'primary afferents', 'pressure injection', 'oscillatory synchronization', 'oscillations evoked', 'olfactory afferents', 'many odors', 'isolated antennae', 'intact preparations', 'generated downstream', 'fast oscillations', 'evoked responses', 'electrical stimulus', 'electrical stimulation', 'brief shock', 'antennal lobe', 'afferent input']</t>
  </si>
  <si>
    <t>Coding | Insect | Olfaction | Olfactory receptors | Oscillation | Synchronization</t>
  </si>
  <si>
    <t>Odors evoke synchronized oscillations and slow temporal patterns in antennal lobe neurons and fast oscillations in the mushroom body local field potential (LFP) of the locust. What is the contribution of primary afferents in the generation of these dynamics? We addressed this question in two ways. First, we recorded odor-evoked afferent activity in both isolated antennae and intact preparations. Odor-evoked population activity in the antenna and the antennal nerve consisted of a slow potential deflection, similar for many odors. This deflection contained neither oscillatory nor odor-specific slow temporal patterns, whereas simultaneously recorded mushroom body LFPs exhibited clear 20-30 Hz oscillations. This suggests that the temporal patterning of antennal lobe and mushroom body neurons is generated downstream of the olfactory receptor axons. Second, we electrically stimulated arrays of primary afferents in vivo. A brief shock to the antennal nerve produced compound PSPs in antennal lobe projection neurons, with two peaks at an ~50 msec interval. Prolonged afferent stimulation with step, ramp, or slow sine- shaped voltage waveforms evoked sustained 20-30 Hz oscillations in projection neuron membrane potential and in the mushroom body LFP. Projection neuron and mushroom body oscillations were phase-locked and reliable across trials. Synchronization of projection neurons was seen directly in paired intracellular recordings. Pressure injection of picrotoxin into the antennal lobe eliminated the oscillations evoked by electrical stimulation. Different projection neurons could express different temporal patterns in response to the same electrical stimulus, as seen for odor-evoked responses. Conversely, individual projection neurons could express different temporal patterns of activity in response to step stimulation of different spatial arrays of olfactory afferents. These patterns were reliable and remained distinct across different stimulus intensities. We conclude that oscillatory synchronization of olfactory neurons originates in the antennal lobe and that slow temporal patterns in projection neurons can arise in the absence of temporal patterning of the afferent input.</t>
  </si>
  <si>
    <t>381-390</t>
  </si>
  <si>
    <t>Journal of Neuroscience</t>
  </si>
  <si>
    <t>60031581-60014439;60031581</t>
  </si>
  <si>
    <t>7005009108;7201921535</t>
  </si>
  <si>
    <t>Wehr, Michael;Laurent, Gilles</t>
  </si>
  <si>
    <t>Pasadena;Davis</t>
  </si>
  <si>
    <t>California Institute of Technology;University of California, Davis</t>
  </si>
  <si>
    <t>60031581;60014439</t>
  </si>
  <si>
    <t>Wehr M.</t>
  </si>
  <si>
    <t>Relationship between afferent and central temporal patterns in the locust olfactory system</t>
  </si>
  <si>
    <t>10.1523/jneurosci.19-01-00381.1999</t>
  </si>
  <si>
    <t>2-s2.0-0032952382</t>
  </si>
  <si>
    <t>FMRX-CT96‚Äì0081</t>
  </si>
  <si>
    <t>EC</t>
  </si>
  <si>
    <t>['spectral properties', 'significant change', 'relative amount', 'pigment synthesis', 'partial enrichment', 'molecules together', 'maximum value', 'limited chemostat', 'homolog composition', 'equal amounts', 'dilution rate', 'culture changed', 'containing antenna', 'chlorosomes isolated', 'changes observed', 'bchl c', 'batch culture', 'antenna composition', '15 nm', '087 h', '070 h', '015 h']</t>
  </si>
  <si>
    <t>Bacteriochlorophyll | Chlorobium limicola | Chlorosomes | Continuous culture | Pigment synthesis | S-adenosylmethionine methyltransferase</t>
  </si>
  <si>
    <t>The green sulfur bacterium Chlorobium limicola UdG6040 exhibited a significant change in the spectral properties of its antenna when transferred from batch culture to a sulfide-limited chemostat. In steady-state continuous cultures, the in vivo absorption maximum of the culture changed to shorter wavelengths according to the dilution rate. The maximum difference observed was of 15 nm when cells were growing at 0.087 h-1. HPLC analyses revealed that the observed spectral change was caused by a partial enrichment of the original BChl c-containing antenna with BChl d molecules together with a change in the homolog composition of both pigments. The relative amount of BChl d reached a maximum value of 50% when cells were growing at 0.087 h-1. The content of BChl d decreased to less than the 22% when the dilution rate was diminished to 0.015 h-1. An unbalance of pigment synthesis at high dilution rates is suspected to be responsible of the changes observed in the antenna composition. Chlorosomes isolated from Chl. limicola UdG6040 growing at 0.070 h-1 contain organised pools of BChl c and BChl d in equal amounts.</t>
  </si>
  <si>
    <t>350-354</t>
  </si>
  <si>
    <t>Archives of Microbiology</t>
  </si>
  <si>
    <t>60009952;60009952;60009952</t>
  </si>
  <si>
    <t>6603212798;7006512815;7004177191</t>
  </si>
  <si>
    <t>Ba√±eras, L.;Borrego, C. M.;Garcia-Gil, L. J.</t>
  </si>
  <si>
    <t>Girona</t>
  </si>
  <si>
    <t>Universitat de Girona</t>
  </si>
  <si>
    <t>Ba√±eras L.</t>
  </si>
  <si>
    <t>Growth-rate-dependent bacteriochlorophyll c/d ratio in the antenna of Chlorobium limicola strain UdG6040</t>
  </si>
  <si>
    <t>10.1007/s002030050721</t>
  </si>
  <si>
    <t>2-s2.0-0032953659</t>
  </si>
  <si>
    <t>['walking speed', 'various combinations', 'test methods', 'single compounds', 'possible reasons', 'mix g', 'german cockroach', 'first instars', 'feces extract', 'directed orientation', 'chemical compounds', 'blattella germanica', 'arrestant efficacy', 'antennal stimulation', 'allows quantification', 'aggregation behavior']</t>
  </si>
  <si>
    <t>Aggregation | Blattella germanica | Blattellidae | Dictyoptera | German cockroach | Pheromone</t>
  </si>
  <si>
    <t>Aggregation behavior and reduced locomotory activity in the German cockroach is known to be caused by chemical compounds in the feces. The attractive and/or arrestant efficacy of three relevant substances was tested in first instars by a two-choice aggregation test and in adults with a locomotion compensator apparatus that allows quantification of taste-directed orientation and walking speed as a function of antennal stimulation. The three substances tested were a feces crude extract; a mixture of six carboxylic acids (mix G) out of a total of 29 that were identified in the feces extract and tested as single compounds and in various combinations; and asteroid glucoside denoted as blattellastanoside A, which has been suggested as an aggregation arrestant pheromone in Blattella germanica. With both of our test methods, feces extract and mix G proved to be very attractive, whereas the effects of blattellastanoside A were, if anything, very poor. Possible reasons for discrepancies are discussed.</t>
  </si>
  <si>
    <t>1105-1119</t>
  </si>
  <si>
    <t>60006680;60006680;60006680;60006680;60006680;60024025;60024025;60024025;60024025</t>
  </si>
  <si>
    <t>55968996900;7003645582;23008750100;57196877672;6603189423;7006366668;6603357495;7801418273;6602290947</t>
  </si>
  <si>
    <t>Scherkenbeck, J√ºrgen;Nentwig, G√ºnther;Justus, Karl;Lenz, J√ºrgen;Gondol, Daniel;Wendler, Gernot;Dambach, Martin;Nischk, Frank;Graef, Christa</t>
  </si>
  <si>
    <t>Koln;Leverkusen</t>
  </si>
  <si>
    <t>University of Cologne;Bayer AG</t>
  </si>
  <si>
    <t>60024025;60006680</t>
  </si>
  <si>
    <t>Scherkenbeck J.</t>
  </si>
  <si>
    <t>Aggregation agents in German cockroach Blattella germanica: Examination of efficacy</t>
  </si>
  <si>
    <t>10.1023/A:1020885926578</t>
  </si>
  <si>
    <t>2-s2.0-0032959047</t>
  </si>
  <si>
    <t>Leopold Center for Sustainable Agriculture, Iowa State University</t>
  </si>
  <si>
    <t>J-18333</t>
  </si>
  <si>
    <t>LCSA, ISU</t>
  </si>
  <si>
    <t>['traps baited', 'significant difference', 'sexual differences', 'sexual communication', 'semiochemicals emitted', 'selected compounds', 'response curves', 'prey species', 'predatory species', 'opposite sex', 'male antennae', 'host plant', 'highly attractive', 'herbaceous plant', 'green lacewing', 'fluids produced', 'females could', 'female c', 'female antennae', 'eag responses', 'eag response', 'conspecific females', 'coleomegilla maculata', 'chrysoperla carnea', 'also recorded']</t>
  </si>
  <si>
    <t>Aphid alarm pheromone | Aphid sex pheromone | Catnip | Chrysoperla carnea | Chrysopidae | Coccinellidae | Coleomegilla maculata | Corn volatile compound | Dose-response | Electroantennograms | Trapping test</t>
  </si>
  <si>
    <t>Electroantennograms (EAGs) were recorded from two predatory insect species, the twelve-spotted lady beetle, Coleomegilla maculata and the green lacewing, Chrysoperla carnea in response to semiochemicals emitted from one of their prey species, the pea aphid Acyrthosiphon pisum and their host plant. EAG responses were also recorded from C. maculata in response to extracts from individuals of the opposite sex and to extracts from an herbaceous plant, catnip Nepeta cataria. Extracts of catnip and two sex pheromone components of aphids, (4aS,7S,7aR)-nepetalactone and (1R,4aS,7S,7aR)-nepetalactol, elicited significant EAG responses from the antennae of both predatory species. Of 10 corn volatile compounds tested, C. carnea adults responded most strongly to 2-phenylethanol and (E)-Œ≤- farnesene. A significant difference in EAG response to extracts of corn leaf collections was observed between male and female C. carnea. In C. maculata, significant EAG responses were elicited by most of the tested corn volatile compounds, except Œ±-pinene and (E)-2-hexenal. The highest EAG responses were observed in response to (E)-Œ≤-farnesene, Œ±-terpineol, 2-phenylethanol, and Œ≤-caryophyllene. Sexual differences in EAG responses of C. maculata were only found in response to 1-octen-3-ol. Male antennae of C. maculata produced significant EAG responses to extracts from conspecific females, but not to males, which indicates that some chemicals from females could be involved in sexual communication. A significant EAG response also was recorded in response to the extracts of fluids produced during 'reflex bleeding.' Male and female antennae of both species exhibited similar dose-response curves to most of the selected compounds, although female C. maculata antennae exhibited higher thresholds in response to several compounds including Œ±- terpineol, (Z)-3-hexenol, and (4aS,7S,7aR)-nepetalactone. Field tests showed that 2-phenylethanol was highly attractive to both sexes of the two investigated species. Only C. maculata was attracted to traps baited with Œ±- terpineol.</t>
  </si>
  <si>
    <t>1163-1177</t>
  </si>
  <si>
    <t>60004354;60004354-60027678;60004354;60013682;60004354</t>
  </si>
  <si>
    <t>56136051000;6603979412;7003399463;7003459904;7402604731</t>
  </si>
  <si>
    <t>Zhu, Junwei;Coss√©, Allard A.;Obrycki, John J.;Boo, Kyung Saeng;Baker, Thomas C.</t>
  </si>
  <si>
    <t>United States;South Korea;United States</t>
  </si>
  <si>
    <t>Peoria;Seoul;Ames</t>
  </si>
  <si>
    <t>USDA ARS National Center for Agricultural Utilization Research;Seoul National University;Iowa State University</t>
  </si>
  <si>
    <t>60027678;60013682;60004354</t>
  </si>
  <si>
    <t>Olfactory reactions of the twelve-spotted lady beetle, Coleomegilla maculata and the green lacewing, Chrysoperla carnea to semiochemicals released from their prey and host plant: Electroantennogram and behavioral responses</t>
  </si>
  <si>
    <t>10.1023/A:1020846212465</t>
  </si>
  <si>
    <t>2-s2.0-0032959048</t>
  </si>
  <si>
    <t>['response studies', 'powdered roots', 'phase microextraction', 'known attractants', 'headspace samples', 'following gc', 'field tests', 'female northern', 'feeding stimulant', 'eag dose', 'diabrotica species', 'cucurbita foetidissima', 'buffalo gourd', 'benzyl alcohol', 'behavioral preference', 'active compounds']</t>
  </si>
  <si>
    <t>Attractants | Buffalo gourd root powder | Chrysomelidae | Coleoptera | Cucurbita foetidissima | D. barberi | D. undecimpunctata howardi | Diabrotica virgifera virgifera | Gas chromatography- electroantennography | Solid-phase microextraction</t>
  </si>
  <si>
    <t>The dried, powdered roots of buffalo gourd, Cucurbita foetidissima, were tested in a cornfield and shown to attract adult northern and southern corn rootworm beetles. Coupled gas chromatography-electroantennography (GC-EAG) analyses of headspace samples of the root powder showed several GC-EAG- active compounds on the antennae of female northern, southern, and western corn rootworms. Among other techniques, solid-phase microextraction and GC- mass spectrometry identified the following GC-EAG-active compounds: hexanol, nonanal, 1-octen-3-ol, benzaldehyde, benzyl alcohol, (E)-3-octen-2-one, (E,E)-3,5-octadien-2-one, and (E,Z)-3,5-octadien-2-one. EAG dose-response studies of several of the identified root powder volatiles also were performed and compared with results from known attractants. Field tests of synthetic root powder volatiles in commercial cornfields showed that northern corn rootworm adults were attracted to (E,E)-3,5-octadien-2-one. The antennae of the Diabrotica species and the field tests showed specificity for different geometrical isomers of 3,5-octadien-2-one, with a behavioral preference for (E,E)-3,5-octadien-2-one. In addition, we have shown that the efficacy of buffalo gourd root powder as a feeding stimulant and arrestant can be enhanced for northern and western corn rootworm adults by augmenting buffalo gourd root powder with additional (E,E)-3,5-octadien-2-one.</t>
  </si>
  <si>
    <t>60027678;60004354</t>
  </si>
  <si>
    <t>6603979412;7402604731</t>
  </si>
  <si>
    <t>Coss√©, Allard A.;Baker, Thomas C.</t>
  </si>
  <si>
    <t>Peoria;Ames</t>
  </si>
  <si>
    <t>USDA ARS National Center for Agricultural Utilization Research;Iowa State University</t>
  </si>
  <si>
    <t>Coss√© A.</t>
  </si>
  <si>
    <t>Electrophysiologically and behaviorally active volatiles of buffalo gourd root powder for corn rootworm beetles</t>
  </si>
  <si>
    <t>10.1023/A:1020885032397</t>
  </si>
  <si>
    <t>2-s2.0-0032963255</t>
  </si>
  <si>
    <t>['sex pheromone', 'r )-', 'previously identified', 'pheromone system', 'osaka beetle', 'neither attractants', 'marked contrast', 'male antennae', 'major component', 'japanese beetle', 'human nose', 'fragrance evaluation', 'field experiments', 'enantiomeric anosmia', 'e .,', 'conspecific females', 'chiral gc', 'behavioral antagonists', 'behavioral antagonist', 'anomala octiescostata', 'also observed', '1 mixture', ')- japonilure', ')- buibuilactone']</t>
  </si>
  <si>
    <t>Anomala cuprea | Anomala octiescostata | Buibuilactone | Chiral GC-EAD | Enantiomeric discrimination | Japonilure</t>
  </si>
  <si>
    <t>The sex pheromone for Anomala octiescostata has been previously identified as a 4:1 mixture of (R)-buibuilactone and (R)-japonilure. Field experiments showed that although not active per se, the secondary component increased the activity of major component, buibuilactone. The enantiomers of these semiochemicals, i.e., (S)-buibuilactone and (S)-japonilure are neither attractants nor behavioral antagonists to the pheromone system of A. octiescostata. Chiral GC-EAD experiments demonstrated that, in marked contrast to the Japanese beetle and Osaka beetle, which can detect a stereoisomer not produced by their conspecific females, the male antennae of A. octiescostata lack olfactory receptor neurons (ORNs) tuned to (S)- buibuilactone. The same enantiomeric anosmia (inability to smell a compound) was also observed in Anomala cuprea male antennae. Both in a Y-olfactometer and field experiments, it was clarified that (S)-buibuilactone was not a behavioral antagonist for A. cuprea. Contrary to male antennae of both A. octiescostata and A. cuprea, which lack ORNs tuned to the nonnatural (S)- buibuilactone, fragrance evaluation by skilled perfumers revealed that the human nose can discriminate (both in intensity and quality) enantiomerically pure samples of (R)- and (S)-buibuilactone and japonilure.</t>
  </si>
  <si>
    <t>1055-1066</t>
  </si>
  <si>
    <t>Leal, Walter Soares</t>
  </si>
  <si>
    <t>Natl. Inst. Sericultural E.</t>
  </si>
  <si>
    <t>Leal W.</t>
  </si>
  <si>
    <t>Enantiomeric anosmia in scarab beetles</t>
  </si>
  <si>
    <t>10.1023/A:1020877724761</t>
  </si>
  <si>
    <t>2-s2.0-0032964906</t>
  </si>
  <si>
    <t>Carl Tryggers Stiftelse f√∂r Vetenskaplig Forskning</t>
  </si>
  <si>
    <t>SLU</t>
  </si>
  <si>
    <t>['windtunnel experiments', 'three components', 'pheromone glands', 'highly attractive', 'electroantennographic detection', 'contarinia pisi', 'compounds proved']</t>
  </si>
  <si>
    <t>Three components in extract of pheromone glands of female pea midges, Contarinia pisi, were found to be active on male pea midge antennae by coupled gas chromatographic-electroantennographic detection. The EAD active components were identified as 2-acetoxytridecane, (2S,11S)- diacetoxytridecane, and (2S,12S)-diacetoxytridecane. A blend of these compounds proved to be highly attractive to males in windtunnel experiments.</t>
  </si>
  <si>
    <t>292-294</t>
  </si>
  <si>
    <t>60027152;60027152;60027152;60027152;60027152;100340061;60106597;60106597;60028229;60028229;60028229</t>
  </si>
  <si>
    <t>6508173544;16485957900;6602120983;35579647600;7004376332;7003782694;6507490991;35547826200;6603276778;7102044255;7006506442</t>
  </si>
  <si>
    <t>Hillbur, Ylva;Anderson, Peter;Arn, Heinrich;Bengtsson, Marie;L√∂fqvist, Jan;Biddle, Anthony J.;Smitt, Olof;H√∂gberg, Hans Erik;Plass, Ernst;Franke, Stephan;Francke, Wittko</t>
  </si>
  <si>
    <t>Sweden;Germany;Sweden;United Kingdom</t>
  </si>
  <si>
    <t>Sundsvall;Hamburg;Uppsala;Peterborough</t>
  </si>
  <si>
    <t>Mid Sweden University, Sundsvall;Universit√§t Hamburg;Sveriges lantbruksuniversitet;Processors Growers Res. Organisation</t>
  </si>
  <si>
    <t>60106597;60028229;60027152;100340061</t>
  </si>
  <si>
    <t>Hillbur Y.</t>
  </si>
  <si>
    <t>Identification of sex pheromone components of the pea midge, Contarinia pisi (Diptera: Cecidomyiidae)</t>
  </si>
  <si>
    <t>10.1007/s001140050618</t>
  </si>
  <si>
    <t>2-s2.0-0032965817</t>
  </si>
  <si>
    <t>['smokybrown cockroaches', 'significantly repelled', 'sewerage systems', 'periplaneta fuliginosa', 'periplaneta americana', 'noninsecticidal tactic', 'mechanoreceptors located', 'measured stages', 'large nymphs', 'l .),', 'increased linearly', 'air velocity', 'air velocities', 'adult female']</t>
  </si>
  <si>
    <t>Air movement | Ebeling choice box | Nonchemical control | Periplaneta americana | Periplaneta fuliginosa | Repellency</t>
  </si>
  <si>
    <t>Repellency of moving ambient air to American, Periplaneta americana (L.), and smokybrown, Periplaneta fuliginosa (Serville), cockroaches was evaluated with modified Ebeling choice boxes by using air velocities of 0-4.75 m/s. All measured stages (adult female and male, and medium and large nymphs) of both species were significantly repelled by air velocities &gt;4.0 m/s. Percentage of repellency increased exponentially with air velocity for American, but increased linearly for smokybrown cockroaches. Male American cockroaches detect moving air with mechanoreceptors located on their antennae and cerci. Differences in response to air velocity may help explain the absence of smokybrown cockroaches from sewerage systems. Moving air may be useful as a noninsecticidal tactic in an integrated pest management system for American and smokybrown cockroach control.</t>
  </si>
  <si>
    <t>170-175</t>
  </si>
  <si>
    <t>Journal of Economic Entomology</t>
  </si>
  <si>
    <t>60011754;60011754</t>
  </si>
  <si>
    <t>57192814627;7410395039</t>
  </si>
  <si>
    <t>Appel, A. G.;Smith, L. M.</t>
  </si>
  <si>
    <t>Appel A.</t>
  </si>
  <si>
    <t>Perception and repellency of moving air by American and smokybrown cockroaches (Dictyoptera: Blattidae)</t>
  </si>
  <si>
    <t>10.1093/jee/92.1.170</t>
  </si>
  <si>
    <t>2-s2.0-0032966710</t>
  </si>
  <si>
    <t>['segmented rami', 'segmented exopod', 'segmented endopod', 'second segment', 'northeastern pacific', 'misophriopsis longicauda', 'misophriidae ),', 'leg 5', 'last segment', 'hydrothermal site', 'francis group', 'cyclopinidae ),', 'barathricola rimensis', 'antenna lacks', '2 setae']</t>
  </si>
  <si>
    <t>Copepoda | Cyclopinidae | Deep sea | Hydrothermal site | Misophriidae | Northeastern pacific</t>
  </si>
  <si>
    <t>Two new copepods are described from a depth of 2254m at a hydrothermal site on the Juan de Fuca Ridge, northeastern Pacific. In Barathricola rimensis, gen. nov., sp. nov. (Cyclopoida: Cyclopinidae), the antennule is 13-segmented, the antenna lacks an exopod, the second segment of the endopod of legs 1‚Äì4 has 1, 2, 2, 2 setae, and leg 5 is three-segmented in both sexes, the last segment (exopod) having I, I, l, I in the female and I, I, l, I, l in the male. In Misophriopsis longicauda, gen. nov., sp. nov. (Misophrioida: Misophriidae), the antennule is 18-segmented in the female, 13-segmented in the male, the antenna has a six-segmented exopod, legs 1‚Äì4 are biramous with three-segmented rami, leg 5 is biramous with a one-segmented endopod and an exopod which is two-segmented in the female, three-segmented in the male. ¬© 1999 Taylor &amp; Francis Group, LLC.</t>
  </si>
  <si>
    <t>961-978</t>
  </si>
  <si>
    <t>Journal of Natural History</t>
  </si>
  <si>
    <t>Humes, Arthur g.</t>
  </si>
  <si>
    <t>Woods Hole</t>
  </si>
  <si>
    <t>Marine Biological Laboratory</t>
  </si>
  <si>
    <t>Humes A.</t>
  </si>
  <si>
    <t>Copepoda (Cyclopinidae and misophriidae) from a deep-sea hydrothermal site in the northeastern pacific</t>
  </si>
  <si>
    <t>10.1080/002229399300038</t>
  </si>
  <si>
    <t>2-s2.0-0032978832</t>
  </si>
  <si>
    <t>['test whether', 'surrogate measurement', 'significantly related', 'significant correspondence', 'previously defined', 'overwintering larvae', 'one year', 'morphospace defined', 'life traits', 'hind legs', 'ground beetles', 'diel activity', 'detailed phylogeny', 'classification used', 'always complete', '87 species']</t>
  </si>
  <si>
    <t>We test whether there is a significant correspondence between the morphology of ground beetles and their life traits, as measured with phylogenetic independent contrasts. Seven life traits of known functional importance, and the morphospace defined by 87 species of ground beetles occurring in Scottish agricultural land were investigated using two different systematic arrangements as an approximation to the phylogeny of the group. The morphospace was previously defined with the first three multivariate ordination axes of 13 quantitative measures of the shape of the body, hind legs, eyes and antennae, plus total length as a surrogate measurement of size. Results were found to be largely coherent irrespective of the classification used, demonstrating the robustness of the associations despite possible changes in the knowledge of the detailed phylogeny of the group. The first ordination axis of the morphospace was significantly related to diet, and the second to diel activity. When individual morphological measures were compared, diet of the adult was most significantly related with length of the hind legs. The variable most related with diel activity was the length of the antennae. Species with overwintering larvae and species with two year cycles were larger than species which either overwinter solely as adults or which always complete their development in one year.</t>
  </si>
  <si>
    <t>21-37</t>
  </si>
  <si>
    <t>0003455X</t>
  </si>
  <si>
    <t>Annales Zoologici Fennici</t>
  </si>
  <si>
    <t>60107757-60025352-60015150;60107757;60107757;60107757;60001490</t>
  </si>
  <si>
    <t>7004248462;7403211258;7003541178;7006242623;7005990859</t>
  </si>
  <si>
    <t>Ribera, Ignacio;Foster, Garth N.;Downie, Iain S.;McCracken, David I.;Abernethy, Vicky J.</t>
  </si>
  <si>
    <t>Edinburgh;London;London;Glasgow</t>
  </si>
  <si>
    <t>Scotland‚Äôs Rural College (SRUC);The Natural History Museum, London;Imperial College London;University of Glasgow</t>
  </si>
  <si>
    <t>60107757;60025352;60015150;60001490</t>
  </si>
  <si>
    <t>Ribera I.</t>
  </si>
  <si>
    <t>A comparative study of the morphology and life traits of Scottish ground beetles (Coleoptera, Carabidae)</t>
  </si>
  <si>
    <t>2-s2.0-0032983775</t>
  </si>
  <si>
    <t>['yunnanocaris megista', 'virtually impossible', 'soft parts', 'soft bodied', 'significant lesson', 'second antenna', 'place systematically', 'order pectocaridida', 'occacaris oviformis', 'new type', 'limb characters', 'great appendage', 'forfexicaris valida', 'families pectocarididae', 'clypecaris pteroidea', 'clear distinction', 'bivalved carapace', 'bivalved arthropods']</t>
  </si>
  <si>
    <t>Five new bivalved arthropods are described from the Lower Cambrian Chengjiang fauna, Yunnan, China. All of them are rare in the fauna, represented by one or two individuals among thousands of specimens. Four of the five new taxa are preserved with soft parts that show a clear distinction between them. The new taxa provide new important information concerning the soft bodied and limb characters of the early bivalved arthropods. A significant lesson is that, not knowing any soft parts, it is virtually impossible to place systematically a new type of bivalved carapace. It is often impossible even to tell if it is a crustacean or not. A second antenna in the shape of a 'great appendage' is identified for the first time among the bivalved arthropods. The new taxa include representatives of the order Pectocaridida, the families Pectocarididae, Clypecarididae and Occacarididae, the genera and species Pectocaris spatiosa, Clypecaris pteroidea, Occacaris oviformis, Forfexicaris valida and Yunnanocaris megista.</t>
  </si>
  <si>
    <t>102-116</t>
  </si>
  <si>
    <t>Journal of Paleontology</t>
  </si>
  <si>
    <t>Hou, Xian Guang</t>
  </si>
  <si>
    <t>Chinese Academy of Sciences</t>
  </si>
  <si>
    <t>Hou X.G.</t>
  </si>
  <si>
    <t>New rare bivalved arthropods from the Lower Cambrian Chengjiang fauna, Yunnan, China</t>
  </si>
  <si>
    <t>10.1017/s002233600002758x</t>
  </si>
  <si>
    <t>2-s2.0-0032985288</t>
  </si>
  <si>
    <t>['thoracic development', 'recent discoveries', 'originally discovered', 'major regulators', 'homologous clusters', 'homeotic mutations', 'homeotic genes', 'hom clusters', 'growing interest', 'generically referred', "foot '),", 'drosophila melanogaster', 'dominant mutation', 'distal section', 'developmental patterns', 'comparative genetics', 'ashburner 1989', 'adult antenna', '1998 ).', '1994 ).']</t>
  </si>
  <si>
    <t>There is growing interest in the comparative genetics of development. This interest has been further stimulated by recent discoveries of homologous homeotic genes involved in the development of vertebrates and invertebrates (Bachiller et al. 1994; Lewis 1994). Homeotic genes are major regulators of basic body plan development in complex multicellular organisms (Gerhart and Kirschner 1997). Homeotic mutations were originally discovered in Drosophila melanogaster as mutations that transformed one body part into another. Examples include Antennapedia ('antenna-foot'), a dominant mutation that transforms the adult antenna into a leg (Ashburner 1989; Rogers and Kaufman 1996), and spineless-aristapedia, a mutation that transforms the arista, a distal section of the antenna, into distal leg segments (Duncan et al. 1998). The Antennapedia gene occurs in a cluster (ANT-C) with several other homeotic genes involved in head and thoracic development. Homologous clusters are found in several other invertebrates and in vertebrates, and are generically referred to as Hox or Hom clusters (Bachiller et al. 1994). Comparisons of homeotic genes in diverse organisms could provide important insights concerning the evolution of developmental patterns.</t>
  </si>
  <si>
    <t>319-320</t>
  </si>
  <si>
    <t>Journal of Heredity</t>
  </si>
  <si>
    <t>60027165;60027165-60001404</t>
  </si>
  <si>
    <t>7006624294;6701684591</t>
  </si>
  <si>
    <t>Werren, J. H.;Perrot Minnot, M. J.</t>
  </si>
  <si>
    <t>United States;France</t>
  </si>
  <si>
    <t>Rochester;Montpellier</t>
  </si>
  <si>
    <t>University of Rochester;INRAE's Occitanie-Montpellier Centre</t>
  </si>
  <si>
    <t>60027165;60001404</t>
  </si>
  <si>
    <t>Werren J.H.</t>
  </si>
  <si>
    <t>An antennapedia-like mutation in Nasonia vitripennis</t>
  </si>
  <si>
    <t>2-s2.0-0032987080</t>
  </si>
  <si>
    <t>['yl acetate', 'walsh ).', 'single compound', 'rhagoletis pomonella', 'previous seven', 'pomonella antennae', 'phase microextraction', 'pentyl hexanoate', 'odor sources', 'new five', 'new blend', 'key attractants', 'hexyl butanoate', 'hexyl acetate', 'five chemicals', 'electroantennographic detection', 'currently used', 'component mix', 'component blend', 'butyl hexanoate', '44 %),', '35 %),', '28 %),', '10 %).']</t>
  </si>
  <si>
    <t>Apple maggot fruit fly | Field experiments | Flight tunnel | Gas chromatographic-electroantennographic detection | Host volatiles | Rhagoletis pomonella | Solid-phase microextraction</t>
  </si>
  <si>
    <t>Solid-phase microextraction (SPME) and gas chromatography coupled with electroantennographic detection (GC-EAD) were used to identify a new blend of volatiles from apples as the key attractants for the apple maggot fly, Rhagoletis pomonella (Walsh). The new five-component blend contains butyl butanoate (10%), propyl hexanoate (4%), butyl hexanoate (37%), hexyl butanoate (44%), and pentyl hexanoate (5%) compared with a previously reported seven-component mix of hexyl acetate (35%), (E)-2-hexen-1-yl acetate (2%), butyl 2-methylbutanoate (8%), propyl hexanoate (12%), hexyl propanoate (5%), butyl hexanoate (28%), and hexyl butanoate (10%). Volatiles from five different varieties of apple elicited reproducible and high EAD responses from R. pomonella antennae to the same five chemicals. In flight-tunnel choice tests involving red sticky spheres with odor sources, the new five- component blend of apple volatiles showed significantly more activity than the previous seven-component blend or the single compound, butyl hexanoate. In a field trial captures with the new five-component blend were better than with butyl hexanoate, which is currently used with commercial apple maggot monitoring spheres.</t>
  </si>
  <si>
    <t>1221-1232</t>
  </si>
  <si>
    <t>60007526-60000635;60007526;60014313;60014313;60007526;60007526</t>
  </si>
  <si>
    <t>57202876161;7006614844;7404006322;7004896621;6701761263;7004856107</t>
  </si>
  <si>
    <t>Zhang, Aijun;Linn, Charles;Wright, Starker;Prokopy, Ronald;Reissig, William;Roelofs, Wendell</t>
  </si>
  <si>
    <t>Amherst MA;Geneva;Beltsville</t>
  </si>
  <si>
    <t>University of Massachusetts Amherst;Cornell AgriTech;USDA ARS Beltsville Agricultural Research Center</t>
  </si>
  <si>
    <t>60014313;60007526;60000635</t>
  </si>
  <si>
    <t>Zhang A.</t>
  </si>
  <si>
    <t>Identification of a new blend of apple volatiles attractive to the apple maggot, Rhagoletis pomonella</t>
  </si>
  <si>
    <t>10.1023/A:1020910305873</t>
  </si>
  <si>
    <t>2-s2.0-0032995602</t>
  </si>
  <si>
    <t>['trimeric photosystem', 'synechocystis sp', 'red edge', 'ps kinetics', 'probe experiments', 'prior steady', 'pcc 6803', 'p700 occurs', 'one red', 'inhomogeneous broadening', 'global analysis', 'far red', 'describe equilibration', 'corresponding anisotropy', 'core antenna', 'color profiles', 'c708 ).', 'bulk chlorophylls', 'bulk antenna', '730 nim', '680 nm', '660 nm', '5 ps']</t>
  </si>
  <si>
    <t>Ultrafast primary processes in the trimeric photosystem I core antenna- reaction center complex of the Cyanobacterium Synechocystis sp. PCC 6803 have been examined in pump-probe experiments with ~100 fs resolution. A global analysis of two-color profiles, excited at 660 nm and probed at 5 nm intervals from 650 to 730 nim, reveals 430 fs kinetics for spectral equilibration among bulk antenna chlorophylls. At least two lifetime components (2.0 and 6.5 ps in our analysis) are required to describe equilibration of bulk chlorophylls with far red-absorbing chlorophylls (&gt;700 nm), Trapping at P700 occurs with 24-ps kinetics. The multiphasic bulk mutually implies red equilibration kinetics are intriguing, because prior steady-state spectral studies have suggested that the core antenna in Synechocystis sp. contains only one red-absorbing chlorophyl species (C708). The disperse kinetics may arise from inhomogeneous broadening in C708. The one-color optical anisotropy at 680 nm (near the red edge of the bulk antenna) decays with 590 fs kinetics; the corresponding anisotropy at 710 nm shows ~3.1 ps kinetics. The latter may signal equilibration among symmetry- equivalent red chlorophylls, bound to different monomers within trimeric photosystem I.</t>
  </si>
  <si>
    <t>3278-3288</t>
  </si>
  <si>
    <t>60008023;60004354;60008023;60004354;60008023-60004354</t>
  </si>
  <si>
    <t>6701607000;56173244900;57218617705;7005050242;57193129444</t>
  </si>
  <si>
    <t>Savikhin, Sergei;Xu, Wu;Soukoulis, Victor;Chitnis, Parag R.;Struve, Walter S.</t>
  </si>
  <si>
    <t>Ames;Ames</t>
  </si>
  <si>
    <t>Ames Laboratory;Iowa State University</t>
  </si>
  <si>
    <t>60008023;60004354</t>
  </si>
  <si>
    <t>Savikhin S.</t>
  </si>
  <si>
    <t>Ultrafast primary processes in photosystem I of the cyanobacterium Synechocystis sp. PCC 6803</t>
  </si>
  <si>
    <t>S0006349599774801</t>
  </si>
  <si>
    <t>10.1016/S0006-3495(99)77480-1</t>
  </si>
  <si>
    <t>2-s2.0-0033001869</t>
  </si>
  <si>
    <t>99-04-49117</t>
  </si>
  <si>
    <t>['transition dipoles', 'structurally similar', 'room temperature', 'quantitative fit', 'purple bacteria', 'probe studies', 'probe spectra', 'pigment organization', 'high degree', 'harvesting 2', 'femtosecond pump', 'exciton model', 'exciton delocalization', 'direct evidence', 'corresponding rings', 'coherence length', 'building block', 'b866 band', 'b808 bands', '866 bacteriochlorophyll', '850 light']</t>
  </si>
  <si>
    <t>A model of pigment organization in the B808-866 bacteriochlorophyll a antenna of the green photosynthetic bacterium Chloroflexus aurantiacus based on femtosecond pump-probe studies is proposed. The building block of the antenna was assumed to be structurally similar to that of the B800-850 light- harvesting 2 (LH2) antenna of purple bacteria and to have the form of two concentric rings of N strongly coupled BChl866 pigments and of N/2 weakly coupled BChl808 monomers, where N = 24 or 32. We have shown that the Q(y) transition dipoles of BChl808 and BChl866 molecules form the angles 43¬∞¬±3¬∞and 8¬∞¬±4¬∞, respectively, with the plane of the corresponding rings. Using the exciton model, we have obtained a quantitative fit of the pump-probe spectra of the B866 and B808 bands. The anomalously high bleaching value of the B866 band with respect to the B808 monomeric band provided the direct evidence for a high degree of exciton delocalization in the BChl866 ring antenna. The coherence length of the steady-state exciton wave packet corresponds to five or six BChl866 molecules at room temperature.</t>
  </si>
  <si>
    <t>424-430</t>
  </si>
  <si>
    <t>60007457;60007457</t>
  </si>
  <si>
    <t>7004238663;7003830809</t>
  </si>
  <si>
    <t>Novoderezhkin, Vladimir;Fetisova, Zoya</t>
  </si>
  <si>
    <t>Moscow</t>
  </si>
  <si>
    <t>Lomonosov Moscow State University</t>
  </si>
  <si>
    <t>Exciton delocalization in the B808-866 antenna of the green bacterium Chloroflexus aurantiacus as revealed by ultrafast pump-probe spectroscopy</t>
  </si>
  <si>
    <t>S0006349599769006</t>
  </si>
  <si>
    <t>10.1016/S0006-3495(99)76900-6</t>
  </si>
  <si>
    <t>2-s2.0-0033012623</t>
  </si>
  <si>
    <t>['tangential fov', 'system shr', 'system employs', 'spatial resolution', 'radial fov', 'guinea pigs', 'good stability', 'fwhm ),', 'experiments show', 'deep ).', 'clearly identified', 'block detector', 'bgo crystals', 'axial resolution', 'approximately 4', 'approximately 1', 'animal studies', 'animal experiments', '7 mm', '4 arrays', '4 %.', '30 mm', '200 kbq', '17 cm', '10 mm', '1 %,']</t>
  </si>
  <si>
    <t>Animal PET | Physical performance | Stability</t>
  </si>
  <si>
    <t>The performance of a high resolution positron emission tomography (PET) system SHR-2000 for animal studies was re-evaluated six years after its installation. The system employs a detector array consisting of BGO crystals that are 1.7 mm (transaxially) by 10 mm (axially) by 30 mm (deep). A block detector, which is a position-sensitive photomultiplier tube (PMT) coupled to 4 arrays of BGO crystals has been adopted to the system. There are 15 block detectors positioned to form a 35 cm diameter ring with a field of view (FOV) of 17 cm by 4.6 cm axially, giving the system a 7 slice imaging capability. For six year workload in spatial resolution (FWHM), there were approximately a 2.6% increase at tangential FOV and a 7.5% increase at radial FOV. In axial resolution (FWHM) there was almost no change. The count rate loss for the true count rate increased 1.3% at 200 kBq/ml. The average slice sensitivity showed a decrease of approximately 4.1%, and in scatters it showed an increase of approximately 1.4%. In animal experiments, the bones of guinea pigs were clearly identified with 18F fluoride ion. These experiments show that after a six year workload, the system also maintains good performance and has good stability.</t>
  </si>
  <si>
    <t>65-70</t>
  </si>
  <si>
    <t>Annals of Nuclear Medicine</t>
  </si>
  <si>
    <t>60005935;;;;</t>
  </si>
  <si>
    <t>56950157800;6602437996;57206749982;35446972500;57202877871</t>
  </si>
  <si>
    <t>Zhang, Hong;Alyafei, Saleh;Inoue, Tomio;Tomiyoshi, Katsumi;Endo, Keigo</t>
  </si>
  <si>
    <t>Maebashi</t>
  </si>
  <si>
    <t>Gunma University Faculty of Medicine</t>
  </si>
  <si>
    <t>Zhang H.</t>
  </si>
  <si>
    <t>Performance stability of SHR-2000 high resolution PET for animal research</t>
  </si>
  <si>
    <t>10.1007/BF03165432</t>
  </si>
  <si>
    <t>2-s2.0-0033016175</t>
  </si>
  <si>
    <t>['vitro studies', 'v ))', 'two methods', 'transient na', 'transient current', 'sustained current', 'study represents', 'state inactivation', 'state activation', 'show steady', 'semiintact brains', 'selective backfilling', 'recordings taken', 'patch pipette', 'partially blocked', 'neurons expressed', 'na ))', 'maximum around', 'maximal voltages', 'maximal voltage', 'intrinsic properties', 'intact brains', 'four voltage', 'fluorescent markers', 'first step', 'characteristic morphology', 'cell culture', 'brain slices', 'activated currents', '6 mv', '5 mv', '40 mv', '35 mv', '30 mv', '2 mv', '15 mv', ')- sensitive']</t>
  </si>
  <si>
    <t>Voltage-activated currents from adult honey bee antennal motor neurons were characterized with in vitro studies in parallel with recordings taken from cells in situ. Two methods were used to ensure unequivocal identification of cells as antennal motor neurons: 1) selective backfilling of the neurons with fluorescent markers before dissociation for cell culture or before recording from cells in intact brains, semiintact brains, or in brain slices or 2) staining with a fluorescent marker via the patch pipette during recordings and identifying antennal motor neurons in situ on the basis of their characteristic morphology. Four voltage-activated currents were isolated in these antennal motor neurons with pharmacological, voltage, and ion substitution protocols. The neurons expressed at least two distinct K+ currents, a transient current (I(A)) that was blocked by 4-aminopyridine (4- 5 x 10-3 M), and a sustained current (I(K(V)) that was partially blocked by tetraethylammonium (2-3 x 10-2 M) and quinidine (5 x 10-5 M). I(A) activated above -40 to -30 mV and the half-maximal voltages for steady-state activation and inactivation were -8.8 and -43.2 mV, respectively. I(K(V)) activated above -50 to -40 mV and the midpoint of the steady-state activation curve was +11.2 mV. I(K(V)) did not show steady-state inactivation. Additionally, two inward currents were isolated: a tetrodotoxin (10-7 M)- sensitive, transient Na+ current (I(Na)) that activated above -35 mV, with a maximum around -5 mV and a half-maximal voltage for inactivation of -72.6 mV, and a CdCl2 (5 x 10-5 M)-sensitive Ca2+ current that activated above - 45 to -40 mV, with a maximum around -15 mV. This study represents the first step in our effort to analyze the cellular and ionic mechanisms underlying the intrinsic properties and plasticity of antennal motor neurons.</t>
  </si>
  <si>
    <t>39-48</t>
  </si>
  <si>
    <t>Journal of Neurophysiology</t>
  </si>
  <si>
    <t>60017311-60007776;60017311;60017311</t>
  </si>
  <si>
    <t>6701312600;7006285837;7102052083</t>
  </si>
  <si>
    <t>Kloppenburg, P.;Kirchhof, B. S.;Mercer, A. R.</t>
  </si>
  <si>
    <t>New Zealand;United States</t>
  </si>
  <si>
    <t>Dunedin;Ithaca</t>
  </si>
  <si>
    <t>University of Otago;Cornell University</t>
  </si>
  <si>
    <t>60017311;60007776</t>
  </si>
  <si>
    <t>Kloppenburg P.</t>
  </si>
  <si>
    <t>Voltage-activated currents from adult honeybee (Apis mellifera) antennal motor neurons recorded in vitro and in situ</t>
  </si>
  <si>
    <t>10.1152/jn.1999.81.1.39</t>
  </si>
  <si>
    <t>2-s2.0-0033028135</t>
  </si>
  <si>
    <t>U of T</t>
  </si>
  <si>
    <t>['volatility bias', 'volatile compounds', 'uncorrected solutions', 'two monoterpenes', 'three terpenes', 'test solutions', 'results show', 'responses changed', 'produce emissions', 'overall results', 'olfactory bioassays', 'new method', 'hexenyl acetate', 'generated either', 'gas chromatography', 'filter paper', 'eag responses', 'eag data', 'dioryctria abietivorella', 'corrected solutions', 'corrected concentrations', 'antennal sensitivity', 'air puffed', '(-)- trans', '(-)- limonene']</t>
  </si>
  <si>
    <t>Airborne concentration | Dioryctria abietivorella | Electroantennogram | Green leaf volatiles | Headspace | Monoterpenes | Normalization | Olfaction | Plant volatiles | Sesquiterpenes</t>
  </si>
  <si>
    <t>We describe a method using paraffin oil solutions and gas chromatography to measure and correct for differences in volatility among test compounds applied to filter paper and to address the problem of minimizing solvent contributions to EAG responses. To examine the effect of the volatility bias, we evaluated the EAG responses of female fir coneworm, Dioryctria abietivorella, to five volatile plant compounds, using a new method to normalize EAG responses to account for the loss of antennal sensitivity that occurs over time. Stimuli were generated either from equimolar (uncorrected) solutions or from corrected solutions that were adjusted to yield equimolar airborne concentrations in the air puffed over antennae. When uncorrected solutions were tested, the two most volatile compounds, (E)-2-hexenal and (E)-3-hexenyl acetate, elicited significantly larger EAG responses than three terpenes. When corrected concentrations were tested, the ranking of these responses changed: (E)-2-hexenal elicited significantly smaller EAGs than (- )-Œ±-pinene, (-)-limonene, and (E)-3-hexenyl acetate. On the other hand, there was no effect on the ranking of EAG responses to the two monoterpenes and a sesquiterpene, (-)-trans-caryophyllene, relative to each other. Normalization of EAG data did not affect the overall results (i.e., stimulus rankings) but did reduce their variance within preparations. The results show that when compounds with widely different volatilities are compared in olfactory bioassays, the concentrations of test solutions should be adjusted to produce emissions with equimolar airborne concentrations.</t>
  </si>
  <si>
    <t>1353-1367</t>
  </si>
  <si>
    <t>60016849-60005522-60027407;60005522</t>
  </si>
  <si>
    <t>35575694400;7202239821</t>
  </si>
  <si>
    <t>Brockerhoff, E. G.;Grant, G. G.</t>
  </si>
  <si>
    <t>New Zealand;Canada;Canada</t>
  </si>
  <si>
    <t>Rotorua;Toronto;Ottawa</t>
  </si>
  <si>
    <t>SCION;University of Toronto;Canadian Forest Service</t>
  </si>
  <si>
    <t>60027407;60016849;60005522</t>
  </si>
  <si>
    <t>Brockerhoff E.</t>
  </si>
  <si>
    <t>Correction for differences in volatility among olfactory stimuli and effect on EAG responses of Dioryctria abietivorella to plant volatiles</t>
  </si>
  <si>
    <t>10.1023/A:1020930910416</t>
  </si>
  <si>
    <t>2-s2.0-0033029634</t>
  </si>
  <si>
    <t>CICYT AMB97-1021 - CO2-01</t>
  </si>
  <si>
    <t>['uv radiation', 'total absorption', 'thallus absorption', 'subsequent decrease', 'spectrally averaged', 'significant differences', 'significant decrease', 'rapid decrease', 'radiation promotes', 'radiation induces', 'pronounced decrease', 'pigment packing', 'photosynthetic pigments', 'peaks decrease', 'package effect', 'oxygen production', 'main pigments', 'low irradiation', 'light treatments', 'intertidal macroalga', 'initial value', 'high doses', 'harvesting antennae', 'greater sensitivity', 'gradual increase', 'experimental chamber', 'b radiation', 'b induces', 'absorption peaks', '82 %.', '24 h', '11 h', '*) increases']</t>
  </si>
  <si>
    <t>Intertidal system | Package effect | Photoinhibition | Photosynthesis | Porphyra | Thallus absorption | UV radiation</t>
  </si>
  <si>
    <t>The effect of ultraviolet (UV) radiation on thallus absorption, package effect, the concentration of photosynthetic pigments, photosynthetic oxygen production and effective quantum yield has been studied in the intertidal red macroalga Porphyra umbilicalis in the laboratory. High doses of UV-A and UV-B radiation result in a rapid decrease of thallus absorption and, after a 6 h exposure, total absorption is reduced to 25% of the initial value. Moreover, significant differences in the absorption peaks of the main pigments are found: while chlorophyll a (Chl a) and phycocyanin absorption peaks decrease by 65-67%, carotenoids and phycoerythrin (PE) peaks decrease by 75-82%. Uncoupling of the transfer of energy between PE and Chl a by UV is revealed by a gradual increase of fluorescence of PE up to 11 h of exposure, followed by a subsequent decrease of fluorescence of the PE, in parallel with the photobleaching of the pigments. Thalli with higher pigment concentration present a greater sensitivity to UV radiation, as revealed by a more pronounced decrease in total thallus absorption, oxygen production and effective quantum yield, and a less effective recovery under low irradiation. Exposure of the thalli to artificial UV radiation in an experimental chamber with spectra and doses more similar to those of the natural environment reveals that PAR + UV-A radiation promotes a gradual increase of the total absorption over 24 h; in contrast, PAR + UV-A + UV-B induces a significant decrease of the thallus absorption. However, the concentration in vitro of Chl a, carotenoids and biliproteins does not change in any of these light treatments. The spectrally averaged in a vivo absorption cross section normalized to Chl a (a*) increases after 24 h in PAR + UV-A, but it does not change in PAR and PAR + UV-A + UV-B, indicating that the degree of packing of the pigments in the membranes of the thylakoids (package effect) is decreased by PAR + UV-A, but that the reverse is induced by PAR + UV-A+ UV-B. It is proposed that UV-A radiation induces an enhancement of the efficiency of light capture mediated by a relaxation of pigment packing in the light-harvesting antennae of this intertidal macroalga, while the reverse is promoted by UV-B radiation.</t>
  </si>
  <si>
    <t>75-82</t>
  </si>
  <si>
    <t>60003662;60003662;60003662;60000765;60000765</t>
  </si>
  <si>
    <t>7102945635;57189023872;7102739746;7003452135;35477410900</t>
  </si>
  <si>
    <t>Aguilera, Jos√©;Jim√©nez, Carlos;Figueroa, F√©lix L.;Lebert, Michael;H√§der, Donat P.</t>
  </si>
  <si>
    <t>Spain;Germany</t>
  </si>
  <si>
    <t>Malaga;Erlangen</t>
  </si>
  <si>
    <t>Universidad de M√°laga;Friedrich-Alexander-Universit√§t Erlangen-N√ºrnberg</t>
  </si>
  <si>
    <t>60003662;60000765</t>
  </si>
  <si>
    <t>Aguilera J.</t>
  </si>
  <si>
    <t>Effect of ultraviolet radiation on thallus absorption and photosynthetic pigments in the red alga Porphyra umbilicalis</t>
  </si>
  <si>
    <t>S1011134499000159</t>
  </si>
  <si>
    <t>10.1016/S1011-1344(99)00015-9</t>
  </si>
  <si>
    <t>2-s2.0-0033032273</t>
  </si>
  <si>
    <t>['triton x', 'supramolecular structure', 'small amount', 'main light', 'harvesting device', 'harvesting antennae', 'functional properties', 'free bacteriochlorin', 'circular dichroism', 'assembled aggregates', 'aqueous suspension', 'aqueous environment', 'added surfactants']</t>
  </si>
  <si>
    <t>Self-assembled aggregates of a synthetic zinc chlorin in an aqueous suspension with either a-lecithin or Triton X-100 exhibit unique structural and functional properties. Absorption, circular dichroism, fluorescence, and resonance Raman spectra indicate that the supramolecular structure in an aqueous microheterogeneous medium is very similar to that of the bacteriochlorophyll c aggregates in non-polar organic solvents and in chlorosomes, the main light-harvesting antennae of green photosynthetic bacteria. The nature of the aggregates is controlled by structure and/or concentration of the added surfactants. When a small amount of metal-free bacteriochlorin is present it acts as an efficient energy acceptor from the aggregated zinc chlorins. Thus, self-assembly of synthetic zinc chlorins, doped with appropriate energy acceptors and surrounded with surfactants, affords an artificial supramolecular light-harvesting device in aqueous environment.</t>
  </si>
  <si>
    <t>797-810</t>
  </si>
  <si>
    <t>0018019X</t>
  </si>
  <si>
    <t>Helvetica Chimica Acta</t>
  </si>
  <si>
    <t>Self-assembly of synthetic zinc chlorins in aqueous microheterogeneous media to an artificial supramolecular light-harvesting device</t>
  </si>
  <si>
    <t>10.1002/(SICI)1522-2675(19990609)82:6&lt;797::AID-HLCA797&gt;3.0.CO;2-9</t>
  </si>
  <si>
    <t>2-s2.0-0033036278</t>
  </si>
  <si>
    <t>['work shows', 'vivo monitoring', 'used outside', 'thin nai', 'temperature diodes', 'small quantities', 'shielded room', 'radioactive deposition', 'psychological stress', 'proportional counters', 'portable jacket', 'optimized volume', 'nuclear medicine', 'medical treatment', 'making possible', 'increasing use', 'diodes reduces', 'detection limits', 'describe applications', 'classical techniques', 'certain cases', 'attenuation effect']</t>
  </si>
  <si>
    <t>Contamination | Detection limits | Internal | Metabolism | Radionuclide</t>
  </si>
  <si>
    <t>The in-vivo monitoring of low energy x- and gammaray emitters gained importance with the increasing use of these radionuclides in nuclear medicine and nuclear energy production. The main problems encountered are the lack of accuracy in the measurement and the high detection limits obtained with the classical techniques [proportional counters, thin NaI(Tl) or phoswich scintillators]. The best technique available today is the array of planar germanium detectors. The purpose of this paper is to analyze specific problems in the assessment of low energy photon emitters in the body and to describe applications of room-temperature diodes (silicon and CdZnTe) using a new technique involving a portable jacket. In certain cases, the device can be used outside a shielded room, making possible an immediate long counting, reducing the psychological stress, and optimizing the medical treatment and the intervention. By considering the attenuation effect, this work shows that an optimized volume of the diodes reduces the detection limits of the counting. The developed methodology offers new possibilities in the assessment of radioactive deposition in the body and in the long term follow- up of the metabolism of radionuclides in small quantities.</t>
  </si>
  <si>
    <t>288-299</t>
  </si>
  <si>
    <t>Health Physics</t>
  </si>
  <si>
    <t>;;60068581</t>
  </si>
  <si>
    <t>57195616835;7003800666;8060356400</t>
  </si>
  <si>
    <t>Genicot, Jean Louis;Pomm√©, Stefaan;Alzetta, Jean Pierre</t>
  </si>
  <si>
    <t>Mol</t>
  </si>
  <si>
    <t>SCK-CEN</t>
  </si>
  <si>
    <t>Genicot J.</t>
  </si>
  <si>
    <t>In-vivo measurement of low energy photon emitters: Room-temperature semiconductor diodes vs. large scintillators and germanium crystals</t>
  </si>
  <si>
    <t>10.1097/00004032-199903000-00010</t>
  </si>
  <si>
    <t>2-s2.0-0033036762</t>
  </si>
  <si>
    <t>['temperature spectrum', 'temperature fluorescence', 'synechococcus elongatus', 'subunits psaf', 'state fluorescence', 'spectral region', 'spectral area', 'several subunit', 'room temperature', 'pcc 6803', 'monomeric psal', 'excitation spectrum', 'deficient photosystem', 'chls bound', 'absorption spectra', '780 nm', '750 nm', '720 nm', '700 nm']</t>
  </si>
  <si>
    <t>Steady-state fluorescence and absorption spectra have been obtained in the Q(y) spectral region (690-780 nm and 600-750 nm, respectively) for several subunit-deficient photosystem 1 mutants from the cyanobacterium Synechocystis sp. PCC 6803. The 77 K fluorescence spectra of the wild-type and subunit-deficient mutant photosystem I particles are all very similar, peaking at ~720 nm with essentially the same excitation spectrum. Because emission from far, red chlorophylls absorbing near 708 nm dominates low- temperature fluorescence in Synechocystis sp., these pigments are not coordinated to any the subunits PsaF, Psa I, PsaJ, PsaK, PsaL, or psaM. The room temperature (wild-type-mutant) absorption difference spectra for trimeric mutants lacking the PsaF/J, PsaK, and PsaM subunits suggest that these mutants are deficient in core antenna chlorophylls (Chls) absorbing near 685, 670, 675, and 700 nm, respectively. The absorption difference spectrum for the PsaF/J/I/L-deficient photosystem I complexes at 5 K reveals considerably more structure than the room-temperature spectrum. The integrated absorbance difference spectra (when normalized to the total PSI Q(y) spectral area) are comparable to the fractions of Chls bound by the respective (groups of) subunits, according to the 4-√Ö density map of PSI from Synechococcus elongatus. The spectrum of the monomeric PsaL-deficient mutant suggests that this subunit may bind pigments absorbing near 700 nm.</t>
  </si>
  <si>
    <t>2711-2715</t>
  </si>
  <si>
    <t>60008023;60008023;60004354;60004354;60008023-60004354</t>
  </si>
  <si>
    <t>57218617705;6701607000;56173244900;7005050242;57193129444</t>
  </si>
  <si>
    <t>Soukoulis, Victor;Savikhin, Sergei;Xu, Wu;Chitnis, Parag R.;Struve, Walter S.</t>
  </si>
  <si>
    <t>Soukoulis V.</t>
  </si>
  <si>
    <t>Electronic spectra of PS I mutants: The peripheral subunits do not bind red chlorophylls in Synechocystis sp. PCC 6803</t>
  </si>
  <si>
    <t>S0006349599774230</t>
  </si>
  <si>
    <t>10.1016/S0006-3495(99)77423-0</t>
  </si>
  <si>
    <t>2-s2.0-0033037684</t>
  </si>
  <si>
    <t>['ultraviolet range', 'ultrastructural study', 'two layers', 'substantial peaks', 'studies possessed', 'structure involved', 'smaller peaks', 'several works', 'probably acts', 'phototactic responses', 'phototactic response', 'peridinium foliaceum', 'lipid globules', 'highest peak', 'eyespot type', 'eyespot consists', 'either eyespot', 'dinoflagellates used', 'dinoflagellate possessing', 'dinoflagellate containing', 'different type', 'diatom endosymbiont', 'containing chloroplasts', 'containing chloroplast', 'chloroplast type', 'biecheler );', 'approximately 440', '520 nm', '500 nm', '460 nm', '420 nm']</t>
  </si>
  <si>
    <t>Action spectra | Dinoflagellates | Eyespot | Phototaxis</t>
  </si>
  <si>
    <t>Great structural variety is seen in the eyespot of dinoflagellates, a structure involved in phototaxis. Although there are several works on the phototactic responses in some species of dinoflagellates, none of the dinoflagellates used in these studies possessed an eyespot and, therefore, we have no knowledge of the relationship between eyespot type and phototactic response. In this study, we determined wavelength dependency curves for phototaxis in four marine dinoflagellates that possess a different type of either eyespot or chloroplast. These include: (i) a dinoflagellate possessing a peridinin-containing chloroplast with an eyespot (Scrippsiella hexapraecingula Horiguchi et Chihara); (ii) a dinoflagellate containing a diatom endosymbiont and with the type B eyespot sensu Dodge (1984; (Peridinium foliaceum (Stein) Biecheler); (iii) a dinoflagellate with peridinin-containing chloroplasts, but lacking an eyespot (Alexandrium hiranoi Kita et Fukuyo); and (iv) a dinoflagellate with fucoxanthin, 19'-hexanoyloxyfucoxanthin and 19'-butanoyloxyfucoxanthin, but lacking an eyespot (Gymnodinium mikimotoi Miyabe et Kominami ex Oda). Regardless of the eyespot or the chloroplast type, all four dinoflagellates showed similar wavelength dependency curves for phototaxis, with sensitivity between 380 and 520 nm, the highest peak at approximately 440 or 460 nm and smaller peaks or shoulders at 400-420 nm and 480-500 nm. Substantial peaks have also been noted in the ultraviolet range (260-280 nm). The ultrastructural study of the eyespot of Scrippsiella hexapraecingula revealed that the eyespot consists of two layers of lipid globules and probably acts as a quarter-wave stack antenna.</t>
  </si>
  <si>
    <t>101-107</t>
  </si>
  <si>
    <t>Phycological Research</t>
  </si>
  <si>
    <t>60014652;60011418;60028586;60011375;60028586</t>
  </si>
  <si>
    <t>7202377525;26643205300;7401665158;56130809000;8585704700</t>
  </si>
  <si>
    <t>Horiguchi, Takeo;Kawai, Hiroshi;Kubota, Mamoru;Takahashi, Tetsuo;Watanabe, Masakatsu</t>
  </si>
  <si>
    <t>Okazaki;Sapporo;Kobe;Nomi</t>
  </si>
  <si>
    <t>National Institutes of Natural Sciences - National Institute for Basic Biology;Hokkaido University;Kobe University;Japan Advanced Institute of Science and Technology</t>
  </si>
  <si>
    <t>60028586;60014652;60011418;60011375</t>
  </si>
  <si>
    <t>Horiguchi T.</t>
  </si>
  <si>
    <t>Phototactic responses of four marine dinoflagellates with different types of eyespot and chloroplast</t>
  </si>
  <si>
    <t>10.1046/j.1440-1835.1999.47220158.x</t>
  </si>
  <si>
    <t>2-s2.0-0033048409</t>
  </si>
  <si>
    <t>['transport occurs', 'substantially modernized', 'recent data', 'reaction center', 'primacy e', 'new model', 'model must', 'minor part', 'last years', 'femtosecond state', 'energy trapping', 'electric field', 'cannot explain', 'bacterial photosynthesis', 'antenna bchls', '2 /.']</t>
  </si>
  <si>
    <t>Femtosecond energy trapping | Physical mechanism | Reaction center</t>
  </si>
  <si>
    <t>The widely accepted model of reaction center /RC/ functioning is proved to come into contradiction with some recent data. In particular, it cannot explain why only a minor part of electronic excitations (~10%) escape from excited RC special pairs back to antenna BChls. Therefore we believe that the model must be substantially modernized. In 1981 we developed a new model /1,2/. We suggested a femtosecond state to precede primary e-transfer reaction due to reorientation of water molecule dipole in the electric field of excited RC dimer. This mechanism is responsible for energy trapping before the primacy e-transport occurs. During last years his mechanism got support from various experimental works. Now this polarization model claims to fit all reliable experimental data at least in bacterial photosynthesis.</t>
  </si>
  <si>
    <t>117-125</t>
  </si>
  <si>
    <t>Biochemistry and Molecular Biology International</t>
  </si>
  <si>
    <t>60007457;60009114</t>
  </si>
  <si>
    <t>15049241600;7005879270</t>
  </si>
  <si>
    <t>Borisov, A. Yu;Fok, M. V.</t>
  </si>
  <si>
    <t>Russian Federation;Russian Federation</t>
  </si>
  <si>
    <t>Moscow;Moscow</t>
  </si>
  <si>
    <t>P.N. Lebedev Physical Institute of the Russian Academy of Sciences;Lomonosov Moscow State University</t>
  </si>
  <si>
    <t>60009114;60007457</t>
  </si>
  <si>
    <t>Borisov A.Y.</t>
  </si>
  <si>
    <t>The polarization model in bacterial photosynthesis</t>
  </si>
  <si>
    <t>10.1080/15216549900201113</t>
  </si>
  <si>
    <t>2-s2.0-0033060929</t>
  </si>
  <si>
    <t>['male holotype', 'francis group', 'france ).', 'first troglomorphic', 'elongated antennae', 'developmental anomalies', 'described based', 'cladistic analysis']</t>
  </si>
  <si>
    <t>Adaptation to cave life | Chilopoda | France | Geophilomorpha | Myriapoda | Phylogenetic systematics</t>
  </si>
  <si>
    <t>Geophilus persephones n. sp. is described based on a male holotype from the cave Gouffre de la Pierre Saint-Martin (France). The species is the first troglomorphic and possibly troglobitic geophilomorph thus far known, with very elongated antennae and legs, and abundant sensory setae. Affinities are discussed with the aid of a cladistic analysis. The holotype exhibits striking degenerative traits and developmental anomalies. ¬© 1999 Taylor &amp; Francis Group, LLC.</t>
  </si>
  <si>
    <t>267-287</t>
  </si>
  <si>
    <t>60000481;60000481</t>
  </si>
  <si>
    <t>6603250316;7004539407</t>
  </si>
  <si>
    <t>Foddai, D.;Minelli, A.</t>
  </si>
  <si>
    <t>Padua</t>
  </si>
  <si>
    <t>Universit√† degli Studi di Padova</t>
  </si>
  <si>
    <t>Foddai D.</t>
  </si>
  <si>
    <t>A troglomorphic geophilomorph centipede from southern france (Chilopoda: Geophilomorpha: Geophilidae)</t>
  </si>
  <si>
    <t>10.1080/002229399300416</t>
  </si>
  <si>
    <t>2-s2.0-0033062062</t>
  </si>
  <si>
    <t>['tested compounds', 'single application', 'positive correlation', 'much lower', 'methyl salicylate', 'methyl benzoate', 'methyl anthranilate', 'highest activity', 'eag responses', 'eag amplitude', 'chemical structure', 'anomala rufocuprea', 'amplitude range', '903 ).', '28 mv', '14 mv']</t>
  </si>
  <si>
    <t>Anomala rufocuprea | Attractant | Electroantennogram (EAG) | Kairomone | Methyl anthranilate</t>
  </si>
  <si>
    <t>Methyl anthranilate and 15 related compounds were evaluated for their attractiveness to, and electroantennogram (EAG) activity in the adult soybean beetle, Anomala rufocuprea. When combined with the female sex pheromone, six methyl benzoate derivatives, i.e. methyl anthranilate, methyl m-aminobenzoate, methyl benzoate, methyl salicylate, methyl o-toluate and methyl o-anisate, exhibited significantly higher attractiveness than a single application of the sex pheromone alone, with methyl anthranilate exhibiting the highest activity. EAG responses of the male antennae varied between the compounds in the amplitude range of 0.07-0.28 mV, all of which were much lower than the response to the female sex pheromone. The relationship between EAG amplitude and chemical structure was not clear, but a positive correlation between the EAG responses and volatility was shown (r=0.903). Methyl anthranilate, the most attractive compound tested, gave an average amplitude level in the EAG: 0.14 mV. For the tested compounds, EAG responses did not correlate with attractiveness for the adult A. rufocuprea.</t>
  </si>
  <si>
    <t>99-103</t>
  </si>
  <si>
    <t>Applied Entomology and Zoology</t>
  </si>
  <si>
    <t>60009784;60009784;60009784;60009784;100318977</t>
  </si>
  <si>
    <t>7202369945;7403618630;35449492500;57197689484;35569644800</t>
  </si>
  <si>
    <t>Maekawa, Michihide;Imai, Toshihiro;Tsuchiya, Satoshi;Fujimori, Takane;Leal, Walter Soares</t>
  </si>
  <si>
    <t>Tokyo;Tsukuba</t>
  </si>
  <si>
    <t>Japan Tobacco;Natl. Inst. Sericultural E.</t>
  </si>
  <si>
    <t>60009784;100318977</t>
  </si>
  <si>
    <t>Maekawa M.</t>
  </si>
  <si>
    <t>Behavioral and electrophysiological responses of the soybean beetle, Anomala rufocuprea Motschulsky (Coleoptera: Scarabaeidae) to methyl anthranilate and its related compounds</t>
  </si>
  <si>
    <t>10.1303/aez.34.99</t>
  </si>
  <si>
    <t>2-s2.0-0033074814</t>
  </si>
  <si>
    <t>['wave propagation', 'spatial distributions', 'position far', 'diameter plasma', 'chamber axis']</t>
  </si>
  <si>
    <t>Cusp field | Helicon wave | R.f. plasma</t>
  </si>
  <si>
    <t>In order to investigate the effects of cusp magnetic field configuration on r.f. wave propagation, two-dimensional spatial profiles of the excited wave amplitude and phase were measured and were discussed with the spatial distributions of the ion saturation current in a large-diameter plasma. It was shown that in case of the cusp position near the antenna, the excited wave propagated obliquely to the chamber axis, whereas in the case of the position far from the antenna, beyond the position, the traveling wave disappeared.</t>
  </si>
  <si>
    <t>15-19</t>
  </si>
  <si>
    <t>Surface and Coatings Technology</t>
  </si>
  <si>
    <t>60011047;60011047;60011047</t>
  </si>
  <si>
    <t>36836462400;7102082310;55572797300</t>
  </si>
  <si>
    <t>Takechi, Seiji;Shinohara, Shunjiro;Kawai, Yoshinobu</t>
  </si>
  <si>
    <t>Fukuoka</t>
  </si>
  <si>
    <t>Kyushu University</t>
  </si>
  <si>
    <t>Effects of cusp magnetic field configuration on wave propagation in large diameter r.f. produced plasma</t>
  </si>
  <si>
    <t>S0257897298007567</t>
  </si>
  <si>
    <t>10.1016/S0257-8972(98)00756-7</t>
  </si>
  <si>
    <t>2-s2.0-0033075797</t>
  </si>
  <si>
    <t>National Electronics and Computer Technology Center</t>
  </si>
  <si>
    <t>NECTEC</t>
  </si>
  <si>
    <t>['thin layer', 'test run', 'source parameters', 'source chamber', 'rf power', 'rf generator', 'producing high', 'power set', 'power inlets', 'plasma load', 'nitrogen operating', 'mass analyzer', 'longitudinal line', 'langmuir probe', 'ion density', 'generated using', 'field design', 'faraday cup', 'current density', 'co5 magnets', '500 w', '3 mtorr', '20 rows', '1 turns']</t>
  </si>
  <si>
    <t>RF-driven multicusp ion source</t>
  </si>
  <si>
    <t>A 10 cm√ó9 cm cylindrical radio-frequency (RF) driven multicusp ion source has been developed for producing high-current ion beams from gases. An inductively coupled 13.56 MHz RF plasma is produced in the presence of 20 rows of Sm-Co5 magnets which form a longitudinal line-cusp field configuration. The field design was generated using the computer program MAGNUS. By using a 0.35 Tesla magnet, the 100 eV electrons were confined in the source chamber. The RF antenna coil, coated with a thin layer of hard flexible glass to prevent electrical leakage and contamination, has power inlets into the source chamber. A 10:1 turns-ratio matching transformer was used in order to match the 50 Œ© output impedance of the RF generator to the impedance of the plasma load. A test run has been performed with 0-500 W of RF power. The source parameters were measured with a Langmuir probe, a mass analyzer and a Faraday cup. For oxygen at 3 mtorr and power set at 500 W, the ion-current density is 36 mA cm-2, representing an ion density of 1.5√ó1011 cm-2. The value for nitrogen operating at the same pressure is 34 mA cm-2 and, for argon and helium at 10 mtorr source pressure, it is 29 and 27 mA cm-2, respectively.</t>
  </si>
  <si>
    <t>314-317</t>
  </si>
  <si>
    <t>60000881;60000881;60000881</t>
  </si>
  <si>
    <t>6603186827;6506748190;7004836570</t>
  </si>
  <si>
    <t>Boonyawan, Dheerawan;Suanpoot, Pradoong;Vilaithong, Thiraphat</t>
  </si>
  <si>
    <t>Thailand</t>
  </si>
  <si>
    <t>Chiang Mai</t>
  </si>
  <si>
    <t>Chiang Mai University</t>
  </si>
  <si>
    <t>Boonyawan D.</t>
  </si>
  <si>
    <t>A 13.56 MHz multicusp ion source for gaseous ion-beam production</t>
  </si>
  <si>
    <t>S0257897298007427</t>
  </si>
  <si>
    <t>10.1016/S0257-8972(98)00742-7</t>
  </si>
  <si>
    <t>2-s2.0-0033076450</t>
  </si>
  <si>
    <t>['test facility', 'study low', 'results show', 'power r', 'plasma density', 'magnetic field', 'density regime', 'applied powers', '4 mhz', '320 mm', '2 tesla', '1010 cm']</t>
  </si>
  <si>
    <t>Hanbit | ICP | RFTF</t>
  </si>
  <si>
    <t>In order to support the high-power r.f. experiments in the Hanbit large magnetic mirror device and to study low-temperature plasma processing applications, an r.f. test facility (RFTF) was constructed. The RFTF has a total chamber length of 1.5 m, maximum chamber diameter of 0.6 m and maximum magnetic field of 1.2 tesla. In the RFTF, we have studied various plasma sources such as the ICP (inductively coupled plasma), ECR (electron cyclotron resonance), Helicon and ICRH (ion cyclotron resonance heating). From these experiments, we present new experimental results related to a uniform plasma density profile. The characteristics of r.f. (4 MHz) discharges are investigated by using a double half turn antenna with a combination of limiters in a variety of the magnetic field, neutral gas pressures, and applied powers. The results show that the plasma density is uniform over the diameter of 320 mm under a density regime of 1010 cm-3.</t>
  </si>
  <si>
    <t>52-55</t>
  </si>
  <si>
    <t>60068696;60068696;60068696;60068696;60068696;60068696;60068696;60068696;60068696;60068696;60068696;60068696;60068696;60032330;60032330;60012704;60012704;60012704</t>
  </si>
  <si>
    <t>12139915600;56286054300;56292755100;55722512400;55728255300;7005330044;57199098433;57191495020;6506622310;8089653800;7404118249;57199484886;7404625749;57206369159;7101906861;57206168856;56681783600;7405765168</t>
  </si>
  <si>
    <t>Yang, J. G.;Kim, W. S.;Chung, Y. S.;Choi, J. H.;Yoon, N. S.;You, K. I.;Choi, J. W.;Kim, B. C.;Kyum, M. C.;Na, H. K.;Hong, J.;Lee, G. S.;Hwang, S. M.;Huh, J. H.;Ryu, C. M.;Sim, J. H.;Son, D. C.;Hong, S. J.</t>
  </si>
  <si>
    <t>South Korea;South Korea;South Korea</t>
  </si>
  <si>
    <t>Yusong;Pohang;Daegu</t>
  </si>
  <si>
    <t>Korea Basic Science Institute;Pohang University of Science and Technology;Kyungpook National University</t>
  </si>
  <si>
    <t>60068696;60032330;60012704</t>
  </si>
  <si>
    <t>Yang J.G.</t>
  </si>
  <si>
    <t>Plasma sources and characterization in the r.f. test facility</t>
  </si>
  <si>
    <t>S0257897298007403</t>
  </si>
  <si>
    <t>10.1016/S0257-8972(98)00740-3</t>
  </si>
  <si>
    <t>2-s2.0-0033077683</t>
  </si>
  <si>
    <t>['whisker antenna', 'simulation results', 'simulated numerically', 'schottky diode', 'reliable tool', 'optimise mixer', 'increasing frequencies', 'great extent', 'finite thickness', 'example reflectors', 'detector performance', 'base impedances', 'antenna pattern', 'antenna impedance', 'antenna environment']</t>
  </si>
  <si>
    <t>With increasing frequencies the whisker structures used to contact honeycomb Schottky diodes remain no longer thin compared to wavelength. Whereas the finite thickness and the detailed tip shape do not influence the antenna pattern very much the antenna base impedance depends on these parameters to a great extent. A good impedance matching between Schottky diode and whisker antenna is necessary to optimise mixer or detector performance and can only be achieved if the antenna impedance is known. Antenna base impedances have been simulated numerically and checked by means of scaled model measurements for several whisker shapes. The influence of further parts of the antenna environment, as for example reflectors, has also been investigated. Simulation results have been discussed and compared to theory. Simulation has been found out to be a reliable tool for the determination of base impedances of almost arbitrarily shaped whisker antennas.</t>
  </si>
  <si>
    <t>265-278</t>
  </si>
  <si>
    <t>60000765;60000765;60000765</t>
  </si>
  <si>
    <t>56393874600;7005551659;6505774647</t>
  </si>
  <si>
    <t>Huber, K.;Rehm, G.;Richt, N.</t>
  </si>
  <si>
    <t>Erlangen</t>
  </si>
  <si>
    <t>Friedrich-Alexander-Universit√§t Erlangen-N√ºrnberg</t>
  </si>
  <si>
    <t>Huber K.</t>
  </si>
  <si>
    <t>Numerical simulation of the base impedance of long wire whisker antennas</t>
  </si>
  <si>
    <t>10.1023/A:1021719921321</t>
  </si>
  <si>
    <t>2-s2.0-0033078154</t>
  </si>
  <si>
    <t>['telescope losses', 'ssb measurements', 'spectroscopic observations', 'spectral lines', 'single sideband', 'receiver systems', 'paper discusses', 'one sideband', 'observing efficiencies', 'northern chile', 'mode observing', 'mma site', 'mauna kea', 'excellent site', 'efficient even', 'dsb observing', 'double sideband', 'antenna losses', 'analytic expressions', 'also develop', '80 %.', '400 ghz']</t>
  </si>
  <si>
    <t>This paper discusses the relative observing efficiency of single sideband (SSB) and double sideband (DSB) receiver systems in the presence of atmospheric and antenna losses. We use the antenna parameters currently specified for the NRAO Millimeter Array (MMA) antennas and atmospheric opacities appropriate to an excellent site such as Mauna Kea or the MMA site on the Llano de Chajnantor in northern Chile. We find that for spectroscopic observations in one sideband, SSB measurements are always more efficient. Below 400 GHz, the observing time advantage is 50-80%. Above 400 GHz, the advantage is over a factor of 2, indicating that SSB-mode observing is more efficient even if spectral lines of interest are present in both sidebands. We discuss the goals for the ultimate, practical receiver performance that one should aim for in the presence of atmospheric and telescope losses. Observing efficiencies are displayed as a function of frequency using atmospheric opacity models as input. We also develop some analytic expressions for SSB and DSB observing.</t>
  </si>
  <si>
    <t>171-191</t>
  </si>
  <si>
    <t>60019537;60003821</t>
  </si>
  <si>
    <t>7006435600;7006740315</t>
  </si>
  <si>
    <t>Jewell, P. R.;Mangum, J. G.</t>
  </si>
  <si>
    <t>Honolulu;Tucson</t>
  </si>
  <si>
    <t>University Hawaii Institute for Astronomy;National Radio Astronomy Observatory Tucson</t>
  </si>
  <si>
    <t>Jewell P.R.</t>
  </si>
  <si>
    <t>System temperatures, single versus double sideband operation, and optimum receiver performance</t>
  </si>
  <si>
    <t>10.1023/A:1021707518595</t>
  </si>
  <si>
    <t>2-s2.0-0033078295</t>
  </si>
  <si>
    <t>['wavefront centre', 'wave problems', 'trace method', 'trace computation', 'test case', 'short wavelengths', 'position along', 'oblique reflection', 'numerical method', 'mode method', 'mirror surface', 'longer wavelengths', 'geometric rays', 'gaussian beam', 'gabor representation', 'curvature varying', 'components either', 'collimated regions', 'beam propagation', 'beam clipping', 'additional effect', 'accurately incorporate', 'accommodation constraints']</t>
  </si>
  <si>
    <t>Aberration | Gaussian beam optics | Off-axis mirrors | Ray-tracing</t>
  </si>
  <si>
    <t>A numerical method of beam propagation is based on decomposition of the beam into a set of geometric rays in the Gabor Representation, followed by ray-tracing. The method was developed for the optical design field, whereas here its applicability to MM-wave problems is demonstrated, as are its advantages over other methods for describing diffractive propagation in cases where the components used produce significant aberrations and/or beam clipping. Such cases arise particularly in space borne instruments, due to the limited aperture size (relative to wavelength) and other accommodation constraints. In order to validate this ray-trace method a previously published result, from a paper on the beam-mode method, is used as a test case. This involves the transformation of a gaussian beam by oblique reflection at an off-axis parabolic mirror. The results for ray-trace computation of the aberrated output beam pattern are presented and compared with those of the beam-mode method. At short wavelengths (mirror in the far-field) where the main aberration effect is from beam size variation along the mirror surface, the ray-trace method agrees well with the beam-mode method. At longer wavelengths (mirror in intermediate-field) there is an additional effect of the wavefront centre of curvature varying its position along the mirror, and the ray-trace method is shown to accurately incorporate this effect, whereas the beam-mode method does not. This feature of the ray-trace method should overcome previous restrictions whereby the only designs which could be analysed were those with components either in far-field or collimated regions of the beam.</t>
  </si>
  <si>
    <t>279-304</t>
  </si>
  <si>
    <t>60023254;60023254</t>
  </si>
  <si>
    <t>7101755336;55106242700</t>
  </si>
  <si>
    <t>Caldwell, Martin E.;Gray, Peter F.</t>
  </si>
  <si>
    <t>Didcot</t>
  </si>
  <si>
    <t>Rutherford Appleton Laboratory</t>
  </si>
  <si>
    <t>Caldwell M.E.</t>
  </si>
  <si>
    <t>Test of a ray-trace method for field calculations in antennA systems design</t>
  </si>
  <si>
    <t>10.1023/A:1021771905391</t>
  </si>
  <si>
    <t>2-s2.0-0033079205</t>
  </si>
  <si>
    <t>['substrate used', 'shaped probe', 'operating wavelength', 'impedance bandwidth', 'foam layer', 'excellent feed', 'average gain', '5 dbi']</t>
  </si>
  <si>
    <t>The L-shaped probe is shown to be an excellent feed for the thick circular patch antenna. The substrate used is a foam layer of thickness about 10% of the operating wavelength. An impedance bandwidth of 24% and an average gain of 7.5 dBi are achieved.</t>
  </si>
  <si>
    <t>256-257</t>
  </si>
  <si>
    <t>60013983;60013983;60013983;60013983</t>
  </si>
  <si>
    <t>55510527400;7004462819;7102876278;7501501369</t>
  </si>
  <si>
    <t>Luk, K. M.;Yeung, L. K.Au;Mak, C. L.;Lee, K. F.</t>
  </si>
  <si>
    <t>Luk K.M.</t>
  </si>
  <si>
    <t>Circular patch antenna with an L-shaped probe</t>
  </si>
  <si>
    <t>10.1002/(SICI)1098-2760(19990220)20:4&lt;256::AID-MOP9&gt;3.0.CO;2-9</t>
  </si>
  <si>
    <t>2-s2.0-0033079334</t>
  </si>
  <si>
    <t>['retrodirective radiation', 'retrodirective array', 'reradiated signals', 'reference signal', 'physical realization', 'paper describes', 'incident frequency', 'high two', 'francis group', 'experimental verification', 'critically dependent', 'compact two', 'basic principle', 'array geometry']</t>
  </si>
  <si>
    <t>This paper describes a retrodirective array which employs a heterodyne phasing technique. The array is based on the compact two-port integrated mixer active antenna element with low cross polarization, high two-port circuit isolation and good mixer detection sensitivity, arranged so to provide the conjugate phase shift necessary for retro-direction. When driven by a reference signal at twice the incident frequency, the integrated mixer antenna elements received and reradiated signals have induced a conjugate phase shift onto them. The result is retrodirective radiation that is not critically dependent on either the array geometry or the planarity of the wavefront. This makes conformal retrodirective arrays possible. The physical realization of these concepts has been very much simplified using active antenna integration techniques by the creation of a useful general purpose two-port microstrip patch antenna. The two-port integral mixer antenna element realized can be used as a quasi-isolator allowing retro-direction transmitter action to be realized over a limited return angle. The experimental verification of the basic principle and performance of the retrodirective array based on this integral mixer antenna element are discussed. ¬© 1998 Taylor and Francis Group, LLC.</t>
  </si>
  <si>
    <t>207-215</t>
  </si>
  <si>
    <t>60029738;60029738</t>
  </si>
  <si>
    <t>57213337971;7102894931</t>
  </si>
  <si>
    <t>Gupta, S.;Fusco, V. F.</t>
  </si>
  <si>
    <t>Gupta S.</t>
  </si>
  <si>
    <t>Self-phased re-transmitting integrated mixer antenna array</t>
  </si>
  <si>
    <t>10.1080/002072199133580</t>
  </si>
  <si>
    <t>2-s2.0-0033080208</t>
  </si>
  <si>
    <t>['using row', 'theoretical analysis', 'proposed using', 'potentially lead', 'phased arrays', 'phased array', 'phase shifters', 'paper presents', 'new concept', 'experimental results', 'c band', 'brief description', 'also included', '8 ghz']</t>
  </si>
  <si>
    <t>Bulk phase shifting | Ferroelectric materials/devices | Lens antennas | Phase shifters | Phased array antennas</t>
  </si>
  <si>
    <t>A new concept for phased arrays is proposed using a voltage controlled ferroelectric lens. The ferroelectric lens concept uniquely incorporates bulk phase shifting; the array does not contain individual phase shifters but rather uses ferroelectric material. This will reduce the number of phase shifters from(n √ó m) to(n + m), where n is the number of columns and m is the number of rows in a phased array. The number of phase shifter drivers and phase shifter controls is also significantly reduced by using row-column beam steering. Thus, the ferroelectric lens concept can potentially lead to low-cost phased arrays. This paper presents the ferroelectric lens concept, theoretical analysis and design, and experimental results. Latest results obtained for C band (4-8 GHz) lens are included. A brief description of ferroelectric materials used for this work is also included. ¬© 1999 OPA (Overseas Publishers Association) N.V.</t>
  </si>
  <si>
    <t>255-262</t>
  </si>
  <si>
    <t>Ferroelectrics</t>
  </si>
  <si>
    <t>7402367504;7402238489</t>
  </si>
  <si>
    <t>Rao, Jaganmohan B.L.;Patel, Dharmesh P.</t>
  </si>
  <si>
    <t>A novel phased array antenna that uses ferroelectrics and bulk phase shifting</t>
  </si>
  <si>
    <t>10.1080/00150199908260578</t>
  </si>
  <si>
    <t>2-s2.0-0033086501</t>
  </si>
  <si>
    <t>['weakly attractive', 'water controls', 'studies demonstrated', 'stimulate oviposition', 'significant component', 'reconstituted blend', 'oviposition sites', 'one concentration', 'odor extracts', 'odor extract', 'much stronger', 'laboratory bioassays', 'individual compounds', 'individual chemicals', 'gravid mosquitoes', 'gravid cx', 'fermented infusions', 'enhanced oviposition', 'electroantennogram detection', 'ead assays', 'deterrent ).', 'critical factor', 'consistent responses', 'compounds rather', 'bermuda grass', 'appropriate concentrations', 'also appeared', '1 concentration']</t>
  </si>
  <si>
    <t>Attractant | Culex quinquefasciatus | Culex tarsalis | Electroantennogram | Mosquito | Oviposition</t>
  </si>
  <si>
    <t>Odors were collected from the headspace above fermented infusions of Bermuda grass, which commonly are used as attractants in traps for gravid mosquitoes. Coupled gas chromatography-electroantennogram detection (GC-EAD) was used to identify 9 compounds (phenol, p-cresol, 4-ethylphenol, indole, 3-methylindole, nonanal, 2-undecanone, 2-tridecanone, naphthalene) from odor extracts that elicited significant antennal responses from antennae of gravid female Culex quinquefasciatus Say and Culex tarsalis Coquillett mosquitoes. Several of these compounds at appropriate concentrations were weakly attractive to gravid female mosquitoes in laboratory bioassays and/or stimulated more oviposition than water controls. In addition, dimethyltrisulfide, a significant component of odor extract which did not elicit strong responses from female mosquito antennae in GC-EAD assays, also appeared to stimulate oviposition at 1 concentration. A reconstituted blend of the 10 compounds resulted in much stronger and more consistent responses than individual compounds. The blend was attractive to gravid Cx. quinquefasciatus and enhanced oviposition over a range of concentrations spanning 3 orders of magnitude. One concentration of the blend also attracted gravid Cx. tarsalis and enhanced oviposition. However, at the highest concentration tested, the blend was repellent to both species. Overall, these studies demonstrated that gravid mosquitoes are attracted to oviposition sites by blends of compounds rather than by individual chemicals, and that the concentration of compounds in the odor is a critical factor in determining whether responses are positive (attractive, stimulatory) or negative (repellent, deterrent).</t>
  </si>
  <si>
    <t>158-166</t>
  </si>
  <si>
    <t>Journal of Medical Entomology</t>
  </si>
  <si>
    <t>7402894262;7203077089</t>
  </si>
  <si>
    <t>Du, Yong Jun;Millar, Jocelyn G.</t>
  </si>
  <si>
    <t>Du Y.</t>
  </si>
  <si>
    <t>Electroantennogram and oviposition bioassay responses of Culex quinquefasciatus and Culex tarsalis (Diptera: Culicidae) to chemicals in odors from Bermuda grass infusions</t>
  </si>
  <si>
    <t>10.1093/jmedent/36.2.158</t>
  </si>
  <si>
    <t>2-s2.0-0033091888</t>
  </si>
  <si>
    <t>['voltage capability', 'ups connected', 'two full', 'two amss', 'sized mock', 'rights reserved', 'rf characteristics', 'eda ).', 'coaxial line', 'center conductor', 'antenna system', '60 mhz', '55 kv']</t>
  </si>
  <si>
    <t>All-metal | Antenna | ICRF | ITER</t>
  </si>
  <si>
    <t>Two full-sized mock-ups of the all-metal antenna supports (AMSs) for a center conductor of an ITER ICRF antenna are designed, fabricated, and tested to confirm the high-voltage capability of the antenna. The RF voltage stand-off achieved at the AMSs, i.e. 55 kV at 60 MHz, meets the requirement of the ITER ICRF system. In addition, the RF characteristics of the pair of mock-ups connected by a coaxial line are measured to determine the optimum coaxial line length between the two AMSs in the antenna system. This work is carried out as R&amp;D on the ITER engineering design activity (EDA). ¬© 1999 Elsevier Science S.A. All rights reserved.</t>
  </si>
  <si>
    <t>31-40</t>
  </si>
  <si>
    <t>60012288;60012288;60012288;60000099;60012288;60012288;60018279;60101699</t>
  </si>
  <si>
    <t>7101740816;7404269925;35352771100;7005938557;7403618682;55703205600;7402657600;7403540088</t>
  </si>
  <si>
    <t>Moriyama, S.;Kimura, H.;Fujii, T.;Saigusa, M.;Imai, T.;Yamamoto, T.;Arai, H.;Ohta, K.</t>
  </si>
  <si>
    <t>Tokyo;Yokohama;Naka;Mito</t>
  </si>
  <si>
    <t>Mitsubishi Electric Corporation;Yokohama National University;Naka Fusion Institute;Ibaraki University</t>
  </si>
  <si>
    <t>60101699;60018279;60012288;60000099</t>
  </si>
  <si>
    <t>Moriyama S.</t>
  </si>
  <si>
    <t>High-power test of the all-metal supports for a center conductor of an ITER ICRF antenna</t>
  </si>
  <si>
    <t>S0920379698004293</t>
  </si>
  <si>
    <t>10.1016/S0920-3796(98)00429-3</t>
  </si>
  <si>
    <t>2-s2.0-0033096917</t>
  </si>
  <si>
    <t>['two parts', 'thus cannot', 'rigorously verifying', 'precisely retrieved', 'inverse distance', 'francis group', 'far field', 'exact expressions', 'evanescent fields', 'dipole radiation', 'dipole field']</t>
  </si>
  <si>
    <t>By rigorously verifying the exact expressions for separate homogeneous waves and evanescent fields in the far field of dipole radiation, it is shown that (1) the homogeneous waves alone in the angular spectrum representation of the dipole field do not generate the far field; (2) the contribution of the evanescent fields to the far field is as 1/r, or as the inverse distance from the dipole, and thus cannot be neglected; and (3) only with the combination of the two parts, i.e. the complete angular spectrum, can the far field be precisely retrieved. ¬© 1999 Taylor &amp; Francis Group, LLC.</t>
  </si>
  <si>
    <t>729-733</t>
  </si>
  <si>
    <t>Journal of Modern Optics</t>
  </si>
  <si>
    <t>60032825-100856083</t>
  </si>
  <si>
    <t>Xiao, Mufei</t>
  </si>
  <si>
    <t>Mexico;United States</t>
  </si>
  <si>
    <t>Ensenada;San Ysidro</t>
  </si>
  <si>
    <t>Centro de Ciencias de la Materia Condensada de la UNAM;CeCiMaC-UNAM</t>
  </si>
  <si>
    <t>60032825;100856083</t>
  </si>
  <si>
    <t>Xiao M.</t>
  </si>
  <si>
    <t>Evanescent fields do contribute to the far field</t>
  </si>
  <si>
    <t>10.1080/09500349908231298</t>
  </si>
  <si>
    <t>2-s2.0-0033097030</t>
  </si>
  <si>
    <t>['spherical coordinates', 'field values', 'fdtd solution']</t>
  </si>
  <si>
    <t>FDTD, antenna | Scattering</t>
  </si>
  <si>
    <t>A method is presented for the computation of field values at the singularity points associated with FDTD solution of Maxwell's equations in spherical coordinates; the described numerical technique allows for a complete field solution over the entire computational space including the poles and origin. ¬© 1999 John Wiley &amp; Sons, Inc.</t>
  </si>
  <si>
    <t>367-369</t>
  </si>
  <si>
    <t>60015941;60015941;60015941</t>
  </si>
  <si>
    <t>57192785073;7102762205;7102309054</t>
  </si>
  <si>
    <t>Liu, Gang;Grimes, Craig A.;Ong, Keat Ghee</t>
  </si>
  <si>
    <t>Lexington</t>
  </si>
  <si>
    <t>University of Kentucky</t>
  </si>
  <si>
    <t>Liu G.</t>
  </si>
  <si>
    <t>A method for FDTD computation of field values at spherical coordinate singularity points applied to antennas</t>
  </si>
  <si>
    <t>10.1002/(sici)1098-2760(19990320)20:6&lt;367::aid-mop5&gt;3.0.co;2-7</t>
  </si>
  <si>
    <t>2-s2.0-0033097348</t>
  </si>
  <si>
    <t>['edge brightening', 'authors report']</t>
  </si>
  <si>
    <t>Antenna patterns | Aperture distribution | Linear antenna array</t>
  </si>
  <si>
    <t>The authors report the application of the simulated annealing optimization technique to the synthesis of linear array sum patterns by highly efficient real aperture distributions with no edge brightening. ¬© 1999 John Wiley &amp; Sons, Inc.</t>
  </si>
  <si>
    <t>362-364</t>
  </si>
  <si>
    <t>7003391894;7006865572</t>
  </si>
  <si>
    <t>Rodriguez, J. A.;Ares, F.</t>
  </si>
  <si>
    <t>Rodriguez J.A.</t>
  </si>
  <si>
    <t>Real linear array excitations with no edge brightening for efficient sum patterns</t>
  </si>
  <si>
    <t>10.1002/(sici)1098-2760(19990320)20:6&lt;362::aid-mop3&gt;3.0.co;2-s</t>
  </si>
  <si>
    <t>2-s2.0-0033097594</t>
  </si>
  <si>
    <t>['small scatterers', 'shaped inclusions', 'layer arrays', 'high density']</t>
  </si>
  <si>
    <t>Homogenization of thin composite layers (single-layer arrays of small scatterers) is considered. A simple approximation valid for high density of complex-shaped inclusions is proposed. The physics of the approximation is discussed on the base of an example of grids of parallel conducting wires. ¬© 1999 Taylor &amp; Francis.</t>
  </si>
  <si>
    <t>201-210</t>
  </si>
  <si>
    <t>March-April 1999</t>
  </si>
  <si>
    <t>Tretyakov, S. A.</t>
  </si>
  <si>
    <t>Finland</t>
  </si>
  <si>
    <t>Espoo</t>
  </si>
  <si>
    <t>Aalto University</t>
  </si>
  <si>
    <t>Tretyakov S.</t>
  </si>
  <si>
    <t>On the homogenization of dense planar arrays of scatterers</t>
  </si>
  <si>
    <t>10.1080/02726349908908635</t>
  </si>
  <si>
    <t>2-s2.0-0033097966</t>
  </si>
  <si>
    <t>['theoretical investigations', 'paper presents', 'certain heights', '5 db']</t>
  </si>
  <si>
    <t>This paper presents the results of our research on HF and VHF antennas located near the ground. In our analysis we develop a numerical algorithm based on the integral equations method. We show that the use of horizontally polarized antennas provides an increase in gain of 5 dB in comparison to vertically polarised antennas at certain heights above the ground. The results of the theoretical investigations are confirmed by experiments. This work can be used for the development of improved mobile station antenna systems. ¬© 1999 Taylor &amp; Francis.</t>
  </si>
  <si>
    <t>171-185</t>
  </si>
  <si>
    <t>60007457;60007457;60007457;60007457;60007457</t>
  </si>
  <si>
    <t>6602618603;6507926801;6504396531;6506151639;6506580523</t>
  </si>
  <si>
    <t>Ilinski, A. S.;Berezhnaya, I. V.;Alkhovski, E. A.;Kondratjev, A. G.;Perfilov, O. Ju</t>
  </si>
  <si>
    <t>Ilinski A.S.</t>
  </si>
  <si>
    <t>Investigation of hf and vhf ground antennas for communication systems</t>
  </si>
  <si>
    <t>10.1080/02726349908908633</t>
  </si>
  <si>
    <t>2-s2.0-0033099060</t>
  </si>
  <si>
    <t>['results obtained', 'promising alternative', 'parabolic reflectors', 'parabolic reflector', 'models show', 'mlps ))', 'conventional methods']</t>
  </si>
  <si>
    <t>In this paper, we present artifical neural network (ANN) models for the calculation of the focal region fields of a parabolic reflector and the estimation of the direction of arrival. We choose a feedforward NN architecture (specifically multilayer perceptrons (MLPs)) for their robust and massively interconnected structure. Simulated results achieved with these models show that the neural network approach is a promising alternative to the conventional methods for focal region calculations of the parabolic reflectors. This paper also represents the results obtained from a NN model trained for the estimation of the direction of arrival for the array-fed parabolic reflector. ¬© 1999 Taylor &amp; Francis.</t>
  </si>
  <si>
    <t>187-200</t>
  </si>
  <si>
    <t>7101628003;7003873500</t>
  </si>
  <si>
    <t>Yilmaz, Atila;Saka, Birsen</t>
  </si>
  <si>
    <t>Yilmaz A.</t>
  </si>
  <si>
    <t>Non-linear modeling of parabolic reflector: Neural network approach</t>
  </si>
  <si>
    <t>10.1080/02726349908908634</t>
  </si>
  <si>
    <t>2-s2.0-0033099906</t>
  </si>
  <si>
    <t>['wave absorption', 'rights reserved', 'power absorbed', 'plasma parameters', 'ignitor machine', 'heating system', 'feasibility study', 'different alternatives', 'collisional redistribution', 'calculated using', 'also discussed', 'alpha particles', 'absorbed power', '140 mhz']</t>
  </si>
  <si>
    <t>First harmonic heating | Heating scenarios | ICRF | Ignitor | Minority heating</t>
  </si>
  <si>
    <t>A large frequency range ICRF antenna (70 &lt;f&lt;140 MHz) is proposed for the IGNITOR machine, in order to allow either hydrogen or helium-3 minority heating for all the planned operating scenarios. Results from a feasibility study for such a heating system are presented. The power absorbed by the different plasma species as a function of plasma parameters for different heating scenarios was calculated using both 1-dimensional and 2-dimensional kinetic wave codes. Different alternatives are proposed in order to improve heating performances while accounting for the effects of collisional redistribution of the absorbed power. Wave absorption is predicted to be very strong for a number of different RF scenarios. Single pass absorption by alpha particles, as given by a 1-dimensional integral kinetic wave code, is also discussed. ¬© 1999 Elsevier Science S.A. All rights reserved.</t>
  </si>
  <si>
    <t>60012162;60012162;60012162;60018020;60018020;60018020;106911834</t>
  </si>
  <si>
    <t>6603698374;24766561500;6602124119;7403136043;35356029400;57202528890;6701628102</t>
  </si>
  <si>
    <t>Riccitelli, M.;Vecchi, G.;Maggiora, R.;Phillips, C. K.;Majeski, R. P.;Wilson, J. R.;Smithe, D. N.</t>
  </si>
  <si>
    <t>United States;Italy;United States</t>
  </si>
  <si>
    <t>Princeton;Turin;Newington</t>
  </si>
  <si>
    <t>Princeton Plasma Physics Laboratory;Politecnico di Torino;Mission Research Company</t>
  </si>
  <si>
    <t>60018020;60012162;106911834</t>
  </si>
  <si>
    <t>Riccitelli M.</t>
  </si>
  <si>
    <t>ICRF heating scenarios for the IGNITOR machine</t>
  </si>
  <si>
    <t>S0920379698004244</t>
  </si>
  <si>
    <t>10.1016/S0920-3796(98)00424-4</t>
  </si>
  <si>
    <t>2-s2.0-0033100057</t>
  </si>
  <si>
    <t>['radiation patterns', 'polarization using', 'element x', 'band polarization', 'axial ratio']</t>
  </si>
  <si>
    <t>Microstrip patch antenna | Planar amplifier | Quasioptical combiner</t>
  </si>
  <si>
    <t>A method of amplifying a signal with any polarization using an active microstrip patch reflectarray is presented. A 12-element X-band polarization-independent reflection amplifier is then developed to demonstrate the operation of this type of array. Gain, axial ratio, and radiation patterns for this array are presented. ¬© 1999 John Wiley &amp; Sons, Inc.</t>
  </si>
  <si>
    <t>380-384</t>
  </si>
  <si>
    <t>124699024;60031004</t>
  </si>
  <si>
    <t>7403386650;35570164700</t>
  </si>
  <si>
    <t>Robinson, Ashley;Bialkowski, Marek</t>
  </si>
  <si>
    <t>Australia;Australia</t>
  </si>
  <si>
    <t>Brisbane;</t>
  </si>
  <si>
    <t>The University of Queensland;Filtronic Components</t>
  </si>
  <si>
    <t>60031004;124699024</t>
  </si>
  <si>
    <t>Robinson A.</t>
  </si>
  <si>
    <t>Polarization-independent planar amplifier array</t>
  </si>
  <si>
    <t>10.1002/(sici)1098-2760(19990320)20:6&lt;380::aid-mop8&gt;3.0.co;2-h</t>
  </si>
  <si>
    <t>2-s2.0-0033100170</t>
  </si>
  <si>
    <t>['unloaded q', 'simple closed', 'significant effect', 'return loss', 'results showed', 'resonant frequency', 'radiation pattern', 'predicted results', 'obtained enabling', 'numerically simulated', 'impedance bandwidth', 'good agreement', 'form expressions', 'feeding scheme', 'fabrication imperfections', 'experimentally verified', 'experimentally investigated', 'coupled cdra', 'aperture size', 'antenna engineer', 'air gap']</t>
  </si>
  <si>
    <t>Aperture coupling | Cylindrical dielectric resonator antennas</t>
  </si>
  <si>
    <t>An aperture-coupled CDRA is theoretically and experimentally investigated. The effects of: 1) the aperture size and 2) the air gap between the CDRA and the aperture on the resonant frequency, return loss, radiation pattern, directivity, unloaded Q-factor, and impedance bandwidth are numerically simulated. Based on the numerical results obtained, simple closed-form expressions are obtained enabling an antenna engineer to incorporate these effects into the design of an aperture-coupled CDRA. The predicted results were experimentally verified for several aperture sizes, and good agreement was obtained. Results showed that the feeding scheme and the fabrication imperfections have a significant effect on the performance of CDRAs. ¬© 1999 John Wiley &amp; Sons, Inc.</t>
  </si>
  <si>
    <t>407-414</t>
  </si>
  <si>
    <t>Aperture-coupled cylindrical dielectric resonator antenna</t>
  </si>
  <si>
    <t>10.1002/(sici)1098-2760(19990320)20:6&lt;407::aid-mop14&gt;3.0.co;2-7</t>
  </si>
  <si>
    <t>2-s2.0-0033100702</t>
  </si>
  <si>
    <t>['systematically studied', 'nrd guide', 'new types', 'matching procedure', 'leaky characteristics', 'leakage characteristics', 'cross section', 'arbitarary profile']</t>
  </si>
  <si>
    <t>The leaky characteristics of the NRD guide with arbitarary profile of cross section are systematically studied by a method which combines staircase approximation with multimode network theory and mode-matching procedure. Emphasis is laid on the investigation of the effect of the different profile dimensions on the leakage characteristics of the NRD guide. Extensive numerical results are given to establish useful guidelines for the design of some new types of NRD guide leaky wave antennas.</t>
  </si>
  <si>
    <t>491-503</t>
  </si>
  <si>
    <t>60019118;60019118;60008435;60013983;60019141</t>
  </si>
  <si>
    <t>7403248297;13614168600;7202091831;55510527400;9042159400</t>
  </si>
  <si>
    <t>Zeng, X. Y.;Xu, S. J.;Yoneyama, T.;Luk, K. M.;Wu, Ke</t>
  </si>
  <si>
    <t>Canada;China;Hong Kong;Japan</t>
  </si>
  <si>
    <t>Montreal;Hefei;Kowloon;Sendai</t>
  </si>
  <si>
    <t>Polytechnique Montr√©al;University of Science and Technology of China;City University of Hong Kong;Tohoku University</t>
  </si>
  <si>
    <t>60019141;60019118;60013983;60008435</t>
  </si>
  <si>
    <t>Zeng X.</t>
  </si>
  <si>
    <t>A systematic investigation on leaky characteristics for NRD guide with arbitrary profile of cross-section</t>
  </si>
  <si>
    <t>10.1023/A:1021777718054</t>
  </si>
  <si>
    <t>2-s2.0-0033101250</t>
  </si>
  <si>
    <t>['usually placed', 'several numerical', 'several charts', 'sectoral horn', 'reflector requires', 'practical use', 'point source', 'plane waves', 'phase center', 'operate approximately', 'often used', 'geometrical optics', 'fully practical', 'fresnel region', 'feeding system', 'experimental investigations']</t>
  </si>
  <si>
    <t>Fresnel region | Parallel plates | Phase center | Plane wave | Sectoral horn</t>
  </si>
  <si>
    <t>In feeding parallel plate slot arrays with plane waves propagating between parallel conductor plates, a dielectric plate lens or a parabolic cylindrical reflector is often used to generate the plane waves. Such a lens or a reflector requires a point source at its focus, since these lenses are designed by using a geometrical optics approach and actually are fed by H-plane sectoral horns. However, it is impossible to regard the horn as a point source, because its aperture is generally several wavelengths. Thus it is essential to determine the phase center of the sectoral horn in order to put the feeding system to practical use. Moreover, the lens and reflector are usually placed in the Fresnel region of the horn and are designed to operate at the widest feeding angle possible. In this paper a method to determine the phase center of the horn that is applicable in the wide angle Fresnel region is proposed, and several charts for its location are presented. This method is ascertained to be fully practical by means of several numerical and experimental investigations. A trial-fabricated plate dielectric lens and an offset parabolic cylindrical reflector were tested and found to operate approximately in accordance with the principles of geometrical optics, if their focii are arranged on the phase centers given in this paper. ¬© 1998 Scripta Technica.</t>
  </si>
  <si>
    <t>28-38</t>
  </si>
  <si>
    <t>60011107;60011107</t>
  </si>
  <si>
    <t>36928799000;55495532300</t>
  </si>
  <si>
    <t>Ujiie, Hiroshi;Sato, Kenichi</t>
  </si>
  <si>
    <t>Sendai</t>
  </si>
  <si>
    <t>Tohoku Institute of Technology</t>
  </si>
  <si>
    <t>Ujiie H.</t>
  </si>
  <si>
    <t>Phase center of an H-plane sectoral horn between parallel conductor plates</t>
  </si>
  <si>
    <t>10.1002/(sici)1520-6424(199903)82:3&lt;28::aid-ecja4&gt;3.0.co;2-5</t>
  </si>
  <si>
    <t>2-s2.0-0033101671</t>
  </si>
  <si>
    <t>['thick msa', 'resonator loss', 'radiation resistance', 'radiation loss', 'q factor', 'msa model', 'microstrip feeder', 'microstrip antenna', 'magnetic current', 'loaded transmission', 'line model', 'line length', 'input impedance', 'improved method', 'half wavelength', 'given using', 'field equation', 'experimental study', 'correction factor', 'also applicable', '1 %.']</t>
  </si>
  <si>
    <t>Equivalent model | Feeder loss | Microstrip antenna | Q | Radiation resistance</t>
  </si>
  <si>
    <t>An experimental study and an analysis of a thick MSA (microstrip antenna) are presented in order to obtain an improved method for calculating the input impedance and Q factor. Radiated fields may be calculated using either the current or the magnetic current of a MSA. For a thick MSA, however, it will be shown that the magnetic-current model requires a correction factor, called the surface current ratio, which is defined in this paper to coincide with the other. The field equation for a thick MSA will be given using a loaded transmission-line model. This represents an actual current distribution decided by the radiation loss and the resonator loss. An approximate equation derived for the radiation resistance of a square MSA improves the error to better than 1%. The calculated results agree very well with the measured input resistance of MSAs. The MSA model is also applicable to a microstrip feeder. Calculated results show that the radiated power becomes almost independent of the line length when it exceeds a half wavelength. ¬© 1998 Scripta Technica.</t>
  </si>
  <si>
    <t>74-83</t>
  </si>
  <si>
    <t>Kaneko, Yoichi</t>
  </si>
  <si>
    <t>Hitachi Kokusai Electric Inc.</t>
  </si>
  <si>
    <t>Kaneko Y.</t>
  </si>
  <si>
    <t>Equivalent current sources and radiation resistance of microstrip antenna elements</t>
  </si>
  <si>
    <t>10.1002/(sici)1520-6424(199903)82:3&lt;74::aid-ecja9&gt;3.0.co;2-g</t>
  </si>
  <si>
    <t>2-s2.0-0033101674</t>
  </si>
  <si>
    <t>['resolvable signals', 'resolution improvement', 'polarization information', 'increased number', 'electromagnetic waves', 'conventional method', 'attracting attention', 'achieved theoretically']</t>
  </si>
  <si>
    <t>MUSIC algorithm | Polarization | Signal decorrelation | Superresolution technique | Time-delay estimation</t>
  </si>
  <si>
    <t>Recently, estimation and resolution improvements utilizing the polarization information of electromagnetic waves have been attracting attention in remote-sensing and indoor-radio propagation analysis. Several modifications using polarization data have reported superresolution techniques. In this paper, we propose a new decorrelation preprocessing scheme for techniques using swept frequency data obtained by a pair of differently polarized antennas. In this method, we take an average of the data correlation matrices of the antennas. The method has two main advantages as compared with the conventional method: improved decorrelation performance and increased number of resolvable signals. Resolution improvement is achieved theoretically and experimentally. ¬© 1998 Scripta Technica.</t>
  </si>
  <si>
    <t>39-46</t>
  </si>
  <si>
    <t>60022313;60022313;60022313</t>
  </si>
  <si>
    <t>57203100681;7005603739;7404476613</t>
  </si>
  <si>
    <t>Yamada, Hiroyoshi;Yamakura, Toshiharu;Yamaguchi, Yoshio</t>
  </si>
  <si>
    <t>Niigata</t>
  </si>
  <si>
    <t>Niigata University</t>
  </si>
  <si>
    <t>Yamada H.</t>
  </si>
  <si>
    <t>Resolution improvement of superresolution techniques using polarization averaging preprocessing</t>
  </si>
  <si>
    <t>10.1002/(sici)1520-6424(199903)82:3&lt;39::aid-ecja5&gt;3.0.co;2-z</t>
  </si>
  <si>
    <t>2-s2.0-0033101757</t>
  </si>
  <si>
    <t>['sf6 gas', 'radiation property', 'radiation mechanism', 'power spectrum', 'polarization characteristics', 'pd signal', 'pd occurring', 'partial discharge', 'infinitesimal dipole', 'external noise', 'electromagnetic waves', 'complicated mechanism', 'biconical antenna', '50 cm']</t>
  </si>
  <si>
    <t>Electric field polarization plane | Electromagnetic-wave spectrum | Gas-insulated switch-gear | Half-wave dipole | Partial discharge | Phase gate control method</t>
  </si>
  <si>
    <t>Partial discharge (PD) may take place due to residual defects like metallic particles in SF6 gas-insulated power apparatus such as GIS. However, the signal of PD occurring in SF6 gas is very weak and susceptible to external noise in air. Moreover, because of the complicated mechanism of PD, the radiation property of electromagnetic waves from PD has not as yet been clarified. Therefore, it is hard to distinguish the PD signal in SF6 gas from external noise. From the above points of view, we have been investigating the radiation mechanism of electromagnetic waves from PD. We measured the polarization characteristics of electromagnetic waves radiated from PD in comparison with those of half-wave dipole antennas. The polarization characteristics of PD were explained by the theory of half-wave dipole antenna, rather than that of an infinitesimal dipole antenna. Moreover, we compared the power spectrum for PD measured using a biconical antenna with that received from the half-wave dipole antenna or infinitesimal dipole. It was found that the power spectrum for PD also corresponded to that for the half-wave dipole antenna with a length of 50 cm. ¬© 1999 Scripta Technica.</t>
  </si>
  <si>
    <t>40-47</t>
  </si>
  <si>
    <t>Electrical Engineering in Japan (English translation of Denki Gakkai Ronbunshi)</t>
  </si>
  <si>
    <t>60000264;60031838-60097093;60000264-60000251</t>
  </si>
  <si>
    <t>7402635696;7102360870;24401859700</t>
  </si>
  <si>
    <t>Hoshino, Toshihiro;Hikita, Masayuki;Okubo, Hitoshi</t>
  </si>
  <si>
    <t>Japan;Japan;Japan;United States</t>
  </si>
  <si>
    <t>Tokyo;Kitakyushu;Nagoya;New York</t>
  </si>
  <si>
    <t>Japan Society of Applied Physics;Kyushu Institute of Technology;Nagoya University;IEEE</t>
  </si>
  <si>
    <t>60097093;60031838;60000264;60000251</t>
  </si>
  <si>
    <t>Hoshino T.</t>
  </si>
  <si>
    <t>Consideration of radiated electromagnetic waves from partial discharge based on half-wave dipole antenna model</t>
  </si>
  <si>
    <t>10.1002/(SICI)1520-6416(199903)126:4&lt;40::AID-EEJ5&gt;3.0.CO;2-1</t>
  </si>
  <si>
    <t>2-s2.0-0033101802</t>
  </si>
  <si>
    <t>['wireless transmission', 'two kinds', 'suitable elements', 'previous study', 'paper presents', 'microwave energy', 'man model', 'feeder geometry', 'examined experimentally', 'ended probe', 'conceptually developed', 'antenna element']</t>
  </si>
  <si>
    <t>Cavity | FDTD technique | Slot antenna | Solar power satellite | Spacetenna</t>
  </si>
  <si>
    <t>A cavity-backed slot antenna is thought to be one of the most suitable elements for the wireless transmission of microwave energy, and especially for SPS2000, which was conceptually developed in Japan as a straw-man model of the solar power satellite. First, this paper presents the configuration and dimensions of the antenna element. Second, we propose a feeder geometry for which the above requirements are fulfilled and the desired antenna characteristics are obtained. The feeders are a short-ended probe and an inverted-F element whose dimensional parameters are examined experimentally and analytically. Here we use the FDTD technique developed in our previous study for the analysis of the cavity-backed slot antenna excited by these two kinds of feeder. ¬© 1998 Scripta Technica.</t>
  </si>
  <si>
    <t>20-27</t>
  </si>
  <si>
    <t>60014652-60000251-114051033;60014652;60014652-60000251-114051033-100344222-124552067;60014652-60000251-114051033-100344222</t>
  </si>
  <si>
    <t>6701330770;8703656800;7004236392;7404897527</t>
  </si>
  <si>
    <t>Hikage, Takashi;Ohno, Norio;Omiya, Manabu;Itoh, Kiyohiko</t>
  </si>
  <si>
    <t>Japan;United States;;Japan;Japan</t>
  </si>
  <si>
    <t>Sapporo;New York;;Tokyo;</t>
  </si>
  <si>
    <t>Hokkaido University;IEEE;Applied Computational Electromagnetics Society;IEICE;Institute of Image Information and Television Engineers</t>
  </si>
  <si>
    <t>60014652;60000251;124552067;114051033;100344222</t>
  </si>
  <si>
    <t>Hikage T.</t>
  </si>
  <si>
    <t>Proposal and analysis of cavity-backed slot antennas for microwave energy transmission</t>
  </si>
  <si>
    <t>10.1002/(sici)1520-6424(199903)82:3&lt;20::aid-ecja3&gt;3.0.co;2-g</t>
  </si>
  <si>
    <t>2-s2.0-0033101847</t>
  </si>
  <si>
    <t>['technical performances', 'stentor satellite', 'space industry', 'promising impacts', 'preliminary list', 'plasma propulsion', 'overall performances', 'orbit determination', 'lowering costs', 'ion batteries', 'innovating technologies', 'improve competitiveness', 'gps receiver', 'etc ...', 'development status', 'deployable radiator', 'active antennas']</t>
  </si>
  <si>
    <t>Presently, the french governmental bodies and space industry are joining their efforts and investments in a large technological programme named STENTOR; this programme is aiming to improve competitiveness of french space telecom industry by lowering costs and getting quickly vital technologies for the future. First of all, this paper outlines main components of this programme and its major stages since 1994 up to 2009. Most innovating technologies of STENTOR satellite are described in terms of technical performances, development status and very promising impacts on cost and overall performances of future commercial telecom satellites; here is a preliminary list: plasma propulsion, thermal control using fluid loops and a deployable radiator, Li-Ion batteries, orbit determination with GPS receiver. Ku band regenerative payload with active antennas, etc... Finally, some examples of service demonstrations foreseen for the in-orbit operating phase are given as illustrations.</t>
  </si>
  <si>
    <t>709-716</t>
  </si>
  <si>
    <t>April/June 1999</t>
  </si>
  <si>
    <t>60017694;60017694</t>
  </si>
  <si>
    <t>6507867988;6504796146</t>
  </si>
  <si>
    <t>Curbeli√©, B.;Ehster, B.</t>
  </si>
  <si>
    <t>CNES Centre National d'Etudes Spatiales</t>
  </si>
  <si>
    <t>Curbeli√© B.</t>
  </si>
  <si>
    <t>Stentor programme: an ongoing and efficient way for preparing the future</t>
  </si>
  <si>
    <t>S0094576599000739</t>
  </si>
  <si>
    <t>10.1016/S0094-5765(99)00073-9</t>
  </si>
  <si>
    <t>2-s2.0-0033108469</t>
  </si>
  <si>
    <t>['wide band', 'provide global', 'nearly global', 'multimedia distribution', 'little leo', 'internet access', 'frequencies available', 'forward capability', 'earlier proposed', 'domestic service', 'article provides', '56 ghz', '46 ghz']</t>
  </si>
  <si>
    <t>Some 16 new satellite systems operating at 36 to 46 GHz (Q-band) and 46 to 56 GHz (V-band) are proposed to the U.S. Federal Communications Commission by U.S. companies. Among these, 14 are intended to provide global, or nearly global, service. One is intended for U.S. domestic service, and one is a package to provide additional store-and-forward capability on an earlier proposed 'Little LEO' system. This article provides a summary of the 14 global systems, which for the most part are designed to exploit the wide band of frequencies available for services such as multimedia distribution and Internet access.</t>
  </si>
  <si>
    <t>737-743</t>
  </si>
  <si>
    <t>100338276;100338276</t>
  </si>
  <si>
    <t>56317558400;7003525587</t>
  </si>
  <si>
    <t>Evans, J. V.;Dissanayake, A.</t>
  </si>
  <si>
    <t>COMSAT Corp</t>
  </si>
  <si>
    <t>Evans J.</t>
  </si>
  <si>
    <t>Prospects for commercial satellite services at Q- and V-bands</t>
  </si>
  <si>
    <t>S0094576599000740</t>
  </si>
  <si>
    <t>10.1016/S0094-5765(99)00074-0</t>
  </si>
  <si>
    <t>2-s2.0-0033108474</t>
  </si>
  <si>
    <t>['loeve transform', 'klt ).', 'also given']</t>
  </si>
  <si>
    <t>The Global Astrometric Interferometer for Astrophysics (GAIA) is a scientific space mission currently expected to be launched in 2009 as an ESA cornerstone mission. In this article, a GAIA-adapted lossy data compression technique is presented, based on the Karhuven-Loeve Transform (KLT). Estimates are also given about the possibility of using the KLT for onboard data compression.</t>
  </si>
  <si>
    <t>375-384</t>
  </si>
  <si>
    <t>60073283;100959594</t>
  </si>
  <si>
    <t>56261520500;57224649353</t>
  </si>
  <si>
    <t>Maccone, Claudio;Gai, M.</t>
  </si>
  <si>
    <t>Rome;Torino</t>
  </si>
  <si>
    <t>Alenia Aeronautica;Astronomical Observatory of Turin</t>
  </si>
  <si>
    <t>Maccone C.</t>
  </si>
  <si>
    <t>Data compression problem for the 'GAIA' astrometric satellite of ESA</t>
  </si>
  <si>
    <t>S0094576599000776</t>
  </si>
  <si>
    <t>10.1016/S0094-5765(99)00077-6</t>
  </si>
  <si>
    <t>2-s2.0-0033108624</t>
  </si>
  <si>
    <t>['spacecraft cost', 'shipping industry', 'risk reduction', 'new techniques', 'major driver', 'gander network', 'evaluate risk']</t>
  </si>
  <si>
    <t>The Global Altimeter Network Designed to Evaluate Risk (GANDER) is described. This network offers disaster mitigation alongside a service for cost and risk reduction in the shipping industry. It is shown that the spacecraft cost is the major driver in the GANDER Network. New techniques are proposed for reducing the spacecraft size even further.</t>
  </si>
  <si>
    <t>685-692</t>
  </si>
  <si>
    <t>60021097;100327639;60021097</t>
  </si>
  <si>
    <t>6506441366;7003862642;56130645900</t>
  </si>
  <si>
    <t>Da Silva Curiel, R. A.;Jolly, G.;Zheng, Y.</t>
  </si>
  <si>
    <t>Guildford;Godalming</t>
  </si>
  <si>
    <t>University of Surrey;Satellite Observing Systems</t>
  </si>
  <si>
    <t>60021097;100327639</t>
  </si>
  <si>
    <t>Da Silva Curiel R.A.</t>
  </si>
  <si>
    <t>Gander constellation for maritime disaster mitigation</t>
  </si>
  <si>
    <t>S0094576599000648</t>
  </si>
  <si>
    <t>10.1016/S0094-5765(99)00064-8</t>
  </si>
  <si>
    <t>2-s2.0-0033108630</t>
  </si>
  <si>
    <t>['treatments 2', 'treatment 1', 'restricted treatments', 'lw ))', 'housed pigs', 'free access', 'food intake', 'experimental period', 'examine whether', 'energy requirements', 'energy intake', 'energy diet', 'eating traits', 'day 42', 'day 1', 'carcass traits', 'ad libitum', '36 pigs', '18 mj']</t>
  </si>
  <si>
    <t>Feeding behaviour | Pigs | Restricted feeding | Unrestricted feeding</t>
  </si>
  <si>
    <t>Seventy-two crossbred barrows (28.7 ¬± 0.3 kg live weight (LW)) were used to examine whether there is a relation between eating traits, and performance and carcass traits in ad libitum and restrictedly fed group-housed pigs. The experiment included two replicates, each consisting of 36 pigs. From day 1 to 42, all pigs were maintained with free access to a starter diet containing 12¬∑7 MJ metabolizable energy (ME) and 8¬∑2 g ileal apparent digestible lysine per kg. The experimental period was from day 42 (55¬∑9 kg LW) to the end of the experiment (110¬∑2 kg LW). The pigs in treatment 1 were maintained with free access to a high (H) energy diet (13¬∑1 MJ ME and 7¬∑1 g ileal apparent digestible lysine per kg). For pigs in treatments 2 and 3 the daily energy allowance per pig was restricted to 18 MJ ME above the daily energy requirement for maintenance using diet H, and a low (L) energy diet (12¬∑5 MJ ME and 6¬∑7 g ileal apparent digestible lysine per kg), respectively. The weekly measured LW was used to compute the energy requirements for maintenance (M = 0¬∑719 MJ ME √ó LW (kg)0¬∑63). Daily food intake and eating traits per pig were determined using transponders and an electronic feeding station equipped with an antenna. Daily energy intake of the ad libitum and restrictedly fed pigs was correlated with growth and lean meat tissue content of the carcass. In the pigs given food ad libitum, daily energy intake was correlated with daily feeder visiting time, time per meal and food intake per meal, but not with number of meals per day and rate of food intake. In the restricted treatments, number of meals per day was correlated with energy intake, but not with lean tissue content of the carcass. In conclusion, number of meals per day explained part of the variation of lean tissue content of the carcass in ad libitum, but not in restrictedly fed group-housed pigs.</t>
  </si>
  <si>
    <t>Animal Science</t>
  </si>
  <si>
    <t>100324611;100324611;100324611;60004156</t>
  </si>
  <si>
    <t>57205013554;57205397793;6506305369;7005811772</t>
  </si>
  <si>
    <t>Ramaekers, P. J.L.;Swinkels, J. W.G.M.;Huiskes, J. H.;Verstegen, M. W.A.</t>
  </si>
  <si>
    <t>Netherlands;Netherlands</t>
  </si>
  <si>
    <t>Wageningen;Rosmalen</t>
  </si>
  <si>
    <t>Wageningen University &amp; Research;Research Institute for Pig Husbandry</t>
  </si>
  <si>
    <t>60004156;100324611</t>
  </si>
  <si>
    <t>Ramaekers P.</t>
  </si>
  <si>
    <t>Eating traits in relation to performance and carcass traits of restrictedly fed group-housed finishing pigs</t>
  </si>
  <si>
    <t>10.1017/S1357729800050396</t>
  </si>
  <si>
    <t>2-s2.0-0033114809</t>
  </si>
  <si>
    <t>['weighting factors', 'undesired interferences', 'simultaneously maintaining', 'published results', 'proposed technique', 'nulls imposed', 'implement compared', 'genetic algorithms', 'francis group', 'desired signal', 'array pattern', 'also demonstrated']</t>
  </si>
  <si>
    <t>In this paper, the technique for antenna array pattern synthesis with null steering using the genetic algorithms (GA) by controlling only the excitation current amplitudes is presented. This technique is capable of synthesizing the array pattern with nulls imposed at the directions of undesired interferences while simultaneously maintaining the main beam directed toward the desired signal with prescribed sidelobe level and null depth level. The proposed technique is simple and easy to implement compared to conventional array pattern synthesis techniques. The versatility of the proposed technique is also demonstrated by changing the weighting factors of the fitness function constructed for genetic algorithms. Numerical results show the effectiveness of the proposed technique in comparison with published results. ¬© 1999 Taylor and Francis Group, LLC.</t>
  </si>
  <si>
    <t>445-457</t>
  </si>
  <si>
    <t>60015763;60015763</t>
  </si>
  <si>
    <t>36902672500;7201881149</t>
  </si>
  <si>
    <t>Liao, Wen Pin;Chu, Fu Lai</t>
  </si>
  <si>
    <t>Tatung Institute of Technology Taiwan</t>
  </si>
  <si>
    <t>Liao W.</t>
  </si>
  <si>
    <t>Array pattern synthesis with null steering using genetic algorithms by controlling only the current amplitudes</t>
  </si>
  <si>
    <t>10.1080/002072199133355</t>
  </si>
  <si>
    <t>2-s2.0-0033114846</t>
  </si>
  <si>
    <t>['volume waves', 'theoretical analysis', 'surface waves', 'scanning plane', 'scanning beam', 'operation concept', 'mirror antennas', 'experimental investigation', 'directional diagram', 'dielectric waveguide', '35 ¬∞', '2 ¬∞']</t>
  </si>
  <si>
    <t>The results of theoretical analysis and experimental investigation of the millimeter waves antenna with scanning beam are presented. The operation concept of the antenna is based on the effect of transformation of the surface waves of dielectric waveguide in the volume waves. The smooth space scanning of beam has been made by means of change of wave propagation constant inside of the dielectric waveguide. All experiments were made in the four-millimeter wave range. The angle of scanning was Œò= 35¬∞ and width of directional diagram was 2¬∞ in the scanning plane. The lens and the mirror antennas were designed.</t>
  </si>
  <si>
    <t>Apr</t>
  </si>
  <si>
    <t>60068535;60068535</t>
  </si>
  <si>
    <t>7005420146;35577652100</t>
  </si>
  <si>
    <t>Derkach, V. N.;Vertiy, A. A.</t>
  </si>
  <si>
    <t>Ukraine</t>
  </si>
  <si>
    <t>Kharkiv</t>
  </si>
  <si>
    <t>O. Ya. Usikov Institute for Radiophysics and Electronics of the National Academy of Sciences of Ukraine</t>
  </si>
  <si>
    <t>Derkach V.</t>
  </si>
  <si>
    <t>Millimeter wave antenna with scanning beam</t>
  </si>
  <si>
    <t>10.1023/A:1022688405496</t>
  </si>
  <si>
    <t>2-s2.0-0033114870</t>
  </si>
  <si>
    <t>['two mirrors', 'space beam', 'polarized free', 'main beam', 'gaussian optics', 'elliptical cross', 'collimated beam', 'circular cross', '388 ghz']</t>
  </si>
  <si>
    <t>Gaussian optics can be used to design a quasi-optical system convening the TE06 mode output (f = 388 GHz) of a submillimeter wave gyrotron into a well-collimated, linearly-polarized free-space beam with a circular cross-section. A quasi-optical antenna produces a main beam with an elliptical cross-section, which is then convened by two mirrors into a well-collimated beam with a circular cross-section.</t>
  </si>
  <si>
    <t>543-558</t>
  </si>
  <si>
    <t>55664722000;10242269300;6701402726;56260231500</t>
  </si>
  <si>
    <t>Ogawa, I.;Idehara, T.;Pereyaslavets, M.;Kasparek, W.</t>
  </si>
  <si>
    <t>Design of a quasi-optical system converting the TE&lt;inf&gt;06&lt;/inf&gt; output mode of a gyrotron into a Gaussian-like beam</t>
  </si>
  <si>
    <t>10.1023/A:1022628219609</t>
  </si>
  <si>
    <t>2-s2.0-0033116365</t>
  </si>
  <si>
    <t>['waves created', 'street intersections', 'specific properties', 'special focus', 'road shape', 'rectilinear street', 'receiving points', 'propagation mechanism', 'major contribution', 'investigated numerically', 'height line', 'delay spread', 'building corners']</t>
  </si>
  <si>
    <t>Delay spread | Propagation mechanism | Ray tracing | Street microcell</t>
  </si>
  <si>
    <t>In a low-antenna-height line-of-sight (LOS) microcell, the delay spread characteristic strongly depends on the road shape, the location of the transmitting and receiving points, and so on. To analyze this propagation mechanism, it is necessary to deal with location-specific properties. This paper describes analyzed results for the multipath delay mechanism in a rectilinear street with intersections where both transmitting and receiving stations exist. Special focus is placed on reflection at LOS building walls and on diffraction at building corners at street intersections, and their effect as a factor creating multipath delay is investigated numerically. We show that waves created by their reflection and/or diffraction are significant multipath delays making a major contribution to delay spread in microcells. This paper also presents a comparison between the calculated and measured delay spread, and discusses the effectiveness of the propagation mechanism described. ¬© 1998 Scripta Technica.</t>
  </si>
  <si>
    <t>56-70</t>
  </si>
  <si>
    <t>7102629706;7004509352</t>
  </si>
  <si>
    <t>Taga, Tokio;Furuno, Tatsuo</t>
  </si>
  <si>
    <t>Multipath delay mechanism in low-antenna-height line-of-sight microcells</t>
  </si>
  <si>
    <t>10.1002/(sici)1520-6424(199904)82:4&lt;56::aid-ecja6&gt;3.0.co;2-p</t>
  </si>
  <si>
    <t>2-s2.0-0033117541</t>
  </si>
  <si>
    <t>['thus capable', 'thoracic limbs', 'successive steps', 'phylogenetic lineages', 'orthogenetic evolution', 'morphological development', 'large extent', 'first antenna', 'evolutionary notions', 'evolutionarily irreversible', 'copepoda cyclopoida', 'body length']</t>
  </si>
  <si>
    <t>The morphological-evolutionary notions on oligomerization (i.e., reduction in numbers of segments) of the thoracic limbs and the first antenna in Copepoda Cyclopoida are examined in detail. It is shown that the process of oligomerization is correlated to a large extent with a decrease in body length. The oligomerization of the thoracic limbs is evolutionarily irreversible, thus capable of channeling the further pathways of morphological development. Consequently, its successive steps in phylogenetic lineages are considered to represent a kind of orthogenetic evolution.</t>
  </si>
  <si>
    <t>241-264</t>
  </si>
  <si>
    <t>0011216X</t>
  </si>
  <si>
    <t>Crustaceana</t>
  </si>
  <si>
    <t>60011313;60019816</t>
  </si>
  <si>
    <t>6506594662;6602284169</t>
  </si>
  <si>
    <t>Monchenko, V. I.;Von Vaupel Klein, J. C.</t>
  </si>
  <si>
    <t>Netherlands;Ukraine</t>
  </si>
  <si>
    <t>Leiden;Kiev</t>
  </si>
  <si>
    <t>Leiden University;National Academy of Sciences in Ukraine</t>
  </si>
  <si>
    <t>60019816;60011313</t>
  </si>
  <si>
    <t>Monchenko V.I.</t>
  </si>
  <si>
    <t>Oligomerization in Copepoda Cyclopoida as a kind of orthogenetic evolution in the animal kingdom</t>
  </si>
  <si>
    <t>10.1163/156854099503320</t>
  </si>
  <si>
    <t>2-s2.0-0033119844</t>
  </si>
  <si>
    <t>DE-FG03-95ER20180</t>
  </si>
  <si>
    <t>['upon non', 'synthesize chlorophyll', 'synechocystis sp', 'slr1456 could', 'significantly affected', 'several hours', 'protein encoded', 'protein complexes', 'photosystem ii', 'nascent photosystems', 'mutant whereas', 'first hours', 'early hours', 'delivering chlorophyll', 'dark incubation', 'containing bands', 'chlorophyll synthesis', 'binding proteins', 'absolutely required', '685 mm']</t>
  </si>
  <si>
    <t>Chlorophyll biosynthesis | Chlorophyll-binding protein | Photosystem II | Pilin-like protein | Synechocystis</t>
  </si>
  <si>
    <t>Upon non-denaturing gel electrophoresis of Synechocystis sp. PCC 6803 thylakoid extracts, a Type IV pilin-like protein encoded by open reading frame sll1694 was found in chlorophyll-containing bands. The Synechocystis sp. PCC 6803 genome also encodes two similar open reading frames, sll1695 and slr1456. Even though transcripts of sll1694 and slr1456 could be detected, deletion of the three open reading frames in systems with normal chlorophyll content had no effect. However, Sll1694 was found to affect the rate of chlorophyll synthesis and of the assembly of chlorophyll-binding proteins. In the sll1694/sll1695 deletion mutant in a PS I-less/chlL- background, which is unable to synthesize chlorophyll in darkness, chlorophyll synthesis during the first hours of illumination after dark incubation was 30% slower than in the PS I-less/chlL- strain. Moreover, the biogenesis of chlorophyll-protein complexes with a 77K chlorophyll fluorescence emission maximum at 685 mm was delayed by several hours in this mutant whereas the rate of biogenesis of photosystem II was not significantly affected. Furthermore, results of non-denaturing gel electrophoresis indicated that a chlorophyll-binding complex formed during the early hours of chlorophyll synthesis was altered in stability and mobility upon deletion of the three open reading frames. We propose that the protein encoded by sll1694 is involved in, but is not absolutely required for, delivering chlorophyll to nascent photosystems and antennae.</t>
  </si>
  <si>
    <t>1175-1188</t>
  </si>
  <si>
    <t>Plant Molecular Biology</t>
  </si>
  <si>
    <t>1999 Apr</t>
  </si>
  <si>
    <t>60003892;60003892</t>
  </si>
  <si>
    <t>7402118310;7005345187</t>
  </si>
  <si>
    <t>He, Qingfang;Vermaas, Wim</t>
  </si>
  <si>
    <t>He Q.</t>
  </si>
  <si>
    <t>Genetic deletion of proteins resembling Type IV pilins in Synechocystis sp. PCC 6803: Their role in binding or transfer of newly synthesized chlorophyll</t>
  </si>
  <si>
    <t>10.1023/A:1006177103225</t>
  </si>
  <si>
    <t>2-s2.0-0033121172</t>
  </si>
  <si>
    <t>['proposed method', 'method includes', 'electromagnetic behavior', 'array antenna']</t>
  </si>
  <si>
    <t>Antenaa arrays | Electromagnetic scattering dielectric bodies | Moment methods</t>
  </si>
  <si>
    <t>A. method for synthesizing the pattern of an array antenna in presence of dielectric environmental objects is presented in this paper. This method includes and even takes advantage of the radiation from all the scatters, allowing to obtain the optimal array coefficients when the presence of the obstacles is considered. The electromagnetic behavior of the obstacles is modeled with the Method of Moments. Some results are presented to illustrate the efficiency and accuracy of the proposed method. ¬© 1999 IEEE.</t>
  </si>
  <si>
    <t>1522-1525</t>
  </si>
  <si>
    <t>3 PART 1</t>
  </si>
  <si>
    <t>60026134;60026134;60026134;60026134</t>
  </si>
  <si>
    <t>55939570500;7404696540;7003784434;7006386299</t>
  </si>
  <si>
    <t>Landesa, L.;Rodr√≠guez, J. L.;Obelleiro, F.;Pino, A. G.</t>
  </si>
  <si>
    <t>Landesa L.</t>
  </si>
  <si>
    <t>Pattern synthesis of array antennas in presence of dielectric bodies</t>
  </si>
  <si>
    <t>10.1109/20.767257</t>
  </si>
  <si>
    <t>2-s2.0-0033121741</t>
  </si>
  <si>
    <t>['paper together', 'numerical implementation', 'numerical features', 'new applications', 'multilayer structures', 'domain vector', 'domain algorithms', 'briefly explained']</t>
  </si>
  <si>
    <t>Finite-difference time-domain method | Printed antennas | Time domain analysis</t>
  </si>
  <si>
    <t>The recently developed time-domain vector-potential (TDVP) technique is presented in this paper together with its new applications to the analysis of antenna radiation problems. The time-domain governing equations of the magnetic vector potential and the respective boundary conditions arising in the analysis of multilayer structures are derived and their numerical implementation is briefly explained. The numerical features, efficiency and applicability of the method are discussed and compared with other commonly used time-domain algorithms. ¬© 1999 IEEE.</t>
  </si>
  <si>
    <t>1410-1413</t>
  </si>
  <si>
    <t>60089889-60015913;60089889-60015913;60089889-60017597</t>
  </si>
  <si>
    <t>7003869041;7409467196;35563813100</t>
  </si>
  <si>
    <t>Georgieva, Natalia;Chen, Zhizhang;Bhartia, Prakash</t>
  </si>
  <si>
    <t>Canada;Canada;Canada</t>
  </si>
  <si>
    <t>Dundas;Ottawa;Halifax</t>
  </si>
  <si>
    <t>IEEE Canada;Defence Research and Development Canada;Dalhousie University</t>
  </si>
  <si>
    <t>60089889;60017597;60015913</t>
  </si>
  <si>
    <t>Georgieva N.</t>
  </si>
  <si>
    <t>Analysis of transient electromagnetic fields based on the vector potential function</t>
  </si>
  <si>
    <t>10.1109/20.767228</t>
  </si>
  <si>
    <t>2-s2.0-0033121776</t>
  </si>
  <si>
    <t>['paper describes', 'demeshing techniques', 'current approach']</t>
  </si>
  <si>
    <t>H-version adaptive FEM | Mesh generation | Smoothings | Swappings</t>
  </si>
  <si>
    <t>This paper describes the application of combining steepest descent smoothing, swappings, and demeshing techniques to bound the worst mesh quality in the h-version adaptive mesh refinement process. Numerical results include a microstrip patch antenna and a microstrip meander line show the effectiveness of current approach. ¬© 1999 IEEE.</t>
  </si>
  <si>
    <t>1346-1349</t>
  </si>
  <si>
    <t>60011410;60009469;60025209;60025209</t>
  </si>
  <si>
    <t>7601472792;6701391293;7103240502;6603879786</t>
  </si>
  <si>
    <t>Lee, Jin Fa;Dyczij-Edlinger, Romanus;Lucas, Eric;Fontana, Tom</t>
  </si>
  <si>
    <t>Los Angeles;Worcester;Pittsburgh</t>
  </si>
  <si>
    <t>Northrop Grumman corporation;Worcester Polytechnic Institute;Ansoft Corporation</t>
  </si>
  <si>
    <t>60025209;60011410;60009469</t>
  </si>
  <si>
    <t>Lee J.F.</t>
  </si>
  <si>
    <t>Application of steepest descent smoothing and de-meshing techniques in h-version adaptive FEMs</t>
  </si>
  <si>
    <t>10.1109/20.767211</t>
  </si>
  <si>
    <t>2-s2.0-0033121791</t>
  </si>
  <si>
    <t>['theoretical design', 'radiation pattern', 'present work', 'francis group']</t>
  </si>
  <si>
    <t>Metallic cross loaded patch has been studied for its radiation pattern in the present work. Theoretical design and characteristics are being reported for a Superconducting patch antenna. ¬© 1999 Taylor &amp; Francis Group, LLC.</t>
  </si>
  <si>
    <t>277-280</t>
  </si>
  <si>
    <t>0974780X</t>
  </si>
  <si>
    <t>IETE Journal of Research</t>
  </si>
  <si>
    <t>60029284;60029284;60029284;60007709</t>
  </si>
  <si>
    <t>16470169900;6603248910;7003839738;7404284098</t>
  </si>
  <si>
    <t>Srivastava, G. P.;Tripathy, Malay Ranjan;Padhi, S. K.;Bhattacharya, Satyajib</t>
  </si>
  <si>
    <t>New Delhi;Tezpur</t>
  </si>
  <si>
    <t>University of Delhi;Tezpur University</t>
  </si>
  <si>
    <t>60029284;60007709</t>
  </si>
  <si>
    <t>Srivastava G.</t>
  </si>
  <si>
    <t>Superconducting cross loaded microstrip antenna</t>
  </si>
  <si>
    <t>10.1080/03772063.1999.11416109</t>
  </si>
  <si>
    <t>2-s2.0-0033123743</t>
  </si>
  <si>
    <t>['zero signals', 'systems comparison', 'stochastic expansion', "smear ',", 'recent work', 'processing gain', 'performance measures', 'obtained together', 'null (`', 'minimization criterion', 'lob ),', 'likelihood ratio', 'latter two', 'incoherent modes', 'gaussian noise', 'gaussian field', 'fields received', 'e .,', 'average cost', 'associated processes', 'array elements', 'antenna array', 'additive non']</t>
  </si>
  <si>
    <t>Recent work on optimum threshold signal detection in non-additive non-Gaussian noise is extended here to include in addition to the non-Gaussian field the often important situation where the fields received by an antenna array are not uniform over the array elements. Non-uniformity of the noise fields introduces spatial sampling (in addition to the usual temporal sampling), which can noticeably improve detection. Space-time detector structures are derived from a stochastic expansion of the log-likelihood ratio in both coherent and incoherent modes and are shown to be locally optimum Bayes (LOB), i.e., the minimization criterion is the average cost of decisions with very small but non-zero signals and large but finite sample sizes, and also asymptotically optimum (AO) meaning that acceptably small error probabilities are achieved, while the terms in the expansion of the log-likelihood ratio about the null signal remain fixed. The optimum detection algorithms obtained are non-linear adaptive including the associated processes of beamforming and beamsteering as well as fading and Doppler `smear', the latter two being highly realistic phenomena in electromagnetic and acoustic interference environments. Moreover, their locally asymptotically normal character is shown to provide their statistics under both null (`no signal present') and alternative (`signal present') hypotheses. Thus, performance measures, i.e., error probabilities, are obtained together with the concepts of minimum detectable signal and processing gain which are useful for systems comparison.</t>
  </si>
  <si>
    <t>675-686</t>
  </si>
  <si>
    <t>60022461;60022461</t>
  </si>
  <si>
    <t>7006445123;6603140494</t>
  </si>
  <si>
    <t>Maras, Andreas M.;Kokkinos, Evangelos A.</t>
  </si>
  <si>
    <t>Chania</t>
  </si>
  <si>
    <t>Technical University of Crete</t>
  </si>
  <si>
    <t>Maras A.</t>
  </si>
  <si>
    <t>Space-time threshold detection in non-additive non-Gaussian noise fields</t>
  </si>
  <si>
    <t>S0016003298000453</t>
  </si>
  <si>
    <t>10.1016/S0016-0032(98)00045-3</t>
  </si>
  <si>
    <t>2-s2.0-0033131636</t>
  </si>
  <si>
    <t>['waves radiated', 'te121 mode', 'te011 mode', 'successfully developed', 'slot antenna', 'mode competition', 'inner wall', 'generating large', 'field pattern', 'equal interval', 'dispersion relation', 'coupling scheme', 'competing mode', 'coaxial waveguide', 'central area', 'area plasmas', 'antenna consists']</t>
  </si>
  <si>
    <t>A slot antenna is developed to excite the high harmonic waveguide mode for generating large-area plasmas. This antenna consists of a TE011 mode coaxial cavity with the axial slots positioned on equal interval on the inner wall. The waves radiated from those slots can excite the high harmonic mode in the central area. With the azimuthal symmetric wave field of the TE011 mode, the number of the slots can be chosen to match the field pattern of the high harmonic mode. In this report, the dispersion relation of the coaxial waveguide, the coupling scheme and the mode competition of the cavity are studied. A method has been successfully developed to suppress the TE121 mode which is the most competing mode to the TE011 mode.</t>
  </si>
  <si>
    <t>897-911</t>
  </si>
  <si>
    <t>May</t>
  </si>
  <si>
    <t>;;</t>
  </si>
  <si>
    <t>7006590583;19638277800;56409044700</t>
  </si>
  <si>
    <t>Kou, C. S.;Huang, J. Y.;Tsai, C. M.</t>
  </si>
  <si>
    <t>Kou C.</t>
  </si>
  <si>
    <t>Experimental study of a slot antenna excited by a TE&lt;inf&gt;011&lt;/inf&gt; mode coaxial cavity</t>
  </si>
  <si>
    <t>10.1023/A:1021726302008</t>
  </si>
  <si>
    <t>2-s2.0-0033132463</t>
  </si>
  <si>
    <t>ERBFMRXCT960050</t>
  </si>
  <si>
    <t>['wave analysis', 'wave algorithm', 'simplifying approximation', 'planar antenna', 'paper presents', 'linear device', 'linear circuit', 'electromagnetic analysis', 'broadside direction', 'array parameters']</t>
  </si>
  <si>
    <t>This paper presents a full-wave algorithm for the design and the optimization of quasi-optical frequency multipliers and discusses its implementation in a specialized computer code, able to simulate as a whole the non-linear device, the planar antenna and the embedding layered structure. The electromagnetic analysis of the multiplier is performed under the simplifying approximation of an infinite array excited by a uniform plane wave incident from the broadside direction. The array parameters are deduced from a full-wave analysis, based on the Method of the Moments, while the solution of the non-linear circuit is found by the Harmonic Balance Method.</t>
  </si>
  <si>
    <t>913-928</t>
  </si>
  <si>
    <t>60015197;60015197;60015197;60015197</t>
  </si>
  <si>
    <t>7003495113;7005285428;6603847946;7003270447</t>
  </si>
  <si>
    <t>Arcioni, P.;Bozzi, M.;Conciauro, G.;Perregrini, L.</t>
  </si>
  <si>
    <t>Pavia</t>
  </si>
  <si>
    <t>Universit√† degli Studi di Pavia</t>
  </si>
  <si>
    <t>Arcioni P.</t>
  </si>
  <si>
    <t>Design and optimization of quasi-optical frequency multipliers</t>
  </si>
  <si>
    <t>10.1023/A:1021778318847</t>
  </si>
  <si>
    <t>2-s2.0-0033133018</t>
  </si>
  <si>
    <t>['system performance', 'submillimetre array', 'sis receivers', 'receiver noise', 'lmsa ).', 'large millimetre', 'future radio', 'considers also', 'astronomical instruments']</t>
  </si>
  <si>
    <t>IRAM | Low noise receiver | LSA | Millimetre wave | MMA | Radiotelescope | SIS receiver</t>
  </si>
  <si>
    <t>We present a study of requirements on the sensitivity of millimetre and submillimetre wave receivers for application in radioastronomy. The study is based on the experience of operation of the SIS receivers at the radiotelescopes of the Institut de Radioastronomie Millimetrique (IRAM) and considers also the conditions of operation at future radio-astronomical instruments such as Large Southern Array (LSA), Millimetre Array (MMA) and Large Millimetre and Submillimetre Array (LMSA). As a compromise between receiver development efforts and system performance, we introduce the criterion of an 'optimm' receiver noise.</t>
  </si>
  <si>
    <t>539-546</t>
  </si>
  <si>
    <t>Comptes Rendus de l'Academie de Sciences - Serie IIb: Mecanique, Physique, Chimie, Astronomie</t>
  </si>
  <si>
    <t>Karpov, Alexandre</t>
  </si>
  <si>
    <t>Saint Martin d'Heres</t>
  </si>
  <si>
    <t>IRAM Institut de RadioAstronomie Millim√©trique</t>
  </si>
  <si>
    <t>Karpov A.</t>
  </si>
  <si>
    <t>Optimising receivers for ground-based millimetre wave radiotelescopes</t>
  </si>
  <si>
    <t>S1287462099801136</t>
  </si>
  <si>
    <t>10.1016/S1287-4620(99)80113-6</t>
  </si>
  <si>
    <t>2-s2.0-0033133974</t>
  </si>
  <si>
    <t>['work focuses', 'widely studied', 'transistor characteristics', 'recent years', 'pmos devices', 'plasma damage', 'oxide thickness', 'oxide charge', 'net impact', 'linked respectively', 'interface states', 'given antenna', 'experimental method', 'concentrated upon', '6 ].']</t>
  </si>
  <si>
    <t>While plasma-induced charging damage has been widely studied in recent years, much of the work has concentrated upon the impact on n-channel MOSFET reliability [1-6]. This work focuses the impact of plasma damage on pMOS devices from the viewpoint of oxide trapped charge and interface states with the experimental featuring two parameters Qp and ŒîNp, linked respectively to the oxide charge and the interface state density. This experimental method is valid for pMOS devices in two different technologies and permits to fully compare devices with different oxide thickness. Furthermore, we demonstrate that, for a given antenna, the plasma damage roughly has the same net impact on transistor characteristics, regardless of oxide thickness.</t>
  </si>
  <si>
    <t>827-832</t>
  </si>
  <si>
    <t>June/July 1999</t>
  </si>
  <si>
    <t>60000481-60011264;60000481-60011264;60023682;60023682</t>
  </si>
  <si>
    <t>7004143667;57212030125;57202808718;35614398500</t>
  </si>
  <si>
    <t>Pantisano, L.;Paccagnella, A.;Colombo, P.;Valentini, M. G.</t>
  </si>
  <si>
    <t>Switzerland;Italy;Italy</t>
  </si>
  <si>
    <t>Geneva;Genoa;Padua</t>
  </si>
  <si>
    <t>STMicroelectronics;Istituto Nazionale per la Fisica della Materia;Universit√† degli Studi di Padova</t>
  </si>
  <si>
    <t>60023682;60011264;60000481</t>
  </si>
  <si>
    <t>Pantisano L.</t>
  </si>
  <si>
    <t>Depassivation of latent plasma damage in pMOS devices</t>
  </si>
  <si>
    <t>S0026271499001080</t>
  </si>
  <si>
    <t>10.1016/S0026-2714(99)00108-0</t>
  </si>
  <si>
    <t>2-s2.0-0033145298</t>
  </si>
  <si>
    <t>['zone approximation', 'wave analysis', 'spherical radome', 'results obtained', 'radiation patterns', 'radially three', 'power patterns', 'paper presents', 'obtained using', 'layered geometry', 'image theory', 'function technique', 'existing results', 'equivalence principle', 'dyadic green', 'duality substitution', 'dielectric radome', 'dielectric hemi', 'conventional procedure']</t>
  </si>
  <si>
    <t>This paper presents a full-wave analysis of the antenna radiation due to an aperture in a ground plane generating a circular waveguide TE11 wave, which is covered by a dielectric hemi-spherical radome of multi-layered geometry. Huygen's equivalence principle and the image theory are utilized to simplify the problem. The dyadic Green's function technique is applied to analyze the electromagnetic fields due to the circular aperture antenna with TE11 field distribution. Following the conventional procedure, the magnetic dyadic Green's functions for radially three-layered and four-layered geometry are formulated to account for the full-wave contribution due to such an equivalent magnetic surface current. The coefficients of these dyadics are derived by duality substitution and reduction from the authors' earlier published work. The Fraunhofer electric fields are obtained using the far-zone approximation. In order to show the applicability of the analysis in this work and demonstrate the effects of the dielectric radome on the radiation patterns, computations of the power patterns, beamwidths, and total transmission losses are made and the results obtained here are compared with the existing results in the literature.</t>
  </si>
  <si>
    <t>259-278</t>
  </si>
  <si>
    <t>International Journal of Applied Electromagnetics and Mechanics</t>
  </si>
  <si>
    <t>7102006113;7501449136;35581072400;7102523120;26660180900</t>
  </si>
  <si>
    <t>Leong, M. S.;Li, L. W.;Kooi, P. S.;Yeo, T. S.;Ma, X.</t>
  </si>
  <si>
    <t>Leong M.S.</t>
  </si>
  <si>
    <t>TE&lt;inf&gt;11&lt;/inf&gt;-mode excitation of a circular aperture antenna covered by a layered dielectric hemi-spherical radome</t>
  </si>
  <si>
    <t>10.3233/jae-1999-145</t>
  </si>
  <si>
    <t>2-s2.0-0033149113</t>
  </si>
  <si>
    <t>['well suited', 'used prior', 'system capacity', 'since operating', 'significant improvements', 'results presented', 'reservation minislots', 'relative trade', 'readily compared', 'purpose since', 'portable stations', 'packet lengths', 'omnidirectional antennas', 'multibeam operation', 'marginal improvements', 'low snr', 'indoor slotted', 'dynamic acquisition', 'data slots', 'data channel', 'complexity possible', 'cases considered', 'capacity achieved', 'basestation attempts', 'antenna array', 'aloha protocols', 'aloha ).', 'achieved compared', '2 kbits']</t>
  </si>
  <si>
    <t>In this paper we consider the reverse-link capacity performance of indoor Slotted-ALOHA protocols adapted for use with a multibeam smart antenna (SDMA) basestation. When SDMA is used in this application, the basestation attempts to transmit or receive multiple packets simultaneously using its antenna array. S-ALOHA protocols are well suited for this purpose since they permit simultaneous station transmission more readily compared with conventional LAN protocols such as CSMA. It is assumed that the portable stations have omnidirectional antennas and share a single radio link to the basestation. Versions of the protocols are considered where initial station access occurs in the data slots directly, and when both a single-beam and multibeam reservation channel is used prior to data slot access. Two slot allocation algorithms are proposed which can be used with the reservation channel protocols to dynamically assign portable stations to the data channel. It is shown that significant improvements in system capacity are possible when more sophisticated dynamic slot allocation is employed. In the results presented, we optimize the design of each system to maximize the capacity achieved. The comparisons thus give an indication of the relative trade-offs between capacity and complexity possible in such a system. Of the cases considered, multibeam operation in both reservation minislots and data slots can achieve the highest theoretical capacity. However, we find that when operating under low SNR, and especially for long packet lengths, only very marginal improvements in capacity are achieved compared with other methods. This is important to note, since operating the system with multibeam minislot contention is expected to be highly complex due to the difficulties of dynamic acquisition. We find that when packet lengths are less than about 2 kbits, there is very little capacity advantage in using a single-beam reservation protocol over multibeam slotted ALOHA (S-ALOHA).</t>
  </si>
  <si>
    <t>197-213</t>
  </si>
  <si>
    <t>International Journal of Wireless Information Networks</t>
  </si>
  <si>
    <t>Jul</t>
  </si>
  <si>
    <t>60031828-60014171-60021378-105557062;60031828-60017592-60024590</t>
  </si>
  <si>
    <t>6602407495;7101635609</t>
  </si>
  <si>
    <t>Shad, Faisal;Todd, Terence D.</t>
  </si>
  <si>
    <t>Canada;United States;United States;Canada;Canada;United Kingdom</t>
  </si>
  <si>
    <t>Hamilton;Schaumburg;Murray;Ottawa;Waterloo;Cambridge</t>
  </si>
  <si>
    <t>McMaster University;Motorola;Nokia Bell Labs;Carleton University;University of Waterloo;Olivetti and Oracle Res. Laboratory</t>
  </si>
  <si>
    <t>60031828;60024590;60021378;60017592;60014171;105557062</t>
  </si>
  <si>
    <t>Shad F.</t>
  </si>
  <si>
    <t>Indoor slotted-ALOHA protocols using a smart antenna basestation</t>
  </si>
  <si>
    <t>10.1023/A:1018856005964</t>
  </si>
  <si>
    <t>2-s2.0-0033156902</t>
  </si>
  <si>
    <t>['known td', 'joint detection', 'increase capacity', 'important measures', 'data detection', 'covariance matrix', 'channel estimation', 'cdma system', 'candidates considered', 'advantageous possibility', 'adaptive antennas']</t>
  </si>
  <si>
    <t>The use of adaptive antennas in cellular mobile radio systems is considered to be one of the most important measures to increase capacity. The considered adaptive antenna concept is applied to the well-known TD-CDMA mobile radio air interface. TD-CDMA is adopted by ETSI for the UTRA TDD mode and is one of the candidates considered by ITU for IMT-2000. In the receivers of a TD-CDMA system the intracell multiple access interference (MAI) is eliminated by joint detection. This detection algorithm also offers the advantageous possibility of considering the intercell interference covariance matrix in order to enhance system performance. In this paper, a multi-antenna receiver structure with the capability to estimate the covariance matrix of the received intercell multiple access interference (MAI) is presented. The benefits of taking into account the interference covariance matrix both in channel estimation and data detection are shown by simulations. The directional channel models applied in the simulations are derived from measured channel impulse responses.</t>
  </si>
  <si>
    <t>157-170</t>
  </si>
  <si>
    <t>60009941;60009941</t>
  </si>
  <si>
    <t>6602353533;7003492732</t>
  </si>
  <si>
    <t>Weckerle, Martin;Papathanassiou, Apostolos</t>
  </si>
  <si>
    <t>Kaiserslautern</t>
  </si>
  <si>
    <t>Technische Universit√§t Kaiserslautern</t>
  </si>
  <si>
    <t>Weckerle M.</t>
  </si>
  <si>
    <t>Performance analysis of multi-antenna TD-CDMA receivers with estimation and consideration of the interference covariance matrix</t>
  </si>
  <si>
    <t>10.1023/A:1018899820985</t>
  </si>
  <si>
    <t>2-s2.0-0033156928</t>
  </si>
  <si>
    <t>Teknologi og Produktion, Det Frie Forskningsr√•d</t>
  </si>
  <si>
    <t>FTP, DFF</t>
  </si>
  <si>
    <t>['simpler scheme', 'rake receiver', 'rake fingers', 'rake finger', 'overall performance', 'marginal difference', 'furthermore found', 'conventional bf', 'conventional beamforming', 'also investigated', '0 db']</t>
  </si>
  <si>
    <t>Three potential vector RAKE (V-RAKE) receivers with different complexity levels are compared. The comparison is conducted by using either single polarized or dual polarized antenna arrays. An approach where either maximal ratio combining (MRC) or conventional beamforming (BF) is applied at each delay (RAKE finger) is considered. A simpler scheme where only one common beam pattern is synthesized for all RAKE fingers is also investigated. In this study it is proven that an array with four dual polarized elements is very attractive for urban environments compared to an array with eight single polarized elements. It is furthermore found that there is a marginal difference in the overall performance from using a V-RAKE receiver with MRC or conventional BF in typical urban environments. However, a loss of up to 2.0 dB is observed for the scheme with one common beam pattern for all RAKE fingers.</t>
  </si>
  <si>
    <t>181-195</t>
  </si>
  <si>
    <t>60022134;60022134</t>
  </si>
  <si>
    <t>7201733345;35584209600</t>
  </si>
  <si>
    <t>Pedersen, Klaus I.;Mogensen, Preben E.</t>
  </si>
  <si>
    <t>Evaluation of vector-RAKE receivers using different antenna array configurations and combining schemes</t>
  </si>
  <si>
    <t>10.1023/A:1018804021893</t>
  </si>
  <si>
    <t>2-s2.0-0033156964</t>
  </si>
  <si>
    <t>['transmit weighting', 'transmit antennas', 'loop mode', 'limited feedback', 'fdd mode', 'document presents', 'antenna transmission']</t>
  </si>
  <si>
    <t>This document presents the transmit diversity concept adopted for the FDD mode of the third-generation WCDMA system in ETSI in 1998. The open-loop mode is based on the space-time block code attaining full diversity order with two transmit antennas. Different feedback mode are specified. They all utilize terminal measurements in controlling the transmit weighting in the transmit antennas. The concept is described in detail for two transmit antennas. It is shown that very limited feedback from the terminal to the base, as defined for the FDD mode, can increase downlink performance significantly when compared to single-antenna transmission.</t>
  </si>
  <si>
    <t>171-180</t>
  </si>
  <si>
    <t>60011170-60026638;60026638-60098468</t>
  </si>
  <si>
    <t>7003782620;6603754381</t>
  </si>
  <si>
    <t>Wichman, Risto;Hottinen, Ari</t>
  </si>
  <si>
    <t>Finland;Finland;Finland</t>
  </si>
  <si>
    <t>Espoo;Espoo;Tampere</t>
  </si>
  <si>
    <t>Nokia Networks;Nokia Corporation;Tampereen Yliopisto</t>
  </si>
  <si>
    <t>60098468;60026638;60011170</t>
  </si>
  <si>
    <t>Wichman R.</t>
  </si>
  <si>
    <t>Transmit diversity in the WCDMA system</t>
  </si>
  <si>
    <t>10.1023/A:1018851905055</t>
  </si>
  <si>
    <t>2-s2.0-0033156970</t>
  </si>
  <si>
    <t>['one possibility', 'microwave power', 'magnetic field', 'local region', 'efficiently generated', 'ecr plasmas', 'ecr condition', 'diameter high']</t>
  </si>
  <si>
    <t>Production and control of electron cyclotron resonance (ECR) plasmas for negative for negative ion sources have been studied. A new production method using permanent magnets is proposed as one possibility for generating a large-diameter high-density uniform microwave plasma. The microwave power is launched by an annular slot antenna into the circumference of a chamber with a ring-cusp or a line-cusp permanent magnet, where a magnetic field can be applied in a local region and plasmas can be efficiently generated if the ECR condition is satisfied. In this paper, we report the structure of the ECR negative ion source, the characteristics of the ECR plasmas, and the comparison of the ECR plasmas with DC discharge plasmas from the viewpoint of a negative ion source.</t>
  </si>
  <si>
    <t>4581-4585</t>
  </si>
  <si>
    <t>7 B</t>
  </si>
  <si>
    <t>60020739;60020739</t>
  </si>
  <si>
    <t>7003482027;6604067840</t>
  </si>
  <si>
    <t>Fukumasa, Osamu;Matsumori, Masanori</t>
  </si>
  <si>
    <t>Yamaguchi</t>
  </si>
  <si>
    <t>Yamaguchi University</t>
  </si>
  <si>
    <t>Fukumasa O.</t>
  </si>
  <si>
    <t>Negative ion volume production in electron cyclotron resonance hydrogen plasmas</t>
  </si>
  <si>
    <t>10.1143/jjap.38.4581</t>
  </si>
  <si>
    <t>2-s2.0-0033157453</t>
  </si>
  <si>
    <t>['usually employed', 'temperature distribution', 'slot antenna', 'sequential combination', 'microwave hyperthermia', 'interstitial hyperthermia', 'incoherent operation', 'incoherent feedings', 'incoherent feeding', 'heating pattern', 'heating characteristics', "heating ,'", 'feeding techniques', 'coherent operations', 'coherent operation', 'coherent feeding', 'cancer therapy', 'better tip', 'array elements', 'array element', 'area near']</t>
  </si>
  <si>
    <t>Bioheat transfer equation | Coaxial-slot antenna | Hyperthermia | Incoherent/coherent power feeding</t>
  </si>
  <si>
    <t>In microwave hyperthermia for cancer therapy, two power feeding techniques can be utilized: incoherent and coherent operations. In the incoherent operation, not-synchronized microwave power is fed into each array element, whereas the coherent operation is achieved by feeding synchronized microwave to the array elements. The authors have been studying the coaxial-slot antenna for interstitial microwave hyperthermia. The antenna is usually employed as an array applicator inserting several antennas into the tissue to generate large heating area. So far we have examined the control of the heating pattern by feeding techniques in order to obtain more uniform and enlarged heating region. Particularly, 'tip-heating,' which means sufficient heating at the area near the tip of the applicator, is significant not to damage surrounding normal tissue in interstitial hyperthermia. In this paper, two feeding techniques are combined and calculated temperature distributions in a hexagonal array applicator are examined by solving Pennes bioheat transfer equation by finite difference method. As a result, in the coherent feeding, large heating area was obtained, while better tip-heating was achieved in the incoherent feeding. Moreover, an instance of sequential combination of two feeding techniques is depicted. In this case, temperature distribution had both characteristics of large heating area and tip-heating, therefore the ability of the control of heating characteristics by sequential combination of the coherent and the incoherent feedings was presented.</t>
  </si>
  <si>
    <t>1318-1323</t>
  </si>
  <si>
    <t>E82-C</t>
  </si>
  <si>
    <t>IEICE Transactions on Electronics</t>
  </si>
  <si>
    <t>6602750936;36741006000;55445582500</t>
  </si>
  <si>
    <t>Hamada, Lira;Yoshimura, Hiroyuki;Ito, Koichi</t>
  </si>
  <si>
    <t>Hamada L.</t>
  </si>
  <si>
    <t>A new feeding technique for temperature distribution control in interstitial microwave hyperthermia</t>
  </si>
  <si>
    <t>2-s2.0-0033157460</t>
  </si>
  <si>
    <t>['tuning beam', 'symmetric configuration', 'single varactor', 'scanning range', 'reflected power', 'power gain', 'open end', 'measured eirp', 'effectively suppress', 'approximately 2', 'antenna array', 'active source', 'active frequency', '67 dbm', '5 db', '20 ¬∞.', '2 ghz', '2 db', '1 ¬∞']</t>
  </si>
  <si>
    <t>Beam-scanning | The first higher order mode | The reflected wave</t>
  </si>
  <si>
    <t>Active frequency-tuning beam-scanning leakymode antenna arrays have been demonstrated in this paper. These antennas integrated one or several microstrip leaky-wave antenna elements with a single varactor-tuned HEMT VCO as an active source. Noted that the measured scan angles of the 1√ó1 and 1√ó4 antennas were approximately 2-1¬∞ and the scanning range of the 1√ó2 antenna was 20¬∞. Furthermore, reflected wave due to the open end of each leaky-wave antenna element has been suppressed by the symmetric configuration of this antenna array and the antenna efficiency increases. When comparing with the measured radiation pattern of the single element antenna, we found that the 1√ó2 and 1√ó4 antenna arrays can effectively suppress the reflected power by more than 5.5 dB and 10.5 dB, respectively, at 10.2 GHz. The power gain are more than 2 dB and 3.16 dB higher than the single element antenna with a measured EIRP of 18.67 dBm.</t>
  </si>
  <si>
    <t>1223-1227</t>
  </si>
  <si>
    <t>60012370-60072380;60012370-60072380;60012370-60072380;60012370-60072380</t>
  </si>
  <si>
    <t>7501637046;7005109058;56123316200;14049219800</t>
  </si>
  <si>
    <t>Wang, Chien Jen;Jou, Christina F.;Wu, Jin Jei;Penq, Song Tsuen</t>
  </si>
  <si>
    <t>Kaohsiung;Hsinchu</t>
  </si>
  <si>
    <t>Fortune Institute of Technology Taiwan;National Chiao Tung University</t>
  </si>
  <si>
    <t>60072380;60012370</t>
  </si>
  <si>
    <t>Radiation characteristics of active frequency-scanning leaky-mode antenna arrays</t>
  </si>
  <si>
    <t>2-s2.0-0033157461</t>
  </si>
  <si>
    <t>['speed deposition', 'slot antenna', 'slightly increased', 'ring cavity', 'performed using', 'nitrogen gas', 'monomer source', 'microwave power', 'hydrogen content', 'chamber pressure', 'axial position', '500 w', '5 torr', '43 cm', '280 nm', '270 nm', '1 %.']</t>
  </si>
  <si>
    <t>A slot antenna (Œº-SLAN) microwave surface wave plasma source was developed for SiNx thin film preparation. A Œº-SLAN-produced argon plasma density up to 1011 cm√ó3 has been achieved at an axial position of about 43 cm from the ring cavity at a microwave power of 500 W and a chamber pressure of 0.5 Torr. High-speed deposition of SiNx thin film was performed using the Œº-SLAN-assisted remote plasma enhanced chemical vapor deposition method incorporating tris(dimethylamino)silane (TDMAS) as a monomer source. The film deposition rate increased rapidly up to 270 nm/min when some hydrogen was mixed in the nitrogen gas and increased from 0 to 1%. A further increase of hydrogen content, however, only slightly increased the film deposition rate. A high deposition rate of 280 nm/min was obtained when 15% hydrogen was mixed in the nitrogen gas, with the chamber pressure and microwave power at 1.5 Torr and 500 W, respectively.</t>
  </si>
  <si>
    <t>4538-4541</t>
  </si>
  <si>
    <t>60103680;60103680;60022995;60103680;60103680</t>
  </si>
  <si>
    <t>7406448399;7003441003;56592463300;55513255900;35596417100</t>
  </si>
  <si>
    <t>Xu, Ying Yu;Ogishima, Takuya;Korzec, Dariusz;Nakanishi, Yoichiro;Hatanaka, Yoshinori</t>
  </si>
  <si>
    <t>Shizuoka;Wuppertal</t>
  </si>
  <si>
    <t>Shizuoka University;Bergische Universit√§t Wuppertal</t>
  </si>
  <si>
    <t>60103680;60022995</t>
  </si>
  <si>
    <t>Xu Y.Y.</t>
  </si>
  <si>
    <t>Deposition of SiN&lt;inf&gt;x&lt;/inf&gt; thin film using Œº-SLAN surface wave plasma source</t>
  </si>
  <si>
    <t>10.1143/jjap.38.4538</t>
  </si>
  <si>
    <t>2-s2.0-0033157524</t>
  </si>
  <si>
    <t>['¬± 3', 'wide ranges', 'short distance', 'overdense plasmas', 'mtorr range', 'microwave power', 'microwave fields', 'magnetic fields', 'glass window', 'gas pressure', 'efficient production', 'discharge chamber', '5 mtorr', '45 ghz']</t>
  </si>
  <si>
    <t>A large-diameter uniform plasma is obtained by microwave discharge without the use of magnetic fields at pressures in the mTorr range. Microwave fields at 2.45 GHz are radiated from a multislotted planar antenna located a short distance above the glass window of a discharge chamber. Overdense plasmas are produced with ¬± 3-4% uniformity of ion saturation current over 30 cm diameter for wide ranges of microwave power and gas pressure. The discharge can be started up at pressures as low as 0.5 mTorr. The efficient production of overdense plasmas is investigated by measuring microwave field propagation in the system.</t>
  </si>
  <si>
    <t>4309-4312</t>
  </si>
  <si>
    <t>60011001;60011001;60011001;60031126;60031126;60003336;60077785;60077785</t>
  </si>
  <si>
    <t>56102798000;7004163729;7202817049;35495699200;56380745400;7201747933;7402368273;7401488078</t>
  </si>
  <si>
    <t>Yasaka, Yasuyoshi;Nozaki, Daiki;Koga, Kazuya;Ando, Makoto;Yamamoto, Tetsuya;Goto, Naohisa;Ishii, Nobuo;Morimoto, Tamotsu</t>
  </si>
  <si>
    <t>Minato;Tokyo;Kyoto;Tokyo</t>
  </si>
  <si>
    <t>Tokyo Electron Limited;Tokyo Institute of Technology;Kyoto University;Takushoku University</t>
  </si>
  <si>
    <t>60077785;60031126;60011001;60003336</t>
  </si>
  <si>
    <t>Yasaka Y.</t>
  </si>
  <si>
    <t>Production of large-diameter uniform plasma in mTorr range using microwave discharge</t>
  </si>
  <si>
    <t>10.1143/jjap.38.4309</t>
  </si>
  <si>
    <t>2-s2.0-0033157536</t>
  </si>
  <si>
    <t>['reasonable agreement', 'radiation pattern', 'ptfe substrate', 'predicted one', 'predicted gain', 'measured gain', 'mass producibility', 'high accuracy', 'beam direction']</t>
  </si>
  <si>
    <t>Conical beam | Millimeter wave | Planar antenna | Radial line slot antenna</t>
  </si>
  <si>
    <t>60 GHz band conical beam radial line slot antennas (RLSA's) are designed and fabricated. Antennas are made of PTFE substrate with copper for high accuracy and mass producibility in millimeter wave frequency. The radiation pattern such as directivity and beam direction can be controlled by changing the excitation of slots. The measured radiation pattern is in reasonable agreement with the predicted one in main beam direction. The measured gain is about 2.5 dB smaller than the predicted gain.</t>
  </si>
  <si>
    <t>1229-1234</t>
  </si>
  <si>
    <t>60031126;60003381;60031126;60024329;60031126</t>
  </si>
  <si>
    <t>7005139430;7006899159;14048875000;23017011800;7402893507</t>
  </si>
  <si>
    <t>Akiyama, Akira;Hirokawa, Jiro;Makoto, J.;Takeda, Eriko;Arai, Yukikazu</t>
  </si>
  <si>
    <t>Tokyo;Tokyo;Tokyo</t>
  </si>
  <si>
    <t>Tokyo Institute of Technology;Taisei Corporation;Hitachi, Ltd.</t>
  </si>
  <si>
    <t>60031126;60024329;60003381</t>
  </si>
  <si>
    <t>Akiyama A.</t>
  </si>
  <si>
    <t>60 GHz band small aperture conical beam radial line slot antennas</t>
  </si>
  <si>
    <t>2-s2.0-0033157550</t>
  </si>
  <si>
    <t>['taking account', 'shaped beam', 'remote terminal', 'plateau configuration', 'paper presents', 'novel four', 'meet link', 'lans ).', 'ghz band', 'elevation plane', 'directional patters', 'dimensional antennas', 'budget requirement', 'beam antennas', 'base station']</t>
  </si>
  <si>
    <t>Microstrip antennas | Microwave and millimeter wave technology | Multi-sector antenna | Shaped beam | Wireless LANs</t>
  </si>
  <si>
    <t>This paper presents a novel four-sector shapedbeam antenna suitable for base station antennas in 60-GHz wireless local area networks (LANs). The antenna has a plateau configuration, whose four side walls have four linearly arranged microstrip antennas. Each trapezoidal facet excites a shaped beam in the elevation plane in order to meet link-budget requirement between base station and remote terminal, taking account of directional patters of remote terminal antennas. Low-loss curved microstrip-line is applied to connect the three-dimensional antennas with active circuits mounted on a fiat carrier plate. This antenna has been adopted as the base station antenna in 60-GHz wireless LANs. The first-stage transmission experiment confirms the usefulness of shaped-beam antennas in the 60-GHz band.</t>
  </si>
  <si>
    <t>1293-1299</t>
  </si>
  <si>
    <t>60018735;60018735;60018735;60032325;60032325;60032325;60018735</t>
  </si>
  <si>
    <t>36985128100;7403250763;7102968653;55041187100;35500411600;7101896911;35595788800</t>
  </si>
  <si>
    <t>Murakami, Yasushi;Iwasaki, Hisao;Kijima, Tooru;Kato, Akihito;Manabe, Takeshi;Ihara, Toshio;Fujise, Masayuki</t>
  </si>
  <si>
    <t>Koganei;Tokyo</t>
  </si>
  <si>
    <t>Japan National Institute of Information and Communications Technology;Toshiba Corporation</t>
  </si>
  <si>
    <t>60032325;60018735</t>
  </si>
  <si>
    <t>Murakami Y.</t>
  </si>
  <si>
    <t>A four-sector shaped-beam antenna for 60-GHz wireless LANs</t>
  </si>
  <si>
    <t>2-s2.0-0033157552</t>
  </si>
  <si>
    <t>['tm30 mode', 'tm30 modc', 'tm10 mode', 'resonant frequency', 'recent dual', 'radiation element', 'profile dual', 'order mode', 'novel dual', 'frequency ratio', 'frequency operation', 'dominant mode', 'cellular handsets', 'analytical results']</t>
  </si>
  <si>
    <t>Dual-band | Dual-frequency | Microstrip antenna | Slot</t>
  </si>
  <si>
    <t>A novel dual-band internal antenna similar in size to the single-band internal antenna for cellular handsets is proposed. Our approach to realize a small and low-profile dual-band internal antenna is to use the dominant mode (TM10 mode) and the higher-order mode (TM30 mode). In order to use this approach for recent dual-band cellular systems it is necessary to lower the resonant frequency of the higher-order mode (TMao mode). This motivated our development of a new antenna configuration with a slot on the radiation element of a quarter-wavelength shorted microstrip antenna to lower the resonant frequency of the TM30 mode. In this paper, the experimental and the analytical results for this antenna are presented. In the results, by adjusting the location and the length of the slot, the dual-frequency operation can be achieved with the frequency ratio (TM30 modc/TM10 mode) from 2 to 3. In addition, the enhancement of bandwidth is presented.</t>
  </si>
  <si>
    <t>1211-1215</t>
  </si>
  <si>
    <t>60018735;60018735;60018735</t>
  </si>
  <si>
    <t>14048142800;7102331471;7403250763</t>
  </si>
  <si>
    <t>Amanq, Takashi;Chiba, Norimichi;Iwasaki, Hisao</t>
  </si>
  <si>
    <t>Amanq T.</t>
  </si>
  <si>
    <t>A quarter-wavelength shorted microstrip antenna with a slot for dual-frequency operation</t>
  </si>
  <si>
    <t>2-s2.0-0033157553</t>
  </si>
  <si>
    <t>['transmission efficiency', 'theory based', 'submillimeter wave', 'slot antenna', 'radiated power', 'power gain', 'film slot', 'cpw increased', 'coplanar waveguide', 'aperture efficiency', 'antenna properties', '700 ghz', '13 dbi', '11 db']</t>
  </si>
  <si>
    <t>Array antenna | Coplanar waveguide | Slot antenna | Submillimeter wave | Thin-film antenna</t>
  </si>
  <si>
    <t>Thin-film slot-array receiving antennas fed by coplanar waveguide (CPW) were fabricated on fused quartz substrates, and the antenna properties were investigated at 700 GHz. It was confirmed that the transmission efficiency of CPW was 0.83/Am, and the rate of radiated power from a slot antenna was 0.5 at 700 GHz. The fabricated antennas worked as expected from the theory based on the transmission line model, and the twodimensional 8√ó3 slot-array antenna fed by CPW increased the power gain by 11 dB over a single-slot antenna. The power gain of the antenna was 13 dBi and the aperture efficiency was 40% when the 700 GHz-submillimeter wave was irradiated through the substrate.</t>
  </si>
  <si>
    <t>1248-1252</t>
  </si>
  <si>
    <t>60004176;60004176;60004176</t>
  </si>
  <si>
    <t>57194454898;55218900300;7004555963</t>
  </si>
  <si>
    <t>Kobayashi, Hiroaki;Abe, Yasuhiko;Yasuoka, Yoshizumi</t>
  </si>
  <si>
    <t>Kobayashi H.</t>
  </si>
  <si>
    <t>Slot-Array receiving antennas fed by coplanar waveguide for 700 GHZ submillimeter-wave radiation</t>
  </si>
  <si>
    <t>2-s2.0-0033157556</t>
  </si>
  <si>
    <t>['two short', 'reaches 7', 'good agreement', 'equivalence principle', 'computed results', 'circular polarization', 'circuiting points', 'backed two', '6 %.']</t>
  </si>
  <si>
    <t>Circular polarization | Rectangular cavity | Rectangular loop slot antenna | Short-circuiting point</t>
  </si>
  <si>
    <t>A cavity-backed two-element rectangular loop slot antenna for circular polarization is presented and investigated by using the generalized network formulation based on the equivalence principle. By applying the method of moments, the magnetic current including the effect of the cavity is obtained for a thin rectangular loop slot. Two short-circuiting points are introduced on the slots to get circular polarization and symmetrical radiation pattern. The axial ratio bandwidth (&lt;3dB) with VSWR (&lt;2) reaches 7.6%. The measured and computed results are in good agreement.</t>
  </si>
  <si>
    <t>1217-1222</t>
  </si>
  <si>
    <t>60014256;60014256;60014256</t>
  </si>
  <si>
    <t>36897996800;7102376306;7409485017</t>
  </si>
  <si>
    <t>Shi, Song;Hirasawa, Kazuhiro;Chen, Zhi Ning</t>
  </si>
  <si>
    <t>University of Tsukuba</t>
  </si>
  <si>
    <t>Shi S.</t>
  </si>
  <si>
    <t>Circularly polarized cavity backed two-element rectangular loop slot antenna</t>
  </si>
  <si>
    <t>2-s2.0-0033157557</t>
  </si>
  <si>
    <t>['power evaluations', 'paper proposes', 'directly controls', 'definite integration', 'conventional bfn', 'butler matrix', 'bfn control', 'beam steering', 'array elements', '10 db']</t>
  </si>
  <si>
    <t>Beam steering | Bfn, phased array antenna | Multi-beam matrix | Satellite communication onboard systems</t>
  </si>
  <si>
    <t>The onboard antenna beam forming network (BFN) of the next-generation communication satellites must offer multiple beam forming and beam steering. The conventional BFN, which directly controls the array elements, is not suitable for a large-scale array antenna because of the difficulty of BFN control. This paper proposes a new BFN configuration that consists of three/four-way variable power dividers and a Butler matrix (FFT circuit). This BFN can offer continuous beam steering with fewer variable components. By introducing new techniques based upon excluding FFT periods and power evaluations by definite integration, the deviation in beamwidth is reduced by 75% or more and the maximum sidelobe level is improved by 10 dB or more.</t>
  </si>
  <si>
    <t>1195-1200</t>
  </si>
  <si>
    <t>7801416048;7403134314;35511585800;57200644677</t>
  </si>
  <si>
    <t>Kira, Fumio;Ueno, Kenji;Ohira, Takashi;Ogawa, Hiroyo</t>
  </si>
  <si>
    <t>Kira F.</t>
  </si>
  <si>
    <t>New Design Approach to Multiple-Beam Forming Network for Beam-Steerable Phased Array Antennas</t>
  </si>
  <si>
    <t>2-s2.0-0033157558</t>
  </si>
  <si>
    <t>['successfully achieved', 'scan angles', 'combining efficiencies', '13 ¬∞', '12 ¬∞']</t>
  </si>
  <si>
    <t>Active antenna | Circularly polarized antenna | Microwave | Phased array | Spatial power combining</t>
  </si>
  <si>
    <t>Design of circularly polarized active antennas of dual-fed square patch type is given, and spatial power combining and phased array operation of the antennas have been successfully achieved. In a phased array experiment of the arrays with two and three active antennas by the method of varying their free-running oscillation frequencies, we obtained the scan angles from -12¬∞ to +13¬∞ and those from -13¬∞ to +13¬∞, respectively, and good axial ratios together with high spatial power-combining efficiencies.</t>
  </si>
  <si>
    <t>1182-1187</t>
  </si>
  <si>
    <t>60092510;60023147;60092510</t>
  </si>
  <si>
    <t>7102674407;7004930680;7003561892</t>
  </si>
  <si>
    <t>Kagawa, Tomomichi;Nogi, Shigeji;Sanagi, Minoru</t>
  </si>
  <si>
    <t>Niihama;Okayama</t>
  </si>
  <si>
    <t>National Institute of Technology, Niihama College;Okayama University</t>
  </si>
  <si>
    <t>60092510;60023147</t>
  </si>
  <si>
    <t>Kagawa T.</t>
  </si>
  <si>
    <t>Spatial Power Combining and Phased-Array Behavior of Circularly Polarized Active Patch Antennas</t>
  </si>
  <si>
    <t>2-s2.0-0033157615</t>
  </si>
  <si>
    <t>['urban area', 'typical examples', 'speed transmission', 'receive distance', 'potential bands', 'ns resolution', 'microwave band', 'greatest promise', 'experimental studies', 'enable creation', 'dynamic range', 'delay characteristics', 'co db', 'analysis showed', 'achieve high', '3 ghz']</t>
  </si>
  <si>
    <t>Delay profile | Delay spread | Microwave propagation | Mobile antenna height | Urban areas</t>
  </si>
  <si>
    <t>There is currently a need for development of a new frequency band to enable creation of next-generation mobile communication systems. Of the potential bands, the 3 GHz and over microwave band holds the greatest promise. Experimental studies on the delay characteristics of multipath propagation must be conducted in order to achieve high-speed transmission in the microwave band. We have developed a system for measuring the microwave broadband propagation delay profile over 100 MHz spread bandwidths in the 3, 8 and 15 GHz bands. Our experiments confirmed system performances of 20-ns resolution, 40-Œºs maximum measurable delay, relative amplitude error of within 3 dB and dynamic range of over CO dB. We used our system to measure delay profiles on an urban area with line of sight, particularly, in terms of the effects of mobile antenna height. Typical examples are presented. Analysis showed that delay spreads increased with transmit/receive distance and decreased with the higher antenna height.</t>
  </si>
  <si>
    <t>1287-1292</t>
  </si>
  <si>
    <t>7101619125;14043867400;57203921162;7003351763;8964323300</t>
  </si>
  <si>
    <t>Masui, Hironari;Takahashl, Koichi;Takahashi, Satoshi;Kage, Kouzou;Kobayashi, Takehiko</t>
  </si>
  <si>
    <t>Delay profile measurement system for microwave broadband transmission and analysis of delay characteristics in an urban environment</t>
  </si>
  <si>
    <t>2-s2.0-0033157623</t>
  </si>
  <si>
    <t>['tracking system', 'slot positions', 'radiation pattern', 'radiation fields', 'radiation characteristics', 'paper presents', 'outer surface', 'numerical results', 'inner surface', 'good agreement', 'experimental results', 'e .,', 'conical beam', 'azimuthal planes', 'azimuthal pattern']</t>
  </si>
  <si>
    <t>Circular polarization | Conical beam | Mobile satellite antenna | Spherical slot array antenna</t>
  </si>
  <si>
    <t>This paper presents the radiation characteristics of a circularly polarized conical beam spherical slot array antenna for applying to the mobile satellite communication subscriber. The structure of the antenna is easy to fabricate i.e., a ring of perpendicular slot pairs cut on an outer surface of a concentric conducting spherical cavity enclosed by the conducting conical surface with the simple feeding structure, and a linear electric probe excited at the center of the inner surface of the cavity. Radiation fields of a spherical slot array antenna are calculated by superposing the patterns of all the slots. From the numerical results of the radiation pattern, in both elcvational and azimuthal planes, it is obvious that the conical beam is realized. The elevational beam direction is low, which is suitable for installing in the land mobile subscriber unit located far from the equator. The tracking system is not necessary because the azimuthal pattern is omnidirectional. Directivity of the antenna for various spherical radii and angles of slot positions are illustrated as the guidelines for the design. Experimental results are in good agreement with the predictions.</t>
  </si>
  <si>
    <t>1242-1247</t>
  </si>
  <si>
    <t>60021543;60021543;60031126</t>
  </si>
  <si>
    <t>6603712247;6603834855;35481283400</t>
  </si>
  <si>
    <t>Phongcharoenpanich, Chuwong;Krairiksh, Monai;Takada, Jun Ichi</t>
  </si>
  <si>
    <t>Phongcharoenpanich C.</t>
  </si>
  <si>
    <t>Investigations of Radiation Characteristics of a circularly polarized conical beam spherical slot array antenna</t>
  </si>
  <si>
    <t>2-s2.0-0033157666</t>
  </si>
  <si>
    <t>['wideband characteristic', 'waveguide model', 'wave array', 'scanning feature', 'radiation pattern', 'propagation characteristics', 'one element', 'microstrip leaky', 'measurement shows', 'fully exploit', 'feeding structure', 'element array', 'coupled microstrip', '7 dbi', '22 ghz', '12 dbi']</t>
  </si>
  <si>
    <t>Aperture-coupling | K-band antenna | Microstrip, leaky-wave</t>
  </si>
  <si>
    <t>Microstrip leaky-wave antenna fed by an aperture-coupled microstrip operating at K-band is presented. Using the aperture-coupled microstrip as a feeding structure can fully exploit the wideband characteristic of the microstrip leakywave antenna. The dimensions of the antenna are obtained from the calculation of the propagation characteristics. Measurement shows a bandwidth of 22% for VSWR &lt; 2 : 1 and a peak power gain of 12 dBi at 22 GHz for one element. Four-element array is developed with a gain of 18.7 dBi and the frequency-scanning feature is exhibited. The waveguide model is verified by measuring the 3-D radiation pattern of the microstrip leaky-wave array.</t>
  </si>
  <si>
    <t>1236-1240</t>
  </si>
  <si>
    <t>7405539894;7407362255</t>
  </si>
  <si>
    <t>Chen, Tai Lee;Lin, Yu De</t>
  </si>
  <si>
    <t>Chen T.</t>
  </si>
  <si>
    <t>A K-band aperture-coupled microstrip leaky-wave antenna</t>
  </si>
  <si>
    <t>2-s2.0-0033157667</t>
  </si>
  <si>
    <t>['surface states', 'simulated calculation', 'enable monitoring', 'ellipsometric parameters', 'diamond nucleation', 'bias application', 'appropriate negative']</t>
  </si>
  <si>
    <t>Changes of surface states of a substrate during diamond nucleation in a bias-enhanced microwave plasma have been monitored and analyzed by ellipsometry. In order to enable monitoring, a surface-wave-excited microwave plasma was applied, and it has been demonstrated that the generation of high-density diamond nuclei by appropriate negative-bias application and subsequent diamond growth are possible in the plasma. Evolution of the ellipsometric parameters was compared with a simulated calculation, and carbonization, incubation and nuclei growth stages have been distinguished.</t>
  </si>
  <si>
    <t>4508-4511</t>
  </si>
  <si>
    <t>60031225;60031225;60031225;60031225</t>
  </si>
  <si>
    <t>7406205919;7410030787;6508222852;7102272344</t>
  </si>
  <si>
    <t>Hayashi, Yasuaki;Nakamura, Hideto;Nagahiro, Masaaki;Nishino, Shigehiro</t>
  </si>
  <si>
    <t>Kyoto Institute of Technology</t>
  </si>
  <si>
    <t>Hayashi Y.</t>
  </si>
  <si>
    <t>Ellipsometric monitoring of first stages of diamond nucleation in a bias-enhanced surface-wave-excited microwave plasma</t>
  </si>
  <si>
    <t>10.1143/jjap.38.4508</t>
  </si>
  <si>
    <t>2-s2.0-0033157679</t>
  </si>
  <si>
    <t>['type antenna', 'terminal voltage', 'simultaneous achievement', 'significant effect', 'plasma densities', 'operated stably', 'loop antenna', 'inductive coupling', 'full covering', 'electrostatic coupling', 'double half', 'discharge chamber', 'blocking capacitor', 'antenna inductance', 'antenna conductor', '56 mhz', '3 kw', '1012 cm']</t>
  </si>
  <si>
    <t>Large-diameter RF plasmas at 13.56 MHz have been produced by inductive coupling of an internal-type antenna in a discharge chamber of 400 mm diameter and 200 mm height. For minimization of the electrostatic coupling, (i) a double half-loop antenna of 360 mm diameter was employed for the reduction of antenna inductance and (ii) the antenna conductor was terminated by the insertion of a blocking capacitor to satisfy the impedance balance condition where the RF-voltage amplitude could be minimized to 1/2 the terminal voltage. The plasma source could be operated stably at RF input powers of up to 3 kW to attain plasma densities as high as 1012 cm-3 at Ar pressures around 1 Pa. Furthermore, (iii) full covering of the antenna conductor with an insulator tubing exhibited a significant effect on the suppression of the electrostatic coupling with simultaneous achievement of plasma densities as high as 5 √ó 1011 cm-3.</t>
  </si>
  <si>
    <t>4263-4267</t>
  </si>
  <si>
    <t>60024322;60024322;60000264;60000264</t>
  </si>
  <si>
    <t>7004203671;55860753000;55192589400;57197863875</t>
  </si>
  <si>
    <t>Setsuhara, Yuichi;Miyake, Shoji;Sakawa, Yoichi;Shoji, Tatsuo</t>
  </si>
  <si>
    <t>Suita;Nagoya</t>
  </si>
  <si>
    <t>Osaka University;Nagoya University</t>
  </si>
  <si>
    <t>60024322;60000264</t>
  </si>
  <si>
    <t>Setsuhara Y.</t>
  </si>
  <si>
    <t>Production of inductively-coupled large-diameter plasmas with internal antenna</t>
  </si>
  <si>
    <t>10.1143/jjap.38.4263</t>
  </si>
  <si>
    <t>2-s2.0-0033157818</t>
  </si>
  <si>
    <t>['virtually ignore', 'urban environment', 'space loss', 'shadowing obstacles', 'results show', 'path loss', 'pass loss', 'new model', 'mobile antenna', 'microwave line', 'measured data', 'excess loss', 'distance characteristics', 'da formula', 'combines free', 'better fit', 'also show']</t>
  </si>
  <si>
    <t>Excess loss | Low antenna height | Mobile communications | Path loss | Radio propagation</t>
  </si>
  <si>
    <t>A model that combines free-space loss (proportional to the square of distance d) and excess loss has been known to assess the microwave line-of-sight (LOS) path loss in street microcell environments. The excess loss represents the effects of shadowing obstacles. We measure the path loss at the 3. 35, 8. 45, and 15. 75 GHz frequencies in an urban environment, and analyze the distance characteristics of the pass loss for mobile antenna heights of 2. 7, 1. 6, and 0. 5m. Results show that using a new model that bases on a dŒ± formula instead of d2 in the conventional model produced a better fit to the measured data. They also show that lowering the mobile antenna to a height of 0. 5 m made it possible to virtually ignore the excess loss factor and, instead, use the da formula to assess the path loss characteristics.</t>
  </si>
  <si>
    <t>1330-1333</t>
  </si>
  <si>
    <t>55741264400;7101619125;57203921162;7003351763;8964323300</t>
  </si>
  <si>
    <t>Takahashi, Koichi;Masui, Hironari;Takahashi, Satoshi;Kage, Kouzou;Kobayashi, Takehiko</t>
  </si>
  <si>
    <t>Takahashi K.</t>
  </si>
  <si>
    <t>Path loss modeling of line-of-sight microwave urban propagation with low-height antenna mobile stations</t>
  </si>
  <si>
    <t>2-s2.0-0033157826</t>
  </si>
  <si>
    <t>['usually difficult', 'tremendous data', 'simulated results', 'records locations', 'paper presents', 'outdoor environment', 'obstacles surrounding', 'modeled results', 'information available', 'geometrical optics', 'furthermore comparison', 'experimental data', 'detailed map', 'complete map', 'area structure', 'actual design']</t>
  </si>
  <si>
    <t>3D ray tracing | Millimeter wave | Power delay profile | Propagation modeling | Uniform geometrical theory of diffraction</t>
  </si>
  <si>
    <t>This paper presents a prediction of the millimeterwave multipath propagation characteristics in the typical urban environment. To analyze the propagation in an outdoor environment, the three dimensional model based on the geometrical optics and the uniform geometrical theory of diffraction is employed. Prediction by the three dimensional ray tracing method needs a detailed map, which records locations and shapes of obstacles surrounding a transmitter and a receiver. It is usually difficult to create a complete map because tremendous data is necessary to describe the area structure. We propose, in this report, a three dimensional propagation model to predict the millimeter wave propagation characteristics by using the information available from only a map on the market. This approach gives us much convenience in the actual design. The modeled results are demonstrated and furthermore comparison are made between the simulated results and the experimental data.</t>
  </si>
  <si>
    <t>1253-1259</t>
  </si>
  <si>
    <t>60014756;60014756</t>
  </si>
  <si>
    <t>55464831700;7003543359</t>
  </si>
  <si>
    <t>Kimura, Kazunori;Horikoshi, Jun</t>
  </si>
  <si>
    <t>Gunma University</t>
  </si>
  <si>
    <t>Kimura K.</t>
  </si>
  <si>
    <t>Prediction of millimeter-wave multipath propagation characteristics in mobile radio environment</t>
  </si>
  <si>
    <t>2-s2.0-0033157875</t>
  </si>
  <si>
    <t>['stably operated', 'rf power', 'plasma source', 'plasma potential', 'plasma density', 'higher input', 'generate plasmas', 'antenna termination', 'anomalous rise', '1012 cm']</t>
  </si>
  <si>
    <t>Planar magnetron discharge is assisted by inductively coupled plasmas, which are sustained by a helical RF antenna immersed in the plasma. Use of the technique significantly enhances the plasma density. The effects of antenna termination when grounded or floating have been investigated by a simple circuit analysis. The floating antenna configuration effectively suppresses the anomalous rise of the plasma potential and thus the plasma source can be stably operated at a higher input of RF power to generate plasmas with densities as high as &gt; 1012 cm-3.</t>
  </si>
  <si>
    <t>4291-4295</t>
  </si>
  <si>
    <t>60016717;60016717;60016717;100338223;60000264;60003263</t>
  </si>
  <si>
    <t>55031368100;7004203671;55860753000;57209049131;57197863875;16220030000</t>
  </si>
  <si>
    <t>Yamashita, Masahiro;Setsuhara, Yuichi;Miyake, Shoji;Kumagai, Masao;Shoji, Tatsuo;Musil, Jindrich</t>
  </si>
  <si>
    <t>Japan;Czech Republic;Japan;Japan</t>
  </si>
  <si>
    <t>Ibaraki;Plzen;Nagoya;Kawasaki</t>
  </si>
  <si>
    <t>Joining and Welding Research Institute;University of West Bohemia;Nagoya University;Kanagawa High-Technology Foundation</t>
  </si>
  <si>
    <t>60016717;60003263;60000264;100338223</t>
  </si>
  <si>
    <t>Yamashita M.</t>
  </si>
  <si>
    <t>Studies on magnetron sputtering assisted by inductively coupled RF plasma for enhanced metal ionization</t>
  </si>
  <si>
    <t>10.1143/jjap.38.4291</t>
  </si>
  <si>
    <t>2-s2.0-0033157892</t>
  </si>
  <si>
    <t>['sw plasma', 'studied systematically', 'resonance minima', 'propagation studies', 'propagation phenomena', 'present study', 'power rf', 'power less', 'plunger position', 'permitted us', 'nonionising 2', 'ne dependence', 'movable plunger', 'major obstacle', 'experimental surface', 'consistent behaviour', 'chamber matching', '56 mhz', '20 w']</t>
  </si>
  <si>
    <t>A major obstacle for experimental surface-wave (SW) excitation and propagation studies in SW plasma is the self-consistent behaviour of the latter, which does not permit continuous variation of the electron density ne. In the present study, we demonstrate how this obstacle can be overcome by an independent plasma source, in our case, an inductively coupled plasma (ICP) created by a high-power RF (13.56 MHz) generator. Through a rectangular waveguide short-circuited at its end by a movable plunger, we introduced into the ICP a weak (power less than 20 W) nonionising 2.4 GHz microwave. This permitted us to highlight important SW excitation and propagation phenomena. In particular, we confirmed the existence of the predicted [Jpn. J. Appl. Phys. 36 (1997) 4704] resonance minima in the ne dependence of the power reflection coefficient. The influence of the plunger position on the chamber matching was studied systematically and four different coupling aperture geometries were compared.</t>
  </si>
  <si>
    <t>4313-4320</t>
  </si>
  <si>
    <t>60000264;60000264;100448192;60000264;60000264</t>
  </si>
  <si>
    <t>6701807338;55259454000;7102323755;7006519215;7101665824</t>
  </si>
  <si>
    <t>Ghanashev, Ivan;Morita, Shin;Toyoda, Naoki;Nagatsu, Masaaki;Sugai, Hideo</t>
  </si>
  <si>
    <t>Nagoya;Takarazuka</t>
  </si>
  <si>
    <t>Nagoya University;Nissin Inc.</t>
  </si>
  <si>
    <t>60000264;100448192</t>
  </si>
  <si>
    <t>Ghanashev I.</t>
  </si>
  <si>
    <t>Test-wave measurements of microwave absorption efficiency in a planar surface-wave plasma reactor</t>
  </si>
  <si>
    <t>10.1143/jjap.38.4313</t>
  </si>
  <si>
    <t>2-s2.0-0033157893</t>
  </si>
  <si>
    <t>['unilaterally coupled', 'two paths', 'round aperture', 'radiation beam', 'preceding oscillator', 'new technique', 'maximum extent', 'locking phenomenon', 'electrical length', 'array could', '360 ¬∞', '180 ¬∞.', '180 ¬∞', '0 ¬∞']</t>
  </si>
  <si>
    <t>Active antenna | Beam scanning | Coupled oscillators | Phased array | Spatial power combining | Unilateral coupling</t>
  </si>
  <si>
    <t>In coupled oscillator arrays, it is possible to control the inter-element phase shift up to 180¬∞ by free-running frequency distribution based on injection-locking phenomenon. In this paper, a new technique to control the inter-element phase shift electronically up to the maximum extent of 360¬∞ is reported. Oscillators are unilaterally coupled to the preceding oscillator through one of the two paths, which differ from each other 180¬∞ in electrical length and each includes an amplifier. Turning on the desired amplifier one can control the phase shift either -180¬∞ to 0¬∞ or 0¬∞ to 180¬∞. The technique was applied in a three-element oscillator array each coupled to a patch antenna via a round aperture. The radiation beam of the array could be scanned 47¬∞ in total.</t>
  </si>
  <si>
    <t>1188-1194</t>
  </si>
  <si>
    <t>60023147;60023147;60023147</t>
  </si>
  <si>
    <t>6507837984;7004930680;7003561892</t>
  </si>
  <si>
    <t>Ispir, Ragip;Nogi, Shigeji;Sanagi, Minoru</t>
  </si>
  <si>
    <t>Okayama</t>
  </si>
  <si>
    <t>Okayama University</t>
  </si>
  <si>
    <t>Ispir R.</t>
  </si>
  <si>
    <t>Wide Angle Phase-Shifterless Beam Scanning in Unilaterally Coupled Active Antenna Arrays</t>
  </si>
  <si>
    <t>2-s2.0-0033157896</t>
  </si>
  <si>
    <t>['spacing comparable', 'potential oscillation', 'potential difference', 'plasma parameters', 'plasma oscillation', 'plasma density', 'plasma characteristics', 'oscillating amplitude', 'negative potential', 'negative ions', 'grid bias', 'electron temperature', 'downstream region', 'diffused region', 'debye length']</t>
  </si>
  <si>
    <t>Plasma parameters, such as electron temperature, plasma density and potential oscillation were controlled by applying a negative potential to a grid in the downstream region of an electronegative plasma excited by an m = ¬± 1 mode helical antenna. The fine mesh grid, with spacing comparable to the Debye length was found to quench the plasma characteristics in the source region whereas the coarse mesh grid did not. The fine mesh grid performed better cooling of the electron temperature and lowered the plasma oscillation. Oscillating amplitude was found to increase with an increase in the SF6 gas concentration, while the time-averaged space potential was found to decrease, implying the effect of negative ions. The measurement of positive ion energy distribution functions predicted an ion beam travelling from the plasma source region towards the diffused region because of the potential difference between the two regions separated by the grid bias.</t>
  </si>
  <si>
    <t>4346-4350</t>
  </si>
  <si>
    <t>60019983;60019983</t>
  </si>
  <si>
    <t>36978435000;35592137500</t>
  </si>
  <si>
    <t>Nasser, Mahmood;Fujita, Hiroharu</t>
  </si>
  <si>
    <t>Saga</t>
  </si>
  <si>
    <t>Saga University</t>
  </si>
  <si>
    <t>Nasser M.</t>
  </si>
  <si>
    <t>Downstream control of negative-ion plasma parameters in helicon discharge</t>
  </si>
  <si>
    <t>10.1143/jjap.38.4346</t>
  </si>
  <si>
    <t>2-s2.0-0033157902</t>
  </si>
  <si>
    <t>['paper describes', 'numerical simulation', 'multibeam antenna', 'minimum gain', 'maximum gain', 'ground plane', 'back ratio', 'anechoic chamber', '88 ¬∞.', '5 ghz', '2 ¬∞']</t>
  </si>
  <si>
    <t>Angle diversity | Multibeam antennas | Space-division multiple access</t>
  </si>
  <si>
    <t>This paper describes a multibeam antenna which uses switched parasitic and switched active elements to obtain multiple simultaneous directional beams that can be steered in azimuth. A 13 element monopole multibeam array has been optimised for gain and front to back ratio. Results from numerical simulation and measurements in an anechoic chamber are presented. The 13 element array can achieve up to three beams simultaneously with a minimum gain over 360¬∞ azimuthal coverage of 1. 2 dB less than the maximum gain. Located on a ground plane with diameter of 2A at 1. 5 GHz, the maximum elevation angle was 20. 2¬∞ with -3 dB vertical beamwidth of 88¬∞.</t>
  </si>
  <si>
    <t>1202-1210</t>
  </si>
  <si>
    <t>60032987;60032987;60032987</t>
  </si>
  <si>
    <t>7101709544;36893654800;14048297200</t>
  </si>
  <si>
    <t>Preston, Stephanie;Thiel, David;Jun, L. U.</t>
  </si>
  <si>
    <t>Griffith University</t>
  </si>
  <si>
    <t>Preston S.</t>
  </si>
  <si>
    <t>A Multibeam Antenna Using Switched Parasitic and Switched Active Elements for Space-Division Multiple Access Applications</t>
  </si>
  <si>
    <t>2-s2.0-0033157917</t>
  </si>
  <si>
    <t>['subsegments depending', 'subsegments 9', 'subsegments 1', 'subsegment 1', 'shaped sensilla', 'sensilla chaetica', 'sensilla basiconica', 'maxillary palps', 'male palps', 'females compared', 'female antennae', 'either sex', 'either 1', 'distributed individually', 'data obtained', 'culicoides hollensis', 'coquillett ),', 'contain 8', 'biting midges', '3rd segment', '2 pits', '15 bulb']</t>
  </si>
  <si>
    <t>Biting midges | Culicoides | Estuarine | Morphology | Olfactory sensilla | Scanning electron microscopy</t>
  </si>
  <si>
    <t>The types and arrangement of the sensilla on the female antennae and maxillary palps of both sexes of 2 estuarine species of biting midges, Culicoides hollensis (Melander &amp; Brues) and C. melleus (Coquillett), were studied by scanning electron microscopy. Five sensillum types are found on the antennae of both species. Both species have sharp-tipped sensilla trichodea and sensilla basiconica only on subsegments 9-13 and blunt-tipped sensilla trichodea on all subsegments. Sensilla coeloconica occur on subsegment 1 of both species and various other subsegments depending on the species. Sensilla chaetica are found on all subsegments of C. melleus, but only on subsegments 1-8 and 13 on C. hollensis. Both sexes of C. hollensis have either 1 or 2 pits on the 3rd segment of the maxillary palps, which contain 8-15 bulb-shaped sensilla in females compared with 5-6 in males. No pit is found on the maxillary palps of either sex of C. melleus, but rather the bulb-shaped sensilla are distributed individually on this segment, ranging from 13 to 29 on the female and 6-10 on the male palps. These data are compared with data obtained from previously published light and electron microscopical studies of biting midge sensory structures.</t>
  </si>
  <si>
    <t>493-502</t>
  </si>
  <si>
    <t>60103678;60103678-60004923</t>
  </si>
  <si>
    <t>7201356220;7006823802</t>
  </si>
  <si>
    <t>Kline, Daniel L.;Axtell, Richard C.</t>
  </si>
  <si>
    <t>Gainesville;Raleigh</t>
  </si>
  <si>
    <t>USDA Agricultural Research Service, Gainesville;NC State University</t>
  </si>
  <si>
    <t>60103678;60004923</t>
  </si>
  <si>
    <t>Kline D.</t>
  </si>
  <si>
    <t>Sensilla of the antennae and maxillary palps of Culicoides hollensis and C. melleus (Diptera: Ceratopogonidae)</t>
  </si>
  <si>
    <t>10.1093/jmedent/36.4.493</t>
  </si>
  <si>
    <t>2-s2.0-0033158558</t>
  </si>
  <si>
    <t>['radiation pattern', 'arbitrary directions']</t>
  </si>
  <si>
    <t>We describe the use of the simulated annealing optimization method to introduce minimal modifications in the excitations and/or geometries of planar and circular arc antenna arrays so as to depress the radiation pattern in arbitrary directions while maintaining side lobe levels and beamwidth. ¬© 1999 Taylor &amp; Francis.</t>
  </si>
  <si>
    <t>373-383</t>
  </si>
  <si>
    <t>July-August 1999</t>
  </si>
  <si>
    <t>6701881810;7006865572</t>
  </si>
  <si>
    <t>Trastoy, A.;Ares, F.</t>
  </si>
  <si>
    <t>Trastoy A.</t>
  </si>
  <si>
    <t>Placing quasi-nulls in planar and conformal arrays</t>
  </si>
  <si>
    <t>10.1080/02726349908908654</t>
  </si>
  <si>
    <t>2-s2.0-0033164570</t>
  </si>
  <si>
    <t>['provide guidance', 'improved full', 'fzp lens', 'focal region', 'field distribution', 'backward radiation', 'aperture efficiency']</t>
  </si>
  <si>
    <t>A family of multi-layer Fresnel Zone Plate (FZP) lenses is proposed to enhance the aperture efficiency, and suppress the backward radiation. In order to analyze the field distribution in the focal region of the lens, an improved full-wave analysis based on vector Hankel transform and spectral domain immittance matrix is developed. Various fundamental properties of FZP lens are given, these properties will provide guidance for designing a FZP lens antenna. ¬© 1999 Taylor &amp; Francis.</t>
  </si>
  <si>
    <t>385-399</t>
  </si>
  <si>
    <t>60005244;60005244</t>
  </si>
  <si>
    <t>36752320900;7409424720</t>
  </si>
  <si>
    <t>Jiang, Guo Zhong;Zhang, Wen Xun</t>
  </si>
  <si>
    <t>Southeast University</t>
  </si>
  <si>
    <t>Jiang G.</t>
  </si>
  <si>
    <t>Theoretical and experimental studies of the fresnel zone plate lens antenna</t>
  </si>
  <si>
    <t>10.1080/02726349908908655</t>
  </si>
  <si>
    <t>2-s2.0-0033164583</t>
  </si>
  <si>
    <t>DAAG 55-97-0132</t>
  </si>
  <si>
    <t>['unit cell', 'strongly affected', 'radiation patterns', 'radiated power', 'oscillation frequency', 'oscillation frequencies', 'experimental study', 'different number']</t>
  </si>
  <si>
    <t>Results of an experimental study on finite grid oscillator arrays and the effects of the edge element loading stubs in such arrays are presented. Three finite grid oscillator arrays, based on the same unit cell, with different number of unit were fabricated on RT/Duroid 5870 substrate and tested in terms of the oscillation frequencies, radiated power and radiation patterns. It is observed that the oscillation frequency of a finite grid array differs from the theoretically prediction based on the infinite array assumption and is strongly affected by the edge element loading stubs. The measurement also indicates that mode-jumping and multi-frequency (spurious) oscillation can exist in grid oscillator arrays.</t>
  </si>
  <si>
    <t>1287-1305</t>
  </si>
  <si>
    <t>100321467;60026610</t>
  </si>
  <si>
    <t>7501756024;7103019064</t>
  </si>
  <si>
    <t>Wang, Wenzhang;Pearson, L. Wilson</t>
  </si>
  <si>
    <t>Clemson;Amherst</t>
  </si>
  <si>
    <t>Clemson University;Millitech Corp</t>
  </si>
  <si>
    <t>60026610;100321467</t>
  </si>
  <si>
    <t>Wang W.</t>
  </si>
  <si>
    <t>Experimental study of planar finite grid oscillator arrays</t>
  </si>
  <si>
    <t>10.1023/A:1021714609451</t>
  </si>
  <si>
    <t>2-s2.0-0033164672</t>
  </si>
  <si>
    <t>['slot problem', 'self impedance', 'radiation patterns', 'radiating structure', 'parallel plate', 'integral equations', 'half space', 'grating lobes', 'finite length', 'experimental investigation', 'edge effects', 'cylindrical structure', 'baffle structure', 'analyzed using', 'also presented']</t>
  </si>
  <si>
    <t>An analysis of the self impedance of a waveguide-fed transverse slot radiating between baffles is presented. The baffle structure is treated as a parallel plate (PP) waveguide of finite length which radiates into half space through an aperture in an infinite ground plane. The slot problem is analyzed using a set of integral equations which are solved numerically using the method of moments. The results can be used in previously published design procedures for waveguide-fed series slot arrays. Results of an experimental investigation of this radiating structure are also presented to illustrate the edge effects of the finite length of the cylindrical structure. A set of radiation patterns are presented to illustrate the suppression of grating lobes. ¬© 1999 Taylor &amp; Francis.</t>
  </si>
  <si>
    <t>337-350</t>
  </si>
  <si>
    <t>60011373;60020975</t>
  </si>
  <si>
    <t>6603248498;56219429900</t>
  </si>
  <si>
    <t>Dich, Mikael;Rengarajan, Sembiam R.</t>
  </si>
  <si>
    <t>United States;Denmark</t>
  </si>
  <si>
    <t>Northridge;Lyngby</t>
  </si>
  <si>
    <t>California State University, Northridge;Danmarks Tekniske Universitet</t>
  </si>
  <si>
    <t>60020975;60011373</t>
  </si>
  <si>
    <t>Dich M.</t>
  </si>
  <si>
    <t>The self impedance of a waveguide-fed transverse broad wall slot radiating between baffles</t>
  </si>
  <si>
    <t>10.1080/02726349908908651</t>
  </si>
  <si>
    <t>2-s2.0-0033164935</t>
  </si>
  <si>
    <t>['theory foundation', 'scatter theory', 'paper discusses', 'metal target']</t>
  </si>
  <si>
    <t>This paper discusses the theory foundation of an engineering practical method for measuring the microwave radiation characteristic of metal target - scaling shrunk simulation measuring method. The scatter theory was managed to analyze and compute the microwave radiation characteristic of metal target. And the actual measurement shows the method is feasible.</t>
  </si>
  <si>
    <t>1371-1375</t>
  </si>
  <si>
    <t>60025761;60025761;60025761</t>
  </si>
  <si>
    <t>7406055990;57089189900;9844173400</t>
  </si>
  <si>
    <t>Li, Futang;Guo, Wei;Zhang, Zuyin</t>
  </si>
  <si>
    <t>Wuhan</t>
  </si>
  <si>
    <t>Huazhong University of Science and Technology</t>
  </si>
  <si>
    <t>Li F.</t>
  </si>
  <si>
    <t>Scatter characteristic to sky temperature of metal targets</t>
  </si>
  <si>
    <t>10.1023/A:1021778929015</t>
  </si>
  <si>
    <t>2-s2.0-0033165029</t>
  </si>
  <si>
    <t>['various distances', 'safety guidelines', 'recorded values', 'power density', 'millimetric wave', 'metallic plate', 'horn antenna', 'helmet close', 'following axes', '35 ghz', '17 locations', '10 mw']</t>
  </si>
  <si>
    <t>Measurements of millimetric wave (MMW) power density from two-helmet-mounted MMW radiating horn antennas were made at various distances on the following axes: Z-axis, Y-axis, and X-axis. Measurements were also made inside the helmet close to the metallic plate at 17 locations and 10 cm away from it. In general, the recorded values are within American National Standards Institute (ANSI) safety guidelines (10 mW/cm2) at 35 GHz. Although there is no reason for alarm, it is proposed that a minimum safe distance of 1 m should be maintained from the horn antenna.</t>
  </si>
  <si>
    <t>60001896;</t>
  </si>
  <si>
    <t>7801507375;7409629861</t>
  </si>
  <si>
    <t xml:space="preserve">Sri Nageswari, K.;Khemchandra, </t>
  </si>
  <si>
    <t>Chandigarh</t>
  </si>
  <si>
    <t>Government Medical College &amp; Hospital</t>
  </si>
  <si>
    <t>Sri Nageswari K.</t>
  </si>
  <si>
    <t>Safety aspect analysis of helmet-mounted millimeter wave radios</t>
  </si>
  <si>
    <t>10.14429/dsj.49.3832</t>
  </si>
  <si>
    <t>2-s2.0-0033165172</t>
  </si>
  <si>
    <t>['¬© 1999', 'wide slots', 'well verified', 'wave method', 'slot width', 'rights reserved', 'radiating slot', 'mom ).', 'model consists', 'fundamental properties', 'first time', 'electronics engineers']</t>
  </si>
  <si>
    <t>Circuit model | method of moments (MoM) | short-open calibration (SOC) technique | slot radiator</t>
  </si>
  <si>
    <t>A complete circuit model is developed for accurate electrical representation and CAD of a generalized microstripfed slot radiator, regardless of its slot width. It is extracted from a special numerical scheme called‚Äúshort and open calibration‚Äù (SOC) that allows to calibrate (or de-embed) calculated results obtained from a full-wave method of moments (MoM). This model consists of a series complex impedance standing for the radiating slot and a pair of pure shunt capacitances. The proposed model gives, for the first time, some fundamental properties with regards to the slot width, which are well verified by our measurements for both narrow and wide slots. ¬© 1999, by The Institute of Electrical and Electronics Engineers, Inc. All rights reserved.</t>
  </si>
  <si>
    <t>305-307</t>
  </si>
  <si>
    <t>60019141;60019141</t>
  </si>
  <si>
    <t>7404201926;9042159400</t>
  </si>
  <si>
    <t>Zhu, Lei;Wu, Ke</t>
  </si>
  <si>
    <t>Polytechnique Montr√©al</t>
  </si>
  <si>
    <t>Zhu L.</t>
  </si>
  <si>
    <t>Complete Circuit Model of Microstrip-Fed Slot Radiator: Theory and Experiments</t>
  </si>
  <si>
    <t>10.1109/75.779910</t>
  </si>
  <si>
    <t>2-s2.0-0033170313</t>
  </si>
  <si>
    <t>['source beam', 'radiation fields', 'grating consisting', 'beam direction', 'appropriate design']</t>
  </si>
  <si>
    <t>Complex source | Gratings</t>
  </si>
  <si>
    <t>The radiation fields of a line source enclosed in a circular dielectric radorne with grating consisting of an array of thin lossy metal strips are analyzed. The variations of the directivity of the source beam with respect to the beam direction are studied. The possibility of damping these variations by an appropriate design of the radome is demonstrated. ¬© 1999 IEEE.</t>
  </si>
  <si>
    <t>1293-1300</t>
  </si>
  <si>
    <t>60014808;60014808;60014808</t>
  </si>
  <si>
    <t>7006317691;6504787774;57197665465</t>
  </si>
  <si>
    <t>Altintas, Ayhan;Ouardani, Slim;Yurchenko, Vladimir B.</t>
  </si>
  <si>
    <t>Bilkent √úniversitesi</t>
  </si>
  <si>
    <t>Altintas A.</t>
  </si>
  <si>
    <t>Complex source radiation in a cylindrical radome of metal-dielectric grating</t>
  </si>
  <si>
    <t>S0018926X99079570</t>
  </si>
  <si>
    <t>10.1109/8.791946</t>
  </si>
  <si>
    <t>2-s2.0-0033170392</t>
  </si>
  <si>
    <t>['upper half', 'two types', 'tips covered', 'synovial villi', 'synovial surface', 'synovial membrane', 'synovial intima', 'synovial cavity', 'surface structure', 'superficial plexus', 'regular network', 'membranous extensions', 'long microvilli', 'like processes', 'like process', 'like cells', 'largely covered', 'joint cavity', 'immunohistochemical study', 'horse joint', 'horizontal processes', 'entire shape', 'dimensional ultrastructure', 'closely similar', 'close proximity', 'cellular architecture', 'basal half', 'barrier function', 'also sensation', 'also provided', 'abluminal layers']</t>
  </si>
  <si>
    <t>The synovial membrane displays a superficial cellular lining composed of two types of synoviocytes: "absorptive" macrophages (type A cells) and "secretory" fibroblast-like cells (type B cells). The types are intermingled and extend a variety of processes, rendering the cellular architecture of the synovial membrane difficult to visualize. Previous electron microscopic and histochemical studies failed to demonstrate the entire shape of synoviocytes, except our immunohistochemical study for protein gene product 9.5 in the horse joint. The present SEM study is the first to demonstrate the three-dimensional ultrastructure of synoviocytes as well as their distribution in the synovial membrane, using macerated samples from the horse carpal joints. The equine synovial membrane was largely covered by conspicuously developed synovial villi. Type A synoviocytes were closely similar to macrophages in regard to surface structure, and showed uneven distribution with the densest occurrence around the tips of the synovial villi. In the basal half of villi, type B synoviocytes, which were situated in close proximity to the synovial cavity, projected thick processes horizontally and intertwined to form a regular network of processes on the synovial surface. Those in the upper half of the villi were located in the abluminal layers and protruded an antenna-like process into the joint cavity with tips covered with long microvilli, in addition to forming the superficial plexus of processes. Type B cells were also provided with fine, membranous extensions that tended to cover the surface of synovial intima. The meshwork of horizontal processes, the antenna-like processes, and the membranous processes imply advantages in not only secretion but also sensation and regulation of the barrier function in the synovial membrane.</t>
  </si>
  <si>
    <t>219-229</t>
  </si>
  <si>
    <t>Archives of Histology and Cytology</t>
  </si>
  <si>
    <t>60186732;60186732;60186732;60186732;60171692;60186732</t>
  </si>
  <si>
    <t>6506786587;57206412500;7005564009;7102523640;7003931357;7201619745</t>
  </si>
  <si>
    <t>Shikichi, Mitsumori;Kitamura, Hiroko P.;Yanase, Haruko;Konno, Akihiro;Takahashi-Iwanaga, Hiromi;Iwanaga, Toshihiko</t>
  </si>
  <si>
    <t>Sapporo;Sapporo</t>
  </si>
  <si>
    <t>Graduate School of Veterinary Medicine;Graduate School of Medicine</t>
  </si>
  <si>
    <t>60186732;60171692</t>
  </si>
  <si>
    <t>Shikichi M.</t>
  </si>
  <si>
    <t>Three-dimensional Ultrastructure of Synoviocytes in the Horse Joint as Revealed by the Scanning Electron Microscope</t>
  </si>
  <si>
    <t>10.1679/aohc.62.219</t>
  </si>
  <si>
    <t>2-s2.0-0033173259</t>
  </si>
  <si>
    <t>['¬© 1999', 'tail fibers', 'tail fiber', 'structural proteins', 'structural composition', 'rights reserved', 'proximal end', 'novel antenna', 'minor proteins', 'major parts', 'longitudinal lengths', 'like structure', 'like particle', 'like bacteriocin', 'large amount', 'isolated sheath', 'inner core', 'francis group', 'fine morphology', 'fibrous structure', 'far obtained', 'electron microscopy', 'developed simple', 'core part', 'contracted sheath', 'carotovoricin er', 'candidate proteins', 'bacteriocin preparations', 'also identified', '912 ].', '68 kda', '63 nm', '35 kda', '174 nm']</t>
  </si>
  <si>
    <t>Carotovoricin Er | Electron microscopy | Erwinia carotovora Er | Phage-tail-like bacteriocin | Sucrose density gradient centrifugation</t>
  </si>
  <si>
    <t>Carotovoricin Er has been isolated as a phage-tail-like bacteriocin from the plant pathogen Erwinia carotovora Er [Kamimiya, S. et al., (1977), Agric. Biol. Chem. 41, 911-912]. However, the fine morphology and structural composition of carotovoricin Er remained to be studied because a large amount of contracted carotovoricin Er were present in the bacteriocin preparations so far obtained. To obtain intact carotovoricin Er and its major parts, we developed simple and efficient purification methods including the use of sucrose density gradient centrifugation in the presence of 10-20% (v/v) ethanol. Electron microscopy for the purified carotovoricin Er showed the presence of a novel antenna-like structure at the proximal end of the phage-tail-like particle, which consisted of a sheath-and-core part, a baseplate, and tail fibers. Contracted sheath and inner core were purified as hollow cylindrical structures with longitudinal lengths of 69 and 174 nm, respectively, and tail fibers were purified as a fibrous structure with length of 63 nm. SDS-polyacrylamide gel electrophoresis showed the presence of single major proteins of 50, 20, and 68 kDa in the isolated sheath, core, and tail fiber, respectively. Three other minor proteins of 46, 44, and 35 kDa were also identified as the structural proteins of carotovoricin Er, which may be the candidate proteins for the antenna-like and the base plate structures. Thus carotovoricin Er consists of at least 6 protein components. ¬© 1999, Taylor &amp; Francis Group, LLC. All rights reserved.</t>
  </si>
  <si>
    <t>1360-1369</t>
  </si>
  <si>
    <t>Bioscience, Biotechnology and Biochemistry</t>
  </si>
  <si>
    <t>60008435;60008435;60008435;60008435;60008435</t>
  </si>
  <si>
    <t>57198227217;7403060014;55183181100;7406980281;7102239281</t>
  </si>
  <si>
    <t>Nguyen, Anh Hoa;Tomita, Toshio;Hirota, Morihiko;Sato, Tsuruji;Kamio, Yoshiyuki</t>
  </si>
  <si>
    <t>Tohoku University</t>
  </si>
  <si>
    <t>Nguyen A.</t>
  </si>
  <si>
    <t>A simple purification method and morphology and component analyses for carotovoricin Er, a phage-tail-like bacteriocin from the plant pathogen erwinia carotovora Er</t>
  </si>
  <si>
    <t>10.1271/bbb.63.1360</t>
  </si>
  <si>
    <t>2-s2.0-0033173664</t>
  </si>
  <si>
    <t>['weather conditions', 'performance degradation', 'less affected']</t>
  </si>
  <si>
    <t>Antenna gain | G/T | Noise temperature | Satellite broadcasting receiver</t>
  </si>
  <si>
    <t>In this paper, performance degradation of satellite broadcasting receiving antenna systems due to weather conditions is examined by measuring their G/T continuously. We show that an offset parabolic reflector antenna of smaller aperture tends to be less affected by weather conditions.</t>
  </si>
  <si>
    <t>1547-1551</t>
  </si>
  <si>
    <t>60014652;60014652;60014652</t>
  </si>
  <si>
    <t>36861858500;35516180700;7404897527</t>
  </si>
  <si>
    <t>Hu, Chen;Ogawa, Yasutaka;Itoh, Kiyohiko</t>
  </si>
  <si>
    <t>Sapporo</t>
  </si>
  <si>
    <t>Hokkaido University</t>
  </si>
  <si>
    <t>Hu C.</t>
  </si>
  <si>
    <t>A study on performance degradation of satellite broadcasting receiving antenna systems due to weather conditions</t>
  </si>
  <si>
    <t>2-s2.0-0033185029</t>
  </si>
  <si>
    <t>['subunits lh2', 'rings lh2', 'ring structure', 'quasicoherent one', 'original treatment', 'optical properties', 'local disorder', 'known shortcomings', 'intrinsic problem', 'additional generalizations']</t>
  </si>
  <si>
    <t>Common accepted feature of the purple bacteria antenna systems seems to be a ring structure of their subunits LH2 and LH1. The intrinsic problem of photosynthesis is discussed. The strength of the local disorder from the optical properties of the ring structures leads to the weak static disorder which allows to treat the exciton transfer inside of the rings LH2 and LH1 as a quasicoherent one. The use of extended SLE model with additional generalizations to remove some known shortcomings of the original treatment is proposed.</t>
  </si>
  <si>
    <t>Computer Physics Communications</t>
  </si>
  <si>
    <t>Sep</t>
  </si>
  <si>
    <t>100860779;100860779</t>
  </si>
  <si>
    <t>7201563348;16634588600</t>
  </si>
  <si>
    <t>Herman, P.;Barvik, I.</t>
  </si>
  <si>
    <t>Hradec Kralove</t>
  </si>
  <si>
    <t>University of Education</t>
  </si>
  <si>
    <t>Herman P.</t>
  </si>
  <si>
    <t>Exciton transfer in the antenna systems of rhodopseudomonas acidophila</t>
  </si>
  <si>
    <t>S0010465506700571</t>
  </si>
  <si>
    <t>10.1016/s0010-4655(06)70057-1</t>
  </si>
  <si>
    <t>2-s2.0-0033185180</t>
  </si>
  <si>
    <t>['œ ±', 'vibrational degrees', 'various sets', 'static disorder', 'solved exactly', 'rhodopseudomonas acidophila', 'number n', 'molecules involved', 'maple produces', 'maple generates', 'line shapes', 'latex output', 'exciton transfer', 'dynamic disorders', 'dynamic disorder', 'different regimes', 'different amplitudes', 'decay constants', 'correlation functions', 'complete set', 'colored noise', 'coefficient matrix', 'closed set', 'circular aggregates', 'bchl molecules', 'arbitrary n', 'allows us', '18 bchls']</t>
  </si>
  <si>
    <t>The structure of the LH1 and LH2 antenna subunits of bacteria photosynthetic systems consists of a ring of Œ±Œ≤ heterodimers. In Rhodopseudomonas acidophila, for example, a ring of 18 B850 BChl molecules is sandwiched between the Œ± and Œ≤ subunits and further 9 B800 BChl molecules are positioned between the outer Œ≤-subunits. For Frenkel excitons moving on molecular rings modeling in part bacteria photosynthetic antenna systems we investigate the influence of dynamic and static disorder on their optical line shape. The dynamic disorder, describing the influence of vibrational degrees of freedom, and static disorder are taken into account by fluctuations of the local excitation energies of the BChl molecules. The fluctuations are represented by dichotomic Markov processes with colored noise with different amplitudes and decay constants of the correlation functions. We obtain a closed set of equations of motion for the correlation functions determining the optical line shape which is solved exactly. The number of equations increases rapidly with the number N of molecules involved. Therefore, we have developed a procedure in MAPLE which, for arbitrary N, allows us to obtain the complete set of equations for the correlation functions. MAPLE generates the LATEX output of this set of equations. Furthermore, MAPLE produces the coefficient matrix of these equations in FORTRAN. We display the optical line shapes of the circular aggregates with 9 and 18 BChls for different regimes of the exciton transfer under the influence of the disorder. The line shapes are discussed for various sets of the model parameters describing static and dynamic disorders.</t>
  </si>
  <si>
    <t>60016605;60016605;60016605;60016605</t>
  </si>
  <si>
    <t>16634588600;6701497128;6701805096;7004462044</t>
  </si>
  <si>
    <t>Barvik, I.;Warns, Ch;Neidlinger, Th;Reineker, P.</t>
  </si>
  <si>
    <t>Prague Praha</t>
  </si>
  <si>
    <t>Charles University</t>
  </si>
  <si>
    <t>Barvik I.</t>
  </si>
  <si>
    <t>Simulation of excitonic optical line shapes of cyclic molecular aggregates with 9 and 18 units: Influence of quasi-static and dynamic disorder</t>
  </si>
  <si>
    <t>S0010465506700121</t>
  </si>
  <si>
    <t>10.1016/s0010-4655(06)70012-1</t>
  </si>
  <si>
    <t>2-s2.0-0033185442</t>
  </si>
  <si>
    <t>['virgo program', 'virgo interferometer', 'next development', 'elaborated one', '633 nm', '5 nm', '1064 nm']</t>
  </si>
  <si>
    <t>Several experimental techniques have been developed and tested to improve the wavefront of low-loss mirrors used in the Virgo program. The most elaborated one, called `Corrective Coating Treatment', allows us to reach an R.M.S. wavefront of 1.5 nm at 633 nm on 100-mm diameter high reflectivity mirrors. The next development will be to make the same correction at 1064 nm, wavelength of the Virgo interferometer, on very large silica substrates (350 mm diameter).</t>
  </si>
  <si>
    <t>86-90</t>
  </si>
  <si>
    <t>Applied Surface Science</t>
  </si>
  <si>
    <t>60210254;60210254;60210254;60210254;60210254;60210254;60210254</t>
  </si>
  <si>
    <t>7004889352;8731753900;6508116045;6507710966;6603056255;24481532000;57214040345</t>
  </si>
  <si>
    <t>Mackowski, J. M.;Pinard, L.;Dognin, L.;Ganau, P.;Lagrange, B.;Michel, C.;Morgue, M.</t>
  </si>
  <si>
    <t>Villeurbanne</t>
  </si>
  <si>
    <t>Institut de Physique des 2 Infinis de Lyon</t>
  </si>
  <si>
    <t>Mackowski J.M.</t>
  </si>
  <si>
    <t>Different approaches to improve the wavefront of low-loss mirrors used in the Virgo gravitational wave antenna</t>
  </si>
  <si>
    <t>S0169433299002640</t>
  </si>
  <si>
    <t>10.1016/S0169-4332(99)00264-0</t>
  </si>
  <si>
    <t>2-s2.0-0033185476</t>
  </si>
  <si>
    <t>['wavelength tall', 'tower top', 'station building', 'specially useful', 'scale models', 'radiating system', 'modern mf', 'mf frequencies', 'matching system', 'lower part', 'grounded tower', 'feeding point', 'fed directly', 'digital transmissions', 'design permits', 'base isolator', 'almost flexible', 'additional installations', '50 ohms']</t>
  </si>
  <si>
    <t>Modern MF AM transmitter output impedance has been chosen to be 50 ohms unbalanced. For this reason high power 50 ohms coaxial lines have been designed and manufactured, rigid or almost flexible in order to connect the transmitter in the station building and the far away radiating systems at one or more wavelengths. In MF frequencies the radiating system is generally a standard classical monopole where a matching system close to the monopole is needed to obtain maximum radiation efficiency. The proposal here is to use a radiating system made up of a grounded tower close to half a wavelength tall with a cylindrical skirt around the tower's lower part. The skirt is fed directly from the 50 ohm coaxial line at a point whose impedance is very close to 50 ohms, avoiding the matching system and improving the radiation efficiency within a good bandwidth suitable for stereo or digital transmissions. Design permits a low standing wave ratio within the information passband necessary to obtain the lowest information distortion. Scale models have been designed, constructed and measured obtaining similar results as predicted by calculations in the MF frequencies. The advantage of a grounded tower is obvious. It provides a permanent static discharge, easy lighting system and room for other VHF or UHF antennas installation along and close to the tower top, and avoiding the expense of a base isolator. These additional installations do not modify the MF antenna performance. The antenna low input impedance provides low potentials in the feeding point, specially useful in high and very high power operations where the high potential gradients are critical. The dipole operation means low ground plane dependence. ¬© 1999 IEEE.</t>
  </si>
  <si>
    <t>261-275</t>
  </si>
  <si>
    <t>IEEE Transactions on Broadcasting</t>
  </si>
  <si>
    <t>Trainotti, Valentin</t>
  </si>
  <si>
    <t>IEEE</t>
  </si>
  <si>
    <t>Trainotti V.</t>
  </si>
  <si>
    <t>MF AM grounded dipole for stereo and digital transmissions</t>
  </si>
  <si>
    <t>S0018931699088824</t>
  </si>
  <si>
    <t>10.1109/11.796268</t>
  </si>
  <si>
    <t>2-s2.0-0033185587</t>
  </si>
  <si>
    <t>['slight non', 'several rows', 'phase shift', 'phase scanning', 'paper presents', 'operation lies', 'linear property', 'large size', 'francis group', 'fibre material', 'fibre diameter']</t>
  </si>
  <si>
    <t>This paper presents the case of an optical phased array in analogy with its counterpart in the microwave frequency region. It consists of a planar aperture array formed by the discrete illuminated core ends of a number of monomode optical fibres placed adjacent to each other in several rows. The essence of its operation lies in the production of phase shift on the application of a dc electric field by using the slight non-linear property of the fibre material. Generation of multiple beams due to the large size of fibre diameter in comparison to wavelength is avoided by producing an appropriately demagnified real image of the terminal end plane of the bunch of fibres. The real image plane now acts as the array of radiators and phase scanning is obtained by producing required phase shift in each fibre. ¬© 1999 Taylor &amp; Francis Group, LLC.</t>
  </si>
  <si>
    <t>355-358</t>
  </si>
  <si>
    <t>Sanyal, G. S.</t>
  </si>
  <si>
    <t>Vinod Gupta School of Management</t>
  </si>
  <si>
    <t>Sanyal G.S.</t>
  </si>
  <si>
    <t>Optical phased array</t>
  </si>
  <si>
    <t>10.1080/03772063.1999.11416121</t>
  </si>
  <si>
    <t>2-s2.0-0033187710</t>
  </si>
  <si>
    <t>['simple approach', 'rectangular waveguide', 'parasitic effects', 'broad wall']</t>
  </si>
  <si>
    <t>A simple approach to account for parasitic effects in weakly excited slots cut in the broad wall of a rectangular waveguide is proposed. ¬© 1999 Taylor &amp; Francis.</t>
  </si>
  <si>
    <t>401-406</t>
  </si>
  <si>
    <t>September-October 1999</t>
  </si>
  <si>
    <t>Albertsen, N. Chr</t>
  </si>
  <si>
    <t>Copenhagen K</t>
  </si>
  <si>
    <t>TICRA</t>
  </si>
  <si>
    <t>Albertsen N.</t>
  </si>
  <si>
    <t>S-parameters for weakly excited slots</t>
  </si>
  <si>
    <t>10.1080/02726349908908659</t>
  </si>
  <si>
    <t>2-s2.0-0033189120</t>
  </si>
  <si>
    <t>['whole procedure', 'wall thickness', 'time effective', 'space applications', 'slot arrays', 'slot admittance', 'rigorous method', 'precise way', 'moment approach', 'devised aiming', 'design procedures']</t>
  </si>
  <si>
    <t>The need for a protective dielectric cover is becoming more relevant in waveguide slot arrays, expecially in space applications. The aim of this paper is to describe a rigorous Method of Moment approach to the analysis of a dielectric-covered longitudinal shunt slot, taking into account the effect of the wall thickness. The whole procedure has been devised aiming at a time effective but precise way to compute the slot admittance, tailored to the needs of design procedures for slot arrays. ¬© 1999 Taylor &amp; Francis.</t>
  </si>
  <si>
    <t>407-418</t>
  </si>
  <si>
    <t>60032259;60032259</t>
  </si>
  <si>
    <t>7006097620;6602557171</t>
  </si>
  <si>
    <t>Mazzarella, Giuseppe;Montisci, Giorgio</t>
  </si>
  <si>
    <t>Cagliari</t>
  </si>
  <si>
    <t>Universit√† degli Studi di Cagliari</t>
  </si>
  <si>
    <t>Mazzarella G.</t>
  </si>
  <si>
    <t>A rigorous analysis of dielectric-covered narrow longitudinal shunt slots with finite wall thickness</t>
  </si>
  <si>
    <t>10.1080/02726349908908660</t>
  </si>
  <si>
    <t>2-s2.0-0033189473</t>
  </si>
  <si>
    <t>['practical measurements']</t>
  </si>
  <si>
    <t>A printed bowtie antenna for a post-reception synthetic focusing surface penetrating radar (PRSF-SPR) has been developed with the aid of finite difference time domain analysis. Antenna free space characteristics were compared against practical measurements and the performance of the antenna was analysed when soil is present.</t>
  </si>
  <si>
    <t>1771-1772</t>
  </si>
  <si>
    <t>101242560;101242560;101242560</t>
  </si>
  <si>
    <t>6603111339;7102890409;7202211079</t>
  </si>
  <si>
    <t>Nilavalan, R.;Hilton, G. S.;Benjamin, R.</t>
  </si>
  <si>
    <t>Centre for Communications Research</t>
  </si>
  <si>
    <t>Nilavalan R.</t>
  </si>
  <si>
    <t>Wideband printed bowtie antenna element development for post reception synthetic focusing surface penetrating radar</t>
  </si>
  <si>
    <t>10.1049/el:19991173</t>
  </si>
  <si>
    <t>2-s2.0-0033191773</t>
  </si>
  <si>
    <t>['spatial null', 'overall efficiency', 'omnidirectional antenna', 'least 10db', 'human head', 'azimuth coverage']</t>
  </si>
  <si>
    <t>An investigation into a two-element phased antenna array mobile handset using the MoM/FDTD hybrid method is presented. The array is designed to provide a spatial null in the near field zone in the direction of the human head. Compared with an omnidirectional antenna, the overall efficiency and azimuth coverage are improved and the peak specific absorption rate in the head can be reduced by at least 10dB.</t>
  </si>
  <si>
    <t>1693-1694</t>
  </si>
  <si>
    <t>60008524;60008524;60008524;60008524;60008524</t>
  </si>
  <si>
    <t>6602536151;7003902501;55952532900;7006824457;6508228341</t>
  </si>
  <si>
    <t>Mangoud, M. A.;Abd-Alhameed, R. A.;McEwan, N. J.;Excell, P. S.;Abdulmula, E. A.</t>
  </si>
  <si>
    <t>Mangoud M.</t>
  </si>
  <si>
    <t>SAR reduction for handset with two-element phased array antenna computed using hybrid MoM/FDTD technique</t>
  </si>
  <si>
    <t>10.1049/el:19991166</t>
  </si>
  <si>
    <t>2-s2.0-0033193679</t>
  </si>
  <si>
    <t>['thickness approx', 'supported substrate', 'stable across', 'probe feeding', 'impedance bandwidth', 'foam layer', 'experimental results']</t>
  </si>
  <si>
    <t>Experimental results for U-slot circular patch antennas with L-probe feeding are presented. Using a foam layer of thickness approx. 0.1Œª0 as a supported substrate, an impedance bandwidth of 38% (SWR ‚â§ 2) and a gain of 6.8dBi have been achieved. The farfield radiation patterns are stable across the passband.</t>
  </si>
  <si>
    <t>1694-1695</t>
  </si>
  <si>
    <t>57198926864;55510527400;7501501369</t>
  </si>
  <si>
    <t>Guo, Y. X.;Luk, K. M.;Lee, K. F.</t>
  </si>
  <si>
    <t>Guo Y.</t>
  </si>
  <si>
    <t>U-slot circular patch antennas with L-probe feeding</t>
  </si>
  <si>
    <t>10.1049/el:19991203</t>
  </si>
  <si>
    <t>2-s2.0-0033195083</t>
  </si>
  <si>
    <t>['wave mach', 'polymer material', 'optimised resulting', 'optic polymer', 'novel electro', 'modulator array', 'microwave frequencies', 'microstrip lines', 'low vœä', 'line loss', 'impressive results', 'ftc ),', 'frequency band', 'crosstalk level', 'also conducted', '64 db', '5 v', '400 œºm', '40 ghz', '40 db']</t>
  </si>
  <si>
    <t>A novel electro-optic polymer, Furan TetraCyano Indane (FTC), has been utilised in the fabrication of low VœÄ, high-speed, travelling-wave Mach-Zehnder modulator arrays. The modulators were realised with microstrip transmission lines that were optimised resulting in a line loss of 3.64 dB/cm at 40 GHz. Mach-Zehnder modulators based on this design with 1.62 cm interaction length resulted in devices with VœÄ &lt; 5 V and a reasonably flat frequency response up to 40 GHz. Electrical crosstalk measurements were also conducted on adjacent modulators separated by 400 Œºm in a modulator array. Without the implementation of any crosstalk reduction techniques, the measurement results indicated a crosstalk level of &lt; -40 dB in the frequency band between 0 and 40 GHz. These impressive results were a consequence of the low dielectric constant of the polymer material at microwave frequencies and of the small lateral dimensions of the microstrip lines.</t>
  </si>
  <si>
    <t>1702-1704</t>
  </si>
  <si>
    <t>60027550;60027550;60027550;60027550;60027550;60027550;60029311;60029311;60029311;60029311;60029311</t>
  </si>
  <si>
    <t>7003839943;6701915605;6604057236;55712975800;7403319334;7006388096;57188562662;15757804800;57199195624;7006783109;36013576700</t>
  </si>
  <si>
    <t>Udupa, A. H.;Erlig, H.;Tsap, B.;Chang, Y.;Chang, D.;Fetterman, H. R.;Zhang, Hua;Lee, Sang Shin;Wang, Fang;Steier, W. H.;Dalton, L. R.</t>
  </si>
  <si>
    <t>Los Angeles;Los Angeles</t>
  </si>
  <si>
    <t>University of Southern California;University of California, Los Angeles</t>
  </si>
  <si>
    <t>60029311;60027550</t>
  </si>
  <si>
    <t>Udupa A.</t>
  </si>
  <si>
    <t>High-frequency, low-crosstalk modulator arrays based on FTC polymer systems</t>
  </si>
  <si>
    <t>10.1049/el:19991181</t>
  </si>
  <si>
    <t>2-s2.0-0033195084</t>
  </si>
  <si>
    <t>['time coding', 'simulation results', 'power efficiency', 'comparative performance', 'antenna space', 'antenna benchmark']</t>
  </si>
  <si>
    <t>Simulation results for the comparative performance of a number of space-time coding (STC) schemes in a multiple-input-multiple-output (MIMO) channel are presented, and compared with a single-antenna benchmark and two-antenna space-time transit diversity (STTD) scheme. Both the space-time trellis coding (STTC) and BLAST approaches offer high spectral efficiencies, but STTC outperforms BLAST in terms of its power efficiency.</t>
  </si>
  <si>
    <t>1707-1708</t>
  </si>
  <si>
    <t>60030813;60030813</t>
  </si>
  <si>
    <t>7103151779;7202660626</t>
  </si>
  <si>
    <t>Bevan, D.;Tanner, R.</t>
  </si>
  <si>
    <t>Nortel Networks</t>
  </si>
  <si>
    <t>Bevan D.</t>
  </si>
  <si>
    <t>Performance comparison of space-time coding techniques</t>
  </si>
  <si>
    <t>10.1049/el:19991215</t>
  </si>
  <si>
    <t>2-s2.0-0033195525</t>
  </si>
  <si>
    <t>['technique eliminates', 'numerical evaluation', 'microstrip antennas', 'integrals appearing', 'indefinite form']</t>
  </si>
  <si>
    <t>The neural network method evaluates the integrals appearing in the spectral domain analysis of microstrip antennas. Closed form expressions are found for the integral in the indefinite form and then limits are imposed to obtain the definite integral value. This technique eliminates the difficulties of handling the singularity points encountered in the numerical evaluation of integrals. Results are compared with those of the standard spectral domain method.</t>
  </si>
  <si>
    <t>1691-1693</t>
  </si>
  <si>
    <t>60019702;60103951</t>
  </si>
  <si>
    <t>7402648371;7102813204</t>
  </si>
  <si>
    <t>Mishra, R. K.;Patnaik, A.</t>
  </si>
  <si>
    <t>India;United Kingdom</t>
  </si>
  <si>
    <t>Berhampur;Birmingham</t>
  </si>
  <si>
    <t>National Institute of Science &amp; Technology;University of Birmingham</t>
  </si>
  <si>
    <t>60103951;60019702</t>
  </si>
  <si>
    <t>Mishra R.</t>
  </si>
  <si>
    <t>Neurospectral computation for input impedance of rectangular microstrip antenna</t>
  </si>
  <si>
    <t>10.1049/el:19991153</t>
  </si>
  <si>
    <t>2-s2.0-0033195586</t>
  </si>
  <si>
    <t>['watt proposed', 'simple calculations', 'numerical results']</t>
  </si>
  <si>
    <t>In this paper we examine the famous unpublished memorandum of 1935 in which R. A. Watson-Watt proposed the principles of radar. Starting from the numerical results he quoted, we show how he arrived at his conclusions using nothing more than simple calculations. The origins of an important modern technology are to be found in a combination of prescience and fundamental engineering skills.</t>
  </si>
  <si>
    <t>365-372</t>
  </si>
  <si>
    <t>International Journal of Electrical Engineering Education</t>
  </si>
  <si>
    <t>Oct</t>
  </si>
  <si>
    <t>Austi, B. A.</t>
  </si>
  <si>
    <t>Liverpool</t>
  </si>
  <si>
    <t>University of Liverpool</t>
  </si>
  <si>
    <t>Austi B.A.</t>
  </si>
  <si>
    <t>Precursors to radar - the Watson-Watt memorandum and the Daventry experiment</t>
  </si>
  <si>
    <t>10.7227/ijeee.36.4.10</t>
  </si>
  <si>
    <t>2-s2.0-0033204557</t>
  </si>
  <si>
    <t>['structure weight', 'structural elements', 'reflector accuracy', 'optimal model', 'objective function', 'equivalent event', 'design variables', 'antenna structures']</t>
  </si>
  <si>
    <t>A method of optimum design based on reliability for antenna structures is presented in this paper. By constructing the equivalent event, the formula is derived for calculating the reliability of reflector accuracy of antenna under the action of random wind load. The optimal model is developed, in which the cross sectional areas of member are treated as design variables, the structure weight as objective function, the reliability of reflector accuracy and the strength or stability of structural elements as constraints. The improved accelerated convergence gradient algorithm developed by the author is used. The design results show that the method in this paper is feasible and effective.</t>
  </si>
  <si>
    <t>401-410</t>
  </si>
  <si>
    <t>Structural Engineering and Mechanics</t>
  </si>
  <si>
    <t>60025578;60025578;60025578;60025578</t>
  </si>
  <si>
    <t>36062668300;56139867800;11042772200;16305841900</t>
  </si>
  <si>
    <t>Chen, Jianjun;Wang, Fanglin;Sun, Huaian;Zhang, Chijiang</t>
  </si>
  <si>
    <t>Xi'an</t>
  </si>
  <si>
    <t>Xidian University</t>
  </si>
  <si>
    <t>Chen J.</t>
  </si>
  <si>
    <t>Method of optimum design based on reliability for antenna structures</t>
  </si>
  <si>
    <t>10.12989/sem.1999.8.4.401</t>
  </si>
  <si>
    <t>2-s2.0-0033212265</t>
  </si>
  <si>
    <t>['widely used', 'thin wire', 'special case', 'current induced']</t>
  </si>
  <si>
    <t>In this paper we extend previous results on the well-posedness of the Pocklington and Hallen integral equations for the current induced on a thin wire by an incident harmonic electromagnetic field to the case where the incident field may lie in a certain function space of distributions. This function space includes the special case of a Dirac function incident field which is widely used to model dipole antennas. ¬© Oxford University Press 1999.</t>
  </si>
  <si>
    <t>489-497</t>
  </si>
  <si>
    <t>Rynne, Bryanr</t>
  </si>
  <si>
    <t>Heriot-Watt University</t>
  </si>
  <si>
    <t>Rynne B.</t>
  </si>
  <si>
    <t>The well-posedness of the integral equations for thin wire antennas with distributional incident fields</t>
  </si>
  <si>
    <t>10.1093/qjmam/52.4.489</t>
  </si>
  <si>
    <t>2-s2.0-0033224818</t>
  </si>
  <si>
    <t>['tree canopies', 'transmitter antennas', 'sufficiently high', 'propagation predictions', 'propagation path', 'physical optics', 'paper presents', 'millimeter wavelengths', 'measurements came', 'major role', 'lmds ).', 'high enough', 'free space', 'form expression', 'existing study', 'existing models', 'buildings applicable', 'building effect', 'attenuation effect']</t>
  </si>
  <si>
    <t>This paper presents a closed-form expression for multiple forward diffraction by rows of tree canopies and buildings applicable to the propagation predictions at centimeter and millimeter wavelengths for local multipoint distribution service (LMDS). The expression is derived from the uniform geometrical theory of diffraction and physical optics, as well as from some existing models for vegetation and buildings. When the transmitter antennas are sufficiently high, the attenuation of the buildings varies around the value of free space and the building effect is negligible, because a line-of-sight (LOS) propagation path between transmitter and over building-rooftop receiver antennas exists and plays a major role. The tree canopies which extend above the building rooftop heights block the LOS propagation path and cause additional signal attenuation. An existing study of the LMDS radio channel based on measurements came to the same conclusion. The attenuation effect of the buildings is significant if the transmitter antennas are not high enough.</t>
  </si>
  <si>
    <t>1044677X</t>
  </si>
  <si>
    <t>Journal of Research of the National Institute of Standards and Technology</t>
  </si>
  <si>
    <t>Nov-Dec</t>
  </si>
  <si>
    <t>Zhang, Wei</t>
  </si>
  <si>
    <t>National Institute of Standards and Technology</t>
  </si>
  <si>
    <t>Zhang W.</t>
  </si>
  <si>
    <t>Formulation of multiple diffraction by trees and buildings for radio propagation predictions for local multipoint distribution service</t>
  </si>
  <si>
    <t>10.6028/jres.104.036</t>
  </si>
  <si>
    <t>2-s2.0-0033225272</t>
  </si>
  <si>
    <t>['useful either', 'straightforwardly applied', 'scattering analysis', 'radiation components', 'numerical results', 'microwave circuits', 'literature showing', 'inhomogeneous substrates', 'inhomogeneous slabs', 'homogeneous substrates', 'francis group', 'excellent agreement', 'electromagnetic problem', 'also pointed']</t>
  </si>
  <si>
    <t>Inhomogeneous media exhibit many properties that are very useful either in microwave circuits or in radiation components. In this paper a scattering analysis of cavity-backed microstrip patch antennas with inhomogeneous slabs is proposed. An equivalent variational formulation of the electromagnetic problem for this kind of antenna is derived, such that a very efficient Finite Element Method-Boundary Integral code can be straightforwardly applied. Numerical results are compared with those known in the literature showing an excellent agreement with them. The main scattering properties of the inhomogeneous substrates are also pointed out and compared with those of homogeneous substrates. ¬© 1999 Taylor &amp; Francis Group, LLC.</t>
  </si>
  <si>
    <t>1995-2005</t>
  </si>
  <si>
    <t>60012630;60012630;60012630</t>
  </si>
  <si>
    <t>7005054440;7006242275;7004207954</t>
  </si>
  <si>
    <t>Toscano, A.;Vegni, L.;Bilotti, F.</t>
  </si>
  <si>
    <t>Rome</t>
  </si>
  <si>
    <t>Universit√† degli Studi Roma Tre</t>
  </si>
  <si>
    <t>Toscano A.</t>
  </si>
  <si>
    <t>Scattering properties of antennas residing in cavities filled by inhomogeneous materials via a variational formulation</t>
  </si>
  <si>
    <t>10.1080/09500349908231388</t>
  </si>
  <si>
    <t>2-s2.0-0033225745</t>
  </si>
  <si>
    <t>Instituto Nacional de Ci√™ncia e Tecnologia para Excitotoxicidade e Neuroprote√ß√£o</t>
  </si>
  <si>
    <t>INCT-EN</t>
  </si>
  <si>
    <t>['vme configuration', 'required due', 'range 0', 'passive doublers', 'new q', 'new improvements', 'mode channel', 'mixed mode', 'improve detection', 'high losses', 'fixed frequency', 'existing camac', 'density range', 'cw ).', 'control system', 'continuous wave', '50 ghz', '20 œºs', '110 ghz', '10 œºs']</t>
  </si>
  <si>
    <t>The ASDEX Upgrade broadband microwave reflectometry system uses frequency modulation of a continuous wave (FM-CW). With a monostatic antenna configuration optimised for eliminating spurious reflections, the system can probe the high and low field sides of the plasma (using both O- and X-modes) covering the density range from 0.3 to 6.76 √ó 1019 m-3. A combination of solid state fast tuneable microwave sources (Hyperabrupt Tuned Oscillators, HTO) with active and passive doublers are used. During the recent shutdown period several improvements were made. A new W band (75-110 GHz) channel was installed at the low field side to extend the density range to 15 √ó 1019 m-3. A broadband heterodyne detection was designed to improve detection, which is required due to high losses and low power available for this band. A similar detection scheme was implemented to all existing V band channels. Both systems can perform a full band sweep in 10 Œºs. Also a new Q (35-50 GHz) band O-mode channel with fixed frequency was installed for on-line fast monitoring the L-H transition based on the reduction of the plasma density fluctuations. The control system was upgraded with five new control boards for fixed frequency operation of the reflectometer. The new control software enables the operation in three different modes: broadband, fixed frequency and a mixed mode. A new dedicated data acquisition system came into operation to replace the existing CAMAC/VME configuration, enabling high sampling rate (1 GSPS). Advanced digital signal processing techniques were developed to obtain density profiles. With these new improvements the system is capable of measuring 720 electron density profiles per discharge in the range 0.3 to 15 √ó 1019 m-3, each in 20 Œºs with a separation of ‚âà 40 Œºs.</t>
  </si>
  <si>
    <t>389-395</t>
  </si>
  <si>
    <t>60004956;60004956;60004956;60004956;60004956;60004956;60004956;60004956;60004956;60004956;60004956;60026838;60026838;60004956</t>
  </si>
  <si>
    <t>7403221704;56256390100;7004291944;6602416214;7007022557;36797621600;7006464235;7006750861;6602140378;57206378406;7003644607;57208450364;8311228700;7003414870</t>
  </si>
  <si>
    <t>Silva, A.;Cupido, L.;Loureiro, C.;Vergamota, S.;Varela, P.;Santos, J.;Manso, M.;Serra, F.;Meneses, L.;Tavares, M.;Nunes, I.;Kurzan, B.;Suttrop, W.;Grossman, V.</t>
  </si>
  <si>
    <t>Germany;Portugal</t>
  </si>
  <si>
    <t>Garching bei Munchen;Lisbon</t>
  </si>
  <si>
    <t>Max Planck Institute for Plasma Physics;Instituto Superior T√©cnico</t>
  </si>
  <si>
    <t>60026838;60004956</t>
  </si>
  <si>
    <t>Silva A.</t>
  </si>
  <si>
    <t>New developments of the ASDEX Upgrade tokamak microwave reflectometer</t>
  </si>
  <si>
    <t>S0920379699000393</t>
  </si>
  <si>
    <t>10.1016/S0920-3796(99)00039-3</t>
  </si>
  <si>
    <t>2-s2.0-0033226082</t>
  </si>
  <si>
    <t>['two angles', 'stressing scenario', 'slew angle', 'roll angle', 'required pitch', 'rate commands', 'object tangentially', 'minimum angle', 'maintaining communication', 'lose communication', 'exclusion angle', 'either side', 'communication links', 'communication beam', 'bright object', 'axis attitude', 'angle normal']</t>
  </si>
  <si>
    <t>The objective of the paper is to develop attitude commands for slewing a vehicle such that the angle of its boresight with the centroid of a bright object is not less than a minimum angle and its antennae do not lose communication with the ground. These commands involve three angles: the required pitch/yaw slew angle, the bright object's exclusion angle normal to the slew angle, and a roll angle for maintaining communication. The location of the bright object's centroid is formulated in terms of an angle normal to the ideal slew plane. If the ideal, minimum-angle slew path enters the forbidden perimeter around the bright object, two alternative exclusion angles are determined so as to pass the object tangentially from either side. Between the two angles, that exclusion angle is selected, which steers the ground station trace, in the communication beam, toward beam axis and not away from it. Communication links of the antennae are maintained by rolling the vehicle before, during, or after slewing. The three-axis attitude and rate commands are illustrated for a stressing scenario in which two bright objects are close by and hence pose special circumstances for the algorithm to tackle.</t>
  </si>
  <si>
    <t>759-767</t>
  </si>
  <si>
    <t>Journal of Guidance, Control, and Dynamics</t>
  </si>
  <si>
    <t>Hablani, Hari B.</t>
  </si>
  <si>
    <t>Boeing Corporation</t>
  </si>
  <si>
    <t>Hablani H.</t>
  </si>
  <si>
    <t>Attitude commands avoiding bright objects and maintaining communication with ground station</t>
  </si>
  <si>
    <t>10.2514/2.4469</t>
  </si>
  <si>
    <t>2-s2.0-0033227550</t>
  </si>
  <si>
    <t>['water carp', 'varicorhinus barbatulus', 'terminal spines', 'shorter antennae', 'short carpus', 'parasitic adults', 'northern taiwan', 'new species', 'narrower pleotelson', 'narrower forehead', 'mountain stream', 'morphological differences', 'living mancas', 'ichthyoxenus fushanensis', 'ichthyoxenus formosanus', 'different hosts', 'different habitats', 'congeneric species', 'carassius auratus', 'burrowing parasite', 'body cavity']</t>
  </si>
  <si>
    <t>Ichthyoxenus fushanensis, new species, a flesh-burrowing parasite of Varicorhinus barbatulus, collected from a mountain stream in northern Taiwan, is described. It resembles the only congeneric species, I. formosanus, recorded in Taiwan, but can be distinguished from the latter by the narrower forehead, smooth posterior margin of pereionites, narrower pleotelson, shorter antennae I and 2, and short carpus of pereiopod I. The two species also differ in the structure of the mouthparts, especially the number of terminal spines on the mandible and maxilliped. In addition, the two species occur in different habitats and on different hosts. Ichthyoxenus formosanus is found in the body cavity of the fresh-water carp, Carassius auratus, occurring in lakes or ponds. The morphological differences between free-living mancas and parasitic adults of Ichthyoxenus fushanensis are compared.</t>
  </si>
  <si>
    <t>917-923</t>
  </si>
  <si>
    <t>60118887;60118887</t>
  </si>
  <si>
    <t>36752446100;7202309615</t>
  </si>
  <si>
    <t>Tsai, Min Li;Dai, Chang Feng</t>
  </si>
  <si>
    <t>Institute of Oceanography, National Taiwan University</t>
  </si>
  <si>
    <t>Tsai M.L.</t>
  </si>
  <si>
    <t>Ichthyoxenus fushanensis, new species (Isopoda: Cymothoidae), parasite of the fresh-water fish Varicorhinus barbatulus from northern Taiwan</t>
  </si>
  <si>
    <t>10.2307/1549311</t>
  </si>
  <si>
    <t>2-s2.0-0033229769</t>
  </si>
  <si>
    <t>['use chemoreception', 'two senses', 'studied mating', 'single long', 'significantly affect', 'sex identification', 'relative importance', 'readily identify', 'readily determine', 'obvious effect', 'mating behavior', 'mating began', 'males leads', 'less likely', 'lacked antennules', 'identify sex', 'first antennae', 'findings demonstrate', 'control pairs', 'continuous matings', 'conspecifics without', 'antennules ),', 'antennule ablation']</t>
  </si>
  <si>
    <t>In order for the crayfish Procambarus clarkii to mate, each animal involved must identify the sex of the other. Crayfish are able to use chemoreception, mediated by the first antennae (antennules), as well as vision in sex identification. The relative importance of these two senses is not known; most work has centered on the use of the antennules. To assess the importance of antennules we studied mating in control pairs, in pairs where the females lacked antennules, in pairs where males lacked antennules, and in pairs where both lacked antennules. Ablation of antennules did not significantly affect the likelihood of mating or the delay before mating began. These findings demonstrate that P. clarkii can readily identify the sex of conspecifics without the use of their antennules. If the ability to identify sex had been impaired, one would expect mating to be less likely or to follow an unusually long delay. In addition, antennule ablation did not significantly affect the duration of mating. This stands in contrast to findings in the green crab Carcinus maenas, where the ablation of antennules in males leads to the substitution of multiple short matings for single long, continuous matings. It is concluded that P. clarkii can readily determine the sex of conspecifics without the use of the antennules and that the loss of antennules has no obvious effect on mating behavior.</t>
  </si>
  <si>
    <t>708-712</t>
  </si>
  <si>
    <t>60159605;60159605;60159605;60159605</t>
  </si>
  <si>
    <t>6602612500;36962014800;6507937774;6504544949</t>
  </si>
  <si>
    <t>Corotto, Frank S.;Bonenberger, Denise M.;Bounkeo, Julie M.;Dukas, Cheryl C.</t>
  </si>
  <si>
    <t>Dahlonega</t>
  </si>
  <si>
    <t>University of North Georgia</t>
  </si>
  <si>
    <t>Corotto F.S.</t>
  </si>
  <si>
    <t>Antennule ablation, sex discrimination, and mating behavior in the crayfish Procambarus clarkii</t>
  </si>
  <si>
    <t>10.2307/1549294</t>
  </si>
  <si>
    <t>2-s2.0-0033229780</t>
  </si>
  <si>
    <t>['substantial decrease', 'prolonged operation', 'false alarm', 'complex system', 'bayesian methodology']</t>
  </si>
  <si>
    <t>It is shown that application of Bayesian methodology to overcome prior restrictions under complex system of information processing accumulated in the process of prolonged operation of cryogenic gravitational antennas results in a substantial decrease of the probability of false alarm as compared with the traditional algorithms based on the generalized maximum likelihood criterion.</t>
  </si>
  <si>
    <t>1017-1020</t>
  </si>
  <si>
    <t>Measurement Techniques</t>
  </si>
  <si>
    <t>56423205700;6603702750;7101836147</t>
  </si>
  <si>
    <t>Gusev, A. V.;Milyukov, V. K.;Rudenko, V. N.</t>
  </si>
  <si>
    <t>Gusev A.</t>
  </si>
  <si>
    <t>Bayes method for complex processing of information in gravitational wave experiment</t>
  </si>
  <si>
    <t>10.1007/BF02504296</t>
  </si>
  <si>
    <t>2-s2.0-0033234389</t>
  </si>
  <si>
    <t>['weak echoes', 'usefully employed', 'systematically characterized', 'relative efficiencies', 'optimize electrical', 'individually characterized', 'ihis characterization', 'expected site', 'electric transducers', 'directional response', 'different elements', 'corner elements', 'conversion gain', 'comparative study', 'axial transmit', 'array gain', 'array antennas', 'antenna location', 'antenna axis', 'also needs']</t>
  </si>
  <si>
    <t>Improvements to the performance of acoustic wind profilers necessitate designing efficient acoustic antennas for the profilers, so that weak echoes can be received to enhance data availability. An efficient acoustic antenna needs to optimize electrical to acoustic and acoustic to electrical conversion efficiency as measured at the antenna axis. It also needs to provide a good directional response, and be able to handle increased electrical power. Phased array antennas, designed using piezo-electric transducers, should provide better characteristics in this regard. In the present study several different transducer elements were characterized with respect to their relative efficiencies. On the basis of ihis characterization, measurement of acoustic background noise at the expected site of antenna location and comparative study of atmospheric molecular absorption at the element peak efficiency frequencies, it is concluded that Motorola KSN 1025 A transducer is the best speaker element for the array antennas for profilers up to around 500 meters. The present array antenna has been designed using 104 KSN 1025 A piezo-electric transducer elements. The corner elements were removed from a 16√ó8 element speaker matrix, yielding an irregular octagonal pattern. Before installing the elements in the array, each element was individually characterized for its transmit and receive conversion efficiency, and variations in the product of these efficiencies (conversion gain) amongst the different elements, has been usefully employed to taper the array gain from centre to periphery. The antenna was systematically characterized, in an acoustic anechoic chamber, with respect to its axial transmit and receive conversion efficiencies and directional response.</t>
  </si>
  <si>
    <t>35-41</t>
  </si>
  <si>
    <t>Meteorology and Atmospheric Physics</t>
  </si>
  <si>
    <t>60009615;60009615;60009615</t>
  </si>
  <si>
    <t>39861547500;7202888539;7401716629</t>
  </si>
  <si>
    <t>Khanna, R. M.;Sharma, O.;Garg, S. C.</t>
  </si>
  <si>
    <t>New Delhi</t>
  </si>
  <si>
    <t>National Physical Laboratory India</t>
  </si>
  <si>
    <t>Khanna R.</t>
  </si>
  <si>
    <t>Design of a high efficiency acoustic phased array antenna for an acoustic wind profiler</t>
  </si>
  <si>
    <t>10.1007/s007030050041</t>
  </si>
  <si>
    <t>2-s2.0-0033235235</t>
  </si>
  <si>
    <t>['search mode']</t>
  </si>
  <si>
    <t>Optimization of the antenna of a monopulse goniometer system operating in the search mode is described. A mathematical algorithm takes into account the level of radiation of minor lobes allowing to increase angular sensitivity and reduce angle measurement errors.</t>
  </si>
  <si>
    <t>751-754</t>
  </si>
  <si>
    <t>Yakimov, A. N.</t>
  </si>
  <si>
    <t>Yakimov A.</t>
  </si>
  <si>
    <t>Optimization of the antenna of a monopulse goniometer system</t>
  </si>
  <si>
    <t>10.1007/BF02504355</t>
  </si>
  <si>
    <t>2-s2.0-0033235785</t>
  </si>
  <si>
    <t>['velocities referred', 'temporal representations', 'section unbounded', 'oscillatory degrees', 'necessary part', 'multipolarity order', 'maximum absorption', 'local emitters', 'local actuators', 'local 3', 'individual strategy', 'dimensional antennas', 'different multipolarity', 'different constructions', 'could ensure', 'boundary problems', 'absorbing emitters', 'absorbing cross', '3 ).']</t>
  </si>
  <si>
    <t>Local emitters of waves (or local actuators of dimensions much less than the wavelength of the wave to be controlled) present a necessary part of most of active control systems This paper is devoted to some properties of emitters (local emitters at most) in the regime of maximum (resonance-like) absorption. Such an emitter has an absorbing cross-section with dimensions about the wavelength of the wave to be absorbed. This property is referred to the waves of different physical nature, emitters of different constructions, different multipolarity, boundary problems of different geometrical dimension (n=2 and n=3). Especially the local 3-dimensional antennas of simple multipole structure, could ensure the absorbing cross-section unbounded, growing at the increasing of multipolarity order, remaining physically local. Regime of maximum absorption is formulated both in spectral and temporal representations in terms of so called generalized forces and velocities referred to some oscillatory degrees of freedom of boundary problem considered. Some aspects of cooperative and individual strategy of absorbing emitters and problems of their stability and causality of control are considered. Examples when emitters could help or oppose each other are shown.</t>
  </si>
  <si>
    <t>129-147</t>
  </si>
  <si>
    <t>Journal of Low Frequency Noise Vibration and Active Control</t>
  </si>
  <si>
    <t>Arabadzhi, Vladimir V.</t>
  </si>
  <si>
    <t>Institute of Applied Physics of the Russian Academy of Sciences</t>
  </si>
  <si>
    <t>Arabadzhi V.V.</t>
  </si>
  <si>
    <t>Local emitters in the regime of maximum absorption</t>
  </si>
  <si>
    <t>10.1177/026309239901800304</t>
  </si>
  <si>
    <t>2-s2.0-0033235930</t>
  </si>
  <si>
    <t>['wolbachia infection', 'total dna', 'specific primers', 'sequence belongs', 'monophyletic group', 'individuals examined', 'genus wolbachia', 'five genera', 'fat body', 'family bruchidae', 'diagnostic pcr', 'central japan', 'callosobruchus chinensis', 'body parts', 'amplified bands']</t>
  </si>
  <si>
    <t>Members of the family Bruchidae (Insecta, Coleoptera) were examined for Wolbachia infection. Out of seven species investigated, which represented three subfamilies and five genera, amplified bands were detected only from Callosobruchus chinensis by diagnostic PCR with Wolbachia-specific primers. Bacterial 16S rDNA was amplified by PCR, cloned and sequenced from the total DNA of C. chinensis. Molecular phylogenetic analysis demonstrated that the sequence belongs to a monophyletic group of the genus Wolbachia in the Œ±-Proteobacteria. The Wolbachia was detected from all tissues and body parts such as ovary, gut, fat body, muscle, wing, leg, head and antenna. In six geographic populations from central Japan, all the individuals examined, more than 400 in total, possessed the Wolbachia, indicating high prevalence of Wolbachia among natural populations of C. chinensis.</t>
  </si>
  <si>
    <t>955-962</t>
  </si>
  <si>
    <t>Zoological Science</t>
  </si>
  <si>
    <t>60025272;60025272;60070974</t>
  </si>
  <si>
    <t>7202359239;35591678500;7006598467</t>
  </si>
  <si>
    <t>Kondo, Natsuko;Shimada, Masakazu;Fukatsu, Takema</t>
  </si>
  <si>
    <t>Tsukuba;Tokyo</t>
  </si>
  <si>
    <t>National Institute of Bioscience and Human Technology, Tsukuba;The University of Tokyo</t>
  </si>
  <si>
    <t>60070974;60025272</t>
  </si>
  <si>
    <t>Kondo N.</t>
  </si>
  <si>
    <t>High prevalence of Wolbachia in the Azuki bean beetle Callosobruchus chinensis (Coleoptera, Bruchidae)</t>
  </si>
  <si>
    <t>10.2108/zsj.16.955</t>
  </si>
  <si>
    <t>2-s2.0-0033236437</t>
  </si>
  <si>
    <t>['scattering error', 'radiation level']</t>
  </si>
  <si>
    <t>An indicator of the gain of receiving measuring aperture antennas is proposed, which takes into account the power losses due to the influence of the effective scattering surface of the antenna. A method of analyzing the scattering error when measuring power flux density is described. Recommendations for increasing the accuracy of measurements of radiation level are formulated.</t>
  </si>
  <si>
    <t>713-716</t>
  </si>
  <si>
    <t>57199543853;6603573438</t>
  </si>
  <si>
    <t>Musabekov, P. M.;Panychev, S. N.</t>
  </si>
  <si>
    <t>Musabekov P.</t>
  </si>
  <si>
    <t>Estimating the effect of the scattering characteristics of measuring antennas on the accuracy of measurements of the power flux density of an electromagnetic field (A discussion paper)</t>
  </si>
  <si>
    <t>10.1007/BF02512097</t>
  </si>
  <si>
    <t>2-s2.0-0033236579</t>
  </si>
  <si>
    <t>['waves transmitted', 'source antenna', 'regions close', 'propagation patterns', 'power intensity', 'lower ionosphere', 'lower frequency', 'land affected', 'granite slab', 'geographic model', 'geographic boundaries', 'fujian region', 'frequency higher', 'experiment indicated', 'em waves', 'aluminum plates', 'aluminum foil']</t>
  </si>
  <si>
    <t>Propagation patterns of seismic electromagnetic signals (SEMS) of the 1994 M 7.3 Taiwan Strait earthquake have been simulated experimentally using a geographic model of the Taiwan-Fujian region. The power intensity above a granite slab for electromagnetic (EM) waves transmitted from the source antenna in the slab was mapped. In this model, aluminum foil was used to simulate the ocean and the lower ionosphere and the underground conductive layer were simulated by aluminum plates. The experiment indicated that the EM waves at a frequency higher than the cut-off frequency can propagate in a rippled-pattem, while those at a lower frequency can only be detected in some regions close to geographic boundaries. The variation of the depth and the orientation of the source antenna made little influence, while the distribution of sea and land affected the propagation.</t>
  </si>
  <si>
    <t>289-294</t>
  </si>
  <si>
    <t>Episodes</t>
  </si>
  <si>
    <t>60009885;60024322</t>
  </si>
  <si>
    <t>55467434100;7102851682</t>
  </si>
  <si>
    <t>Huang, Qinghua;Ikeya, Motoji</t>
  </si>
  <si>
    <t>Suita;Tokyo</t>
  </si>
  <si>
    <t>Osaka University;Tokai University</t>
  </si>
  <si>
    <t>60024322;60009885</t>
  </si>
  <si>
    <t>Huang Q.</t>
  </si>
  <si>
    <t>Experimental study on the propagation of seismic electromagnetic signals (SEMS) using a mini-geographic model of the Taiwan Strait</t>
  </si>
  <si>
    <t>10.18814/epiiugs/1999/v22i4/005</t>
  </si>
  <si>
    <t>2-s2.0-0033236952</t>
  </si>
  <si>
    <t>['vehicular transportations', 'various representations', 'various applications', 'results obtained', 'related problems', 'particular cases', 'nonsingular cases', 'non central', 'multichannel antennas', 'exact densities', 'communication theory']</t>
  </si>
  <si>
    <t>Hermitian quadratic forms in complex Gaussian random variables is considered in this article. Various representations of the exact densities for the central, non central, singular and nonsingular cases are given. Particular cases are shown to agree with the results obtained by others in connection with various applications in communication theory, multichannel antennas, vehicular transportations and other related problems.</t>
  </si>
  <si>
    <t>275-293</t>
  </si>
  <si>
    <t>Stochastic Analysis and Applications</t>
  </si>
  <si>
    <t>Sultan, Shagufta A.</t>
  </si>
  <si>
    <t>Universit√© McGill</t>
  </si>
  <si>
    <t>Sultan S.</t>
  </si>
  <si>
    <t>The distribution of Hermitian indefinite quadratic forms</t>
  </si>
  <si>
    <t>10.1080/07362999908809600</t>
  </si>
  <si>
    <t>2-s2.0-0033238847</t>
  </si>
  <si>
    <t>['wave experiment', 'processing information', 'output noise', 'new algorithm']</t>
  </si>
  <si>
    <t>We present a new algorithm for processing information in a gravitational-wave experiment; the algorithm is based on using Pearson curves to approximate the unknown probability density of the output noise of a gravitational antenna subject to chaotic pulse noise.</t>
  </si>
  <si>
    <t>415-420</t>
  </si>
  <si>
    <t>56423205700;6603702750</t>
  </si>
  <si>
    <t>Gusev, A. V.;Milyukov, V. K.</t>
  </si>
  <si>
    <t>Information processing in a gravitational-wave experiment subject to pulse noise</t>
  </si>
  <si>
    <t>10.1007/BF02504462</t>
  </si>
  <si>
    <t>2-s2.0-0033248211</t>
  </si>
  <si>
    <t>['using fourier', 'unusual absorption', 'transform raman', 'thus similar', 'surrounding protein', 'roseococcus thiosulfatophilus', 'rhodospirillum centenum', 'results suggest', 'r spectroscopy', 'r spectra', 'monomeric bchl', 'lh2 complexes', 'lh1 complexes', 'frequency region', 'different species', 'carbonyl high', 'binding sites', 'binding pocket', 'b830 complex', 'acetyl carbonyl', '856 nm', '832 lh2', '820 nm']</t>
  </si>
  <si>
    <t>Antenna complex | Bacterial photosynthesis | Fourier-transform Raman spectroscopy | Hydrogen bonding | Pigment-protein</t>
  </si>
  <si>
    <t>In this work, we have examined, using Fourier-transform Raman (FT-R) spectroscopy, the bacteriochlorophyll a (BChl a) binding sites in light-harvesting (LH) antennae from different species of the Proteobacteria that exhibit unusal absorption properties. While the LH1 complexes from Erythromicrobium (E.) ramosum (RC-B871) and Rhodospirillum centenum (B875) present classic FT-R spectra in the carbonyl high-frequency region, we show that in the blue-shifted LH1 complex, absorbing at 856 nm, from Roseococcus thiosulfatophilus, as well as in the B798-832 LH2 from E. ramosum, or in the B830 complex from the obligate phototrophic bacterium Chromatium purpuratum, some H-bonds between the acetyl carbonyl of the BChl a and the surrounding protein are missing. The molecular mechanisms responsible for the unusual absorption of these complexes are thus similar to those responsible for tuning of the absorption of the LH2 complexes between 850 and 820 nm. Furthermore, our results suggest that the binding pocket of the monomeric BChl in the LH2 from E. ramosum is different from that of Rps. acidphila or Rb. sphaeroides. The FT-R spectra of Chromatium purpuratum indicate that, in contrast with every LH2 complex previously studied by FT-R spectroscopy, no free-from-interaction keto groupings exist in this complex. ¬© 1999 John Wiley &amp; Sons, Inc.</t>
  </si>
  <si>
    <t>338-345</t>
  </si>
  <si>
    <t>Biospectroscopy</t>
  </si>
  <si>
    <t>60007816-60019615;60003729;60003729;60007816</t>
  </si>
  <si>
    <t>7004341328;35902569500;57050202300;7103125115</t>
  </si>
  <si>
    <t>Gall, Andrew;Yurkov, Vladimir;Vermeglio, Andr√©;Robert, Bruno</t>
  </si>
  <si>
    <t>France;France;France</t>
  </si>
  <si>
    <t>Gif-sur-Yvette;Gif-sur-Yvette;Saint Paul lez Durance</t>
  </si>
  <si>
    <t>CEA Saclay;Commissariat a L'Energie Atomique CEA;CEA Cadarache</t>
  </si>
  <si>
    <t>60019615;60007816;60003729</t>
  </si>
  <si>
    <t>Gall A.</t>
  </si>
  <si>
    <t>Certain species of the Proteobacteria possess unusual bacteriochlorophyll a environments in their light-harvesting proteins</t>
  </si>
  <si>
    <t>10.1002/(sici)1520-6343(1999)5:6&lt;338::aid-bspy3&gt;3.0.co;2-d</t>
  </si>
  <si>
    <t>2-s2.0-0033250388</t>
  </si>
  <si>
    <t>['uas ).', 'term monitoring', 'swimming freely', 'signals received', 'rainbow trout', 'plural uas', 'placed underwater', 'optimal spacing', 'optimal length', 'oncorhynchus mykiss', 'olfactory bulb', 'natural environments', 'half wavelength', 'equally spaced', 'eeg signals', 'coaxial cable', 'carrier frequency', 'biological signals', "aquaerial ')", '95 mhz', '5 cm']</t>
  </si>
  <si>
    <t>A novel underwater antenna (which we named an 'aquaerial') for telemetering the biological signals from freely swimming fish in freshwater natural environments is presented. It is designed for receiving a 90-100 MHz carrier wave and consists of plural unit receiving antennas (UAs). The plural UAs are placed underwater to cover the area where the target fish carrying the transmitter is swimming. The UAs are equally spaced and have a directional coupling amplifier to supply the signals received to the coaxial cable. The optimal length of the UA was found to be 16.5 cm (a half wavelength in water) and optimal spacing was 2 m (one wavelength along coaxial cable) when 95 MHz was used as the carrier frequency. Using this 'aquaerial', long-term monitoring of EEG signals from the olfactory bulb of the rainbow trout (Oncorhynchus mykiss) swimming freely in natural environments was achieved.</t>
  </si>
  <si>
    <t>285-294</t>
  </si>
  <si>
    <t>100557996;100557996;100557996;100557996;100557996</t>
  </si>
  <si>
    <t>7202109369;7102203802;7402416682;7402168707;7403274683</t>
  </si>
  <si>
    <t>Kudo, Y.;Satou, M.;Kitamura, S.;Iwata, M.;Takeuchi, Y.</t>
  </si>
  <si>
    <t>Akita</t>
  </si>
  <si>
    <t>Holy Spirit Senior High School</t>
  </si>
  <si>
    <t>Kudo Y.</t>
  </si>
  <si>
    <t>A newly designed underwater antenna and its application to underwater radio-telemetry for measuring electroencephalographic activity from the rainbow trout freely swimming in natural environments.</t>
  </si>
  <si>
    <t>2-s2.0-0033256987</t>
  </si>
  <si>
    <t>['two steps', 'transfer reactions', 'transfer pathway', 'small ),', 'second proton', 'results show', 'reaction steps', 'pumping step', 'protonatable group', 'proton uptake', 'proton transfer', 'proton pumping', 'ph range', 'ph dependence', 'oxygen intermediate', 'isotope effect', 'internal electron', 'groups within', 'exergonic electron', 'electron transfer', 'cytochrome c', 'called proton', 'bulk solution', 'bound redox', 'binuclear center', 'around asp', '286 ),', '132 ))']</t>
  </si>
  <si>
    <t>Cytochrome c oxidase is a membrane-bound redox-driven proton pump. The coupling of the exergonic electron-transfer reactions from cytochrome c to oxygen to proton translocation across the membrane requires control of internal electron-and proton-transfer reactions. In this work, we focus on the kinetics of electron and proton transfer during those reaction steps that are coupled to proton pumping in cytochrome c oxidase. The results show that during the first pumping step (peroxy ‚Üí oxoferryl transition), proton transfer regulates intramolecular electron transfer. The proton transfer takes place in two steps: (1) Internal proton transfer from a protonatable group, proposed to be Glu(I-286), in the so-called D-pathway, to an oxygen intermediate at the binuclear center (œÑ ‚âÖ 100 Œºs); (2) Rapid re-protonation of Glu(I-286) from the bulk solution (œÑ &lt; 100 Œºs). Only after proton uptake from solution the last (fourth) electron is transferred "one step closer" towards the binuclear center (from CuA to heme a). During the second proton-pumping step (oxoferryl ‚Üí oxidized), this electron is transferred to the binuclear center, linked to the uptake of a proton through the D-pathway. The electron-transfer rate displays a kinetic-isotope effect (kHlkD) of 6 ¬± 1 (in a pH range in which the pH dependence of the rate is small), which indicates that the electron transfer is rate-limited by the proton transfer. The entry into the D-pathway (around Asp(I-132)) is composed of a cluster of negatively-charged amino acid residues together with a number of histidines, forming a so-called proton-collecting antenna designed to allow rapid protonation of groups within the proton-transfer pathway.</t>
  </si>
  <si>
    <t>427-437</t>
  </si>
  <si>
    <t>Israel Journal of Chemistry</t>
  </si>
  <si>
    <t>60016437;60016437;60016437;60001950;60016437-60001950</t>
  </si>
  <si>
    <t>6602148805;6701552770;6701606700;35566537500;7004847760</t>
  </si>
  <si>
    <t>Karpefors, Martin;√Ñdelroth, Pia;Aagaard, Anna;Smirnova, Irina A.;Brzezinski, Peter</t>
  </si>
  <si>
    <t>Sweden;Sweden</t>
  </si>
  <si>
    <t>Gothenburg;Stockholm</t>
  </si>
  <si>
    <t>G√∂teborgs Universitet;Arrhenius Laboratory</t>
  </si>
  <si>
    <t>60016437;60001950</t>
  </si>
  <si>
    <t>Karpefors M.</t>
  </si>
  <si>
    <t>The Deuterium Isotope Effect as a tool to investigate enzyme catalysis: Proton-transfer control mechanisms in cytochrome c oxidase</t>
  </si>
  <si>
    <t>10.1002/ijch.199900048</t>
  </si>
  <si>
    <t>2-s2.0-0033264078</t>
  </si>
  <si>
    <t>['¬© iee', 'radiation patterns', 'microstrip feeders', 'good practice', 'design rules', '1999 doi']</t>
  </si>
  <si>
    <t>Sources of radiation and surface wave excitation from microstrip feeders are reviewed, and instances when the commonly used approximations break down are illustrated. The conditions for cancellation of radiation from novel symmetric feeder structures are shown. Radiation patterns from prototype antennas made for the 28 GHz band with gains of 18 and 27dBi will be compared, and a set of 'good practice' design rules are presented. ¬©IEE.1999 DOI: 10.1W9,li&gt;-map:19990716.</t>
  </si>
  <si>
    <t>434-438</t>
  </si>
  <si>
    <t>60016418;60016418</t>
  </si>
  <si>
    <t>6603501407;57225368652</t>
  </si>
  <si>
    <t>Page-Jones, M. A.;Capstick, M. H.</t>
  </si>
  <si>
    <t>York</t>
  </si>
  <si>
    <t>University of York</t>
  </si>
  <si>
    <t>Page-Jones M.A.</t>
  </si>
  <si>
    <t>Single layer patch arrays exploiting a quasibalanced feeder to improve the radiation pattern</t>
  </si>
  <si>
    <t>10.1049/ip-map:19990716</t>
  </si>
  <si>
    <t>2-s2.0-0033280287</t>
  </si>
  <si>
    <t>['¬© lee', 'triangular lattices', 'transmission performance', 'selective surfaces', 'polarised ring', 'plane waves', 'patch elements', 'parabolic surfaces', 'one plane', 'element location', 'element approach', 'curved frequency', 'current induced', 'arbitrary lattices', 'also discussed']</t>
  </si>
  <si>
    <t>An element-by-element approach to the modelling of arrays of finite size enables the elements to.be.located on arbitrary lattices, including those curved in more than one plane. An analysis for dual-polarised ring-patch elements is given. Planar and parabolic surfaces are used as examples, with the rings on circular and triangular lattices. They are illuminated by plane waves. The currents induced across the arrays are very dependent on element location as well as on frequency. The transmission performance of these curved frequency-selective surfaces is also discussed, including the effect on the current induced in an element located inside a paraboloidal dichroic enclosure. ¬©lEE, 1999.</t>
  </si>
  <si>
    <t>60010818;60010818;60010818-100410970</t>
  </si>
  <si>
    <t>6701407340;7201840709;7006753955</t>
  </si>
  <si>
    <t>Savia, S. B.;Parker, E. A.;Philips, B.</t>
  </si>
  <si>
    <t>Canterbury;Chelmsford</t>
  </si>
  <si>
    <t>University of Kent;Alenia Marconi Systems</t>
  </si>
  <si>
    <t>60010818;100410970</t>
  </si>
  <si>
    <t>Savia S.B.</t>
  </si>
  <si>
    <t>Finite planar- And curved-ring-element frequency-selective surfaces</t>
  </si>
  <si>
    <t>10.1049/ip-map:19990733</t>
  </si>
  <si>
    <t>2-s2.0-0033280313</t>
  </si>
  <si>
    <t>['¬© ieej999', 'tmni modes', 'tm12 mode', 'resonant frequencies', 'radiation pattern', 'odd modes', 'independent validation', 'even modes', 'analytical expressions']</t>
  </si>
  <si>
    <t>Analytical expressions for the Green's function of an annular elliptical ring microstrip antenna (AERMA) are developed and reported. The modal, radiation and input impedance characteristics of the TM,modes are determined from these expressions. The resonant frequencies of odd modes are greater than that of the even modes for all TMnI modes (n - 1, 2, 3, ...) unlike elliptical microstrip structures. The radiation pattern and input imedance curves of TM12 mode on comparison with available experimental result shows good agreement which provides an independent validation to this technique. The performance of the AERMA is then investigated as a function of thickness and substrate dielectric permittivity. ¬©IEEJ999.</t>
  </si>
  <si>
    <t>379-384</t>
  </si>
  <si>
    <t>60021176;60021176</t>
  </si>
  <si>
    <t>55437029100;7403597567</t>
  </si>
  <si>
    <t>Mythili, P.;Das, Annapurna</t>
  </si>
  <si>
    <t>Chennai</t>
  </si>
  <si>
    <t>Anna University</t>
  </si>
  <si>
    <t>Mythili P.</t>
  </si>
  <si>
    <t>Theoretical investigations of an annular elliptical ring microstrip antenna using Green's function technique</t>
  </si>
  <si>
    <t>10.1049/ip-map:19990432</t>
  </si>
  <si>
    <t>2-s2.0-0033280657</t>
  </si>
  <si>
    <t>['¬© iee', 'slot length', 'results show', 'rectangular slot', 'reasonable agreements', 'measured results', 'investigated using', 'i999 doi', 'domain method', 'difference time']</t>
  </si>
  <si>
    <t>The aperture-coupled cylindrical dielectric resonator antenna (DRA) on a thick ground plane is investigated using the finite-difference time-domain method and verified by measured results. Reasonable agreements are obtained. It is found that increasing the thickness of the ground plane would reduce the coupling from the feedline to the antenna. The H-shaped coupling slot is also studied numerically in addition to the standard rectangular slot. The results show that the H-shaped slot provides better coupling to the DRA than the rectangular slot with the same slot length. ¬©IEE,I999 DOI: 10.1W9,√Æp-map:19990675.</t>
  </si>
  <si>
    <t>439-442</t>
  </si>
  <si>
    <t>57198926864;55510527400;56415172000</t>
  </si>
  <si>
    <t>Guo, Y. X.;Luk, K. M.;Leung, K. W.</t>
  </si>
  <si>
    <t>Characteristics of aperture-coupled cylindrical dielectric resonator antennas on a thick ground plane</t>
  </si>
  <si>
    <t>10.1049/ip-map:19990675</t>
  </si>
  <si>
    <t>2-s2.0-0033280965</t>
  </si>
  <si>
    <t>['wide antenna', 'thin cavity', 'spiral slot', 'presented based', 'numerical simulations', 'numerical analysis', 'nearly 4', 'fundamental differences', 'efficient implementation', 'design improvements', 'backed configurations', '1 bandwidth']</t>
  </si>
  <si>
    <t>Thin cavity-backed Archimedean slot spirals are analysed through an efficient implementation of the finite element method. Through numerical analysis, fundamental differences between the free-space and cavity-backed configurations are identified. The bandwidth limitation imposed by the presence of the cavity is remedied by terminating the spiral slot with tapered resistive loading and employing larger apertures. Design improvements are presented based on the interpretation of the numerical simulations. It is shown that a 0.8cm (0.33in) thick and 24cm (9in) wide antenna can provide circular polarisation over a nearly 4:1 bandwidth. ¬©IEEJ999 DOI: 10.1W9/ip-map:I999W29.</t>
  </si>
  <si>
    <t>447-453</t>
  </si>
  <si>
    <t>60025778;60025778;60025778</t>
  </si>
  <si>
    <t>7003792158;7102576479;6603911095</t>
  </si>
  <si>
    <t>Ozdemir, T.;Volakis, J. L.;Nurnberger, M. W.</t>
  </si>
  <si>
    <t>Ozdemir T.</t>
  </si>
  <si>
    <t>Analysis of thin multioctave cavity-backed slot spiral antennas</t>
  </si>
  <si>
    <t>10.1049/ip-map:19990429</t>
  </si>
  <si>
    <t>2-s2.0-0033281211</t>
  </si>
  <si>
    <t>['unelaborated females', 'traits may', 'thereby constrain', 'substantially developed', 'structural elaboration', 'significantly reduced', 'second experiment', 'rheumatobates rileyi', 'potential cannibals', 'natural selection', 'mortality increased', 'males relative', 'male r', 'male modifications', 'instar larvae', 'impose costs', 'highly significant', 'fourth instar', 'first experiment', 'final instar', 'evolutionary modification', 'development rate', 'developing fifth', 'also higher']</t>
  </si>
  <si>
    <t>Natural selection is thought to impose costs on sexually selected traits and thereby constrain their evolutionary modification. Where sexually traits involve increases in size or structural elaboration, development of the traits may be costly. Males of some species in the water strider genus Rheumatobates have dramatically elaborated antennae and legs. In a pair of experiments on Rheumatobates rileyi, we tested the hypothesis that in males, the development rate is decreased an mortality increased relative to unelaborated females during the final instar, when these traits were substantially developed. In the first experiment, we reared individual larvae through to adult that were brought into the laboratory during the third, fourth, and fifth (final) instars. The development rate was reduced and the mortality increased during the final intermolt period in males relative to females. The effect on development rate was highly significant, but the effect on mortality was not. Notably, there was no effect of sex on the duration of the fourth instar, when male modifications are not expressed. In a second experiment, 4 potentially cannibalistic adults were included with fifth-instar larvae. We found no effect of potential cannibals on either development rate or mortality of instars. However, as in the first experiment, the development rate was significantly reduced in males relative to females. Mortality of males was also higher than that of females, although this effect was not significant. Meta-analysis of all our mortality results indicate that mortality of developing fifth-instars was higher in males than in females. Our results are consistent with the hypothesis that development of elaborate sexual traits in male R. rileyi is costly.</t>
  </si>
  <si>
    <t>917-922</t>
  </si>
  <si>
    <t>Canadian Journal of Zoology</t>
  </si>
  <si>
    <t>6603419333;7102018258</t>
  </si>
  <si>
    <t>Westlake, Kathleen P.;Rowe, Locke</t>
  </si>
  <si>
    <t>Westlake K.P.</t>
  </si>
  <si>
    <t>Developmental costs of male sexual traits in the water strider Rheumatobates rileyi</t>
  </si>
  <si>
    <t>10.1139/cjz-77-6-917</t>
  </si>
  <si>
    <t>2-s2.0-0033306633</t>
  </si>
  <si>
    <t>['steering performance', 'steering angle', 'steering accuracy', 'solid medium', 'element spacing', 'detailed study', 'beam directivity', 'array aperture', 'arrangement provided']</t>
  </si>
  <si>
    <t>The influence of several geometric parameters of linear phased arrays was studied. A systematic approach using an automated testing assembly was used to assess the steering performance of the array in a solid medium. In addition to calibrating the transducer with respect to its steering accuracy, this arrangement provided a detailed study of the effects of steering angle, number of elements, inter-element spacing and array aperture on the beam directivity. The experimental results show good agreement quantitatively with the predicted steering characteristics.</t>
  </si>
  <si>
    <t>59-71</t>
  </si>
  <si>
    <t>Journal of Nondestructive Evaluation</t>
  </si>
  <si>
    <t>60022195;60022195;60022195;60022195</t>
  </si>
  <si>
    <t>7005718676;7003522901;6506956026;7701318506</t>
  </si>
  <si>
    <t>Clay, Arthur C.;Wooh, Shi Chang;Azar, Lawrence;Wang, Ji Yong</t>
  </si>
  <si>
    <t>Clay A.</t>
  </si>
  <si>
    <t>Experimental study of phased array beam steering characteristics</t>
  </si>
  <si>
    <t>10.1023/A:1022618321612</t>
  </si>
  <si>
    <t>2-s2.0-0033309396</t>
  </si>
  <si>
    <t>['would produce', 'two facilities', 'temperature data', 'solar absorptance', 'shield operation', 'remote pyrometry', 'ratio given', 'precisely calibrated', 'perihelion equivalent', 'paper describes', 'optical properties', 'operating temperature', 'odeillo font', 'mechanical properties', 'mass loss', 'joint u', 'infrared emittance', 'fabrication process', 'emphasized since', 'design requirements', 'data collected', 'best thermal', '2400 k']</t>
  </si>
  <si>
    <t>This paper describes the development process used to select the shield/antenna material satisfying the design requirements of the Solar Probe mission that will encounter a flux at perihelion equivalent to an intensity of 3000 times greater than that at the Earth. A joint U.S.-French testing program was devised that would screen samples of carbon-carbon to determine the fabrication process that would produce the best thermal-optical and thermal-mechanical properties, lowest mass loss, and acceptable RF properties for temperatures up to 2400 K during shield operation. The thermal optical properties are emphasized since these determine the operating temperature and mass loss of the shield and are the most uncertain. The U.S. optical testing program relied on two facilities. The first facility used a high intensity halogen lamp to heat the sample. The temperature data were used in a heat balance equation to determine the solar absorptance/infrared emittance (Œ±/Œµ) ratio given the known heat flux input. The emittance of the samples was determined, independently, by another specially calibrated facility that used Joule heating of the samples and measured the temperature by remote pyrometry that had been precisely calibrated. The French testing utilized a precisely designed chamber facility at the CNRS 1000 kW Solar Furnace at Odeillo Font-Romeu and the data collected there are sufficient to identify the thermal-optical properties of the materials, as well as their mass loss characteristics at high temperatures including the principal carbon vapor species evolved.</t>
  </si>
  <si>
    <t>1731-1739</t>
  </si>
  <si>
    <t>Carbon</t>
  </si>
  <si>
    <t>60009037;60009037;60015916;60009037;60009037;60123782;60101350;60002959;60002959;60101350;60101350;60101350;60103044;60013901;60000854</t>
  </si>
  <si>
    <t>7102121972;6506463736;6602908838;7003977774;7005083499;6603457482;6701668734;36729162100;55853457300;7003762396;57206391612;6601966159;56302146800;7004543073;7005778022</t>
  </si>
  <si>
    <t>Randolph, J.;Ayon, J.;Dirling, R.;Imbriale, W.;Miyake, R.;Le Queau, D.;Olalde, G.;Pierson, E.;Rawal, S.;Rivoire, B.;Robert, J. F.;Royere, C.;Taylor, R.;Valentine, P.;Vaughn, W.</t>
  </si>
  <si>
    <t>France;United States;France;United States;United States;United States;United States;United States</t>
  </si>
  <si>
    <t>Toulouse;West Lafayette;Perpignan;San Diego;San Diego;Pasadena;Bethesda;Hampton</t>
  </si>
  <si>
    <t>Institut de Recherche en Astrophysique et Plan√©tologie (IRAP);Thermophysical Properties Research Laboratory, Inc;PROc√©d√©s, Mat√©riaux et Energie Solaire;SAIC;General Atomics;Jet Propulsion Laboratory;Lockheed Martin Corporation;NASA Langley Research Center</t>
  </si>
  <si>
    <t>60123782;60103044;60101350;60015916;60013901;60009037;60002959;60000854</t>
  </si>
  <si>
    <t>Randolph J.</t>
  </si>
  <si>
    <t>Solar probe shield/antenna materials characterization</t>
  </si>
  <si>
    <t>S0008622399000512</t>
  </si>
  <si>
    <t>10.1016/S0008-6223(99)00051-2</t>
  </si>
  <si>
    <t>2-s2.0-0033309401</t>
  </si>
  <si>
    <t>['writing green', 'wide bandwidth', 'well matching', 'trl technique', 'predicted values', 'multilayered configuration', 'multilayer configuration', 'microstrip antenna', 'integral equation', 'impedance value', 'francis group', 'experimental results', 'exact measurement', 'analysis techniques', 'also presented']</t>
  </si>
  <si>
    <t>SSFIP (Strip-Slot-Foam-Inverted-Patch) has been presented for realisation of wide bandwidth, low cross polarisation. Computer aided design and analysis techniques were utilised by writing green's function in multilayer configuration and then solving the integral equation with Method of Moments. Experimental results are also presented for microstrip antenna in multilayered configuration. TRL technique is used for exact measurement of S-parameters and impedance value. Experimental results are well matching with the predicted values. ¬© 1999 Taylor &amp; Francis Group, LLC.</t>
  </si>
  <si>
    <t>125-127</t>
  </si>
  <si>
    <t>IETE Technical Review (Institution of Electronics and Telecommunication Engineers, India)</t>
  </si>
  <si>
    <t>55491661500;7004139397;7102646897</t>
  </si>
  <si>
    <t>Sharma, S. B.;Kulshrestha, Sanjeev;Sethi, Randeep</t>
  </si>
  <si>
    <t>Sharma S.</t>
  </si>
  <si>
    <t>Ssfip antenna for large bandwidth and low cross polarisation</t>
  </si>
  <si>
    <t>10.1080/02564602.1999.11416815</t>
  </si>
  <si>
    <t>2-s2.0-0033309488</t>
  </si>
  <si>
    <t>['wall temperature', 'unmagnetized sources', 'two plasmas', 'tentatively attributed', "swp .'", 'suggests 1', 'show promise', 'radical composition', 'quartz plate', 'loop coil', 'japanese journal', 'icp contains', 'expanded waveguide', 'electron density', 'eedf ).', 'dissociation degree', 'cmfn +),', 'carefully made', 'ar discharges', 'applied physics', 'antenna coupler', '2 times']</t>
  </si>
  <si>
    <t>Fluorocarbon plasma | High-energy electron | Inductively coupled plasma | Ionic composition | Radical composition | Surface wave plasma</t>
  </si>
  <si>
    <t>Surface wave plasma (SWP) and inductively coupled plasma (ICP) reactors are high plasma density, unmagnetized sources that show promise for use in next-generation etching processes. We compare the 2.45 GHz SWP with the 13.56 MHz ICP in terms of the radical composition in C4F8/Ar discharges and the electron energy distribution function (EEDF). A comparison of the two plasmas was carefully made in an identical plasma vessel at the same wall temperature where an antenna coupler on a quartz plate was changed from an expanded waveguide for SWP to a loop coil for ICP. Reactive species measurement at the same electron density under the same gas conditions showed marked differences. First, the dissociation degree of C4F8 at the same electron density is higher in ICP than in SWP.' Second, neutral radical densities (CF3, CF2) at the same electron density arc several times higher in SWP than in ICP, and ICP has a high F radical density. Third, as regards ionic composition, ICP contains more Ar+ and less fluorocarbon ions (CmFn+), while large molecular ions (C2F4+, C3F3+, C3F5+) exist in SWP. In conclusion, ICP is more dissociative than SWP at the same electron density. This result is tentatively attributed to the difference in the EEDFs of the two plasmas, since optical emission spcctroscopy of Ar I suggests 1.5-2 times more high-energy (&gt;14cV) electrons in ICP than in SWP. ¬© 1999 Publication Board, Japanese Journal of Applied Physics.</t>
  </si>
  <si>
    <t>5256-5261</t>
  </si>
  <si>
    <t>60000264;60007951;101860535;60000264;60007951;60000264</t>
  </si>
  <si>
    <t>6603410029;7101752885;57030962300;6508084791;7405346712;7101665824</t>
  </si>
  <si>
    <t>Kokura, Hikaru;Yoneda, Shinichi;Nakamura, Keiji;Mitsuhira, Noriyuki;Nakamura, Moritaka;Sugai, Hideo</t>
  </si>
  <si>
    <t>Minato;Nagoya;Amagasaki</t>
  </si>
  <si>
    <t>Fujitsu Ltd.;Nagoya University;Siminiiomo Meial Industries Co.</t>
  </si>
  <si>
    <t>60007951;60000264;101860535</t>
  </si>
  <si>
    <t>Kokura H.</t>
  </si>
  <si>
    <t>Diagnostic of Surface Wave Plasma for Oxide Etching in Comparison with Inductive RF Plasma</t>
  </si>
  <si>
    <t>10.1143/jjap.38.5256</t>
  </si>
  <si>
    <t>2-s2.0-0033309516</t>
  </si>
  <si>
    <t>['simulations show', 'ray tracing', 'radar frequencies', 'possible source', 'parabolic region', 'oblique directions', 'magnetic equator', 'irregularities appears', 'irregularities appear', 'intensity diagrams', 'f region', 'equatorial ionosphere', 'clearly identify', '5 mhz', '1994 ).', '180 km']</t>
  </si>
  <si>
    <t>Observations of the equatorial ionosphere were performed in Africa with the radar of the Laboratoire de Detection et de Geophysique near the magnetic equator during the International Equatorial Electrojet Year (1993-1994). This high-resolution zenithal HF radar uses a broad beam antenna, in which complex echo structures are observed. A diversity of irregularities appears in the 100-500 km radar range up to the F region. Some irregularities appear in range-time-intensity diagrams as a parabolic region between 140 and 180 km with a minimum at noon. This region is only observed for radar frequencies between 4 and 5 MHz. At these frequencies, type II irregularities arising from vertical and oblique directions in the 100-140 km range dominate the spectra, and type I irregularities are difficult to clearly identify. Ray tracing and simulations show that type I irregularities are a possible source of the observed parabolic region. Irregularities from the equatorial '150 km region' as observed with the Jicamarca radar appear at slightly higher radar ranges.</t>
  </si>
  <si>
    <t>1141-1152</t>
  </si>
  <si>
    <t>September/October 1999</t>
  </si>
  <si>
    <t>60025149;60025149;60008134-60002930</t>
  </si>
  <si>
    <t>6602913723;7005773719;23471429800</t>
  </si>
  <si>
    <t>Farges, T.;Blanc, E.;Villain, J. P.</t>
  </si>
  <si>
    <t>Bruyeres-les-Chatel;Paris;Orleans</t>
  </si>
  <si>
    <t>CEA Dam Ile-de France;CNRS Centre National de la Recherche Scientifique;Laboratoire de Physique et de Chimie de l'Environnement et de l'Espace (LPC2E)</t>
  </si>
  <si>
    <t>60025149;60008134;60002930</t>
  </si>
  <si>
    <t>Farges T.</t>
  </si>
  <si>
    <t>Interpretation of equatorial electrojet irregularities observed with a broad beam HF zenithal radar</t>
  </si>
  <si>
    <t>10.1029/1999RS900049</t>
  </si>
  <si>
    <t>2-s2.0-0033310154</t>
  </si>
  <si>
    <t>['performance improvement', 'paper discusses', 'interference cancellation', 'even decreases', 'directional antenna', 'despreading procedure', 'cdma system', 'base station', 'always better']</t>
  </si>
  <si>
    <t>Adaptive array antenna | CDMA | Despreading procedure | Interference cancellation</t>
  </si>
  <si>
    <t>This paper discusses the employment of adaptive array antennas at the base station of a Multi Processing Gain (MPG) CDMA system. It is shown that the adaptive array antenna with the weight control scheme based on the signal before despreading procedure does not increase but even decreases the performance than that with an omni-directional antenna, and the cause of this serious performance degradation is revealed. Then it is shown that the performance with the weight control scheme based on the signal after despreading procedure is always better than that with an omni-directional antenna. Furthermore, the possibilities of performance improvement by the combination of adaptive array antenna and interference cancellation-techniques are mentioned.</t>
  </si>
  <si>
    <t>2687-2695</t>
  </si>
  <si>
    <t>60000264;60000264;60000264;60000264</t>
  </si>
  <si>
    <t>7103302967;7202979162;7005087295;55725340900</t>
  </si>
  <si>
    <t>Morimoto, Akihito;Katayama, Masaaki;Yamazato, Takaya;Ogawa, Akira</t>
  </si>
  <si>
    <t>Nagoya University</t>
  </si>
  <si>
    <t>Morimoto A.</t>
  </si>
  <si>
    <t>Adaptive array antennas for the base station of a multi processing gain CDMA system</t>
  </si>
  <si>
    <t>2-s2.0-0033310327</t>
  </si>
  <si>
    <t>['work provides', 'rights reserved', 'radiation characteristics', 'polarized far', 'numerical examples', 'magnetic groups', 'grounded soft', 'effects resulted', 'constitutive features', 'comparative investigation', 'coand cross', 'bianisotropic structure', 'bianisotropic media']</t>
  </si>
  <si>
    <t>A comparative investigation is performed for examining the radiation characteristics of a dipole antenna array on multilayered bianisotropic substrate with a grounded soft and hard surface possessing certain direction of the conductivity. Eight continuous magnetic groups of symmetries for describing the constitutive features of such bianisotropic structure are considered, respectively. Numerical examples are presented to show the effects resulted from the changing of magnetic groups on the coand cross-polarized far-field normalized patterns of linear and square dipole antenna arrays. This work provides a basis for understanding the possible differences among various kinds of bianisotropic media. ¬© 1999 Journal Electromagnetic Waves and Application All rights reserved.</t>
  </si>
  <si>
    <t>1173-1189</t>
  </si>
  <si>
    <t>60017161;60017161</t>
  </si>
  <si>
    <t>35239370900;7501449136</t>
  </si>
  <si>
    <t>Yin, Wenyan Y.;Li, Le Wei</t>
  </si>
  <si>
    <t>Radiation patterns of a dipole antenna array on bianisotropic substrates with a softand hard-surface: The clarification of the continuous magnetic group of symmetry</t>
  </si>
  <si>
    <t>10.1163/156939399X01447</t>
  </si>
  <si>
    <t>2-s2.0-0033311368</t>
  </si>
  <si>
    <t>['slot antenna', 'scaled easily', 'right reserved', 'rf signal', 'paper presents', 'odd modes', 'odd mode', 'mode converter', 'fed quasi', 'even mode', 'electromagnetic waves', 'coplanar waveguide']</t>
  </si>
  <si>
    <t>This paper presents a new uniplanar microwave mixer circuit. The mixer utilizes even and odd modes on a coplanar waveguide to create a singly balanced mixer. The RF signal is fed quasi-optically as an even mode on a coplanar waveguide through a slot antenna while the local oscillator signal is fed to the same coplanar waveguide as an odd mode through an even-mode to odd-mode converter. The resulting mixer circuit is simple, compact, efficient, and can be scaled easily to millimeter wave frequencies. ¬© 1999 Journal of Electromagnetic Waves and Applications. All right reserved.</t>
  </si>
  <si>
    <t>1531-1537</t>
  </si>
  <si>
    <t>60011073;60011073</t>
  </si>
  <si>
    <t>6602351532;6603765612</t>
  </si>
  <si>
    <t>Saed, Mohammad A.;Fredrick, Jonathan D.</t>
  </si>
  <si>
    <t>New Paltz</t>
  </si>
  <si>
    <t>SUNY New Paltz</t>
  </si>
  <si>
    <t>Saed M.A.</t>
  </si>
  <si>
    <t>A new uniplanar coplanar waveguide/ slotline balanced mixer</t>
  </si>
  <si>
    <t>10.1163/156939399X00574</t>
  </si>
  <si>
    <t>2-s2.0-0033311435</t>
  </si>
  <si>
    <t>['whole triplexer', 'type triplexer', 'three fundamental', 'suitable expressions', 'sufficient parameters', 'simulated one', 'simulated data', 'plane manifold', 'numerical optimizations', 'numerical calculations', 'high power', 'handling capability', 'gs matrix', 'fabricated triplexer', 'experimental results', 'corresponding discontinuities', 'common waveguide', 'broadband triplexer', 'broadband characteristics']</t>
  </si>
  <si>
    <t>Asymmetric cross junctions | Broadband characteristics | Manifold-type triplexer | Marquadt method | Mode matching technique | Numerical optimization</t>
  </si>
  <si>
    <t>We propose an H-plane manifold-type triplexer with closely arranged junctions. Broadband characteristics for each bands are obtained by arranging filters closely near the end of the common waveguide. Three fundamental and sufficient parameters are introduced for numerical optimizations to determine the configuration of the broadband triplexer. The configuration including closely arranged junctions requires an generalized scattering matrix (GS matrix) of an asymmetric cross junction to simulate and design. We expand the mode matching technique (MMT) to be able to analyze this kind of discontinuities by joining two asymmetric steps discontinuities to a symmetric cross junction. This is suitable expressions for numerical calculations. The characteristics of the whole triplexer are obtained by cascading GS matrices of the corresponding discontinuities. The experimental results of the fabricated triplexer were compared with the simulated data, and the results agree well with the simulated one. The characteristics of the fabricated triplexer satisfy the request of the broad band operation and high power-handling capability.</t>
  </si>
  <si>
    <t>774-779</t>
  </si>
  <si>
    <t>60101699;60101699;60101699;60101699;60101699;60101699</t>
  </si>
  <si>
    <t>7402557554;7402067958;7202256805;7005529335;6701467402;18040060300</t>
  </si>
  <si>
    <t>Nishino, Tamotsu;Miyazaki, Moriyasu;Horie, Toshiyuki;Asao, Hideki;Betsudan, Shinichi;Iwasa, Yasunori</t>
  </si>
  <si>
    <t>Mitsubishi Electric Corporation</t>
  </si>
  <si>
    <t>Nishino T.</t>
  </si>
  <si>
    <t>H-plane manifold-type broadband triplexer with closely arranged junctions</t>
  </si>
  <si>
    <t>2-s2.0-0033311448</t>
  </si>
  <si>
    <t>['various superstrates', 'sfcp antenna', 'radiation characteristics', 'polarization behavior', 'perturbation segments', 'good agreement', 'francis group', 'experimental results', 'different thickness', 'complete design', 'commercial software']</t>
  </si>
  <si>
    <t>The impedance and radiation characteristics are presented for a Single Fed Circularly Polarized (SFCP) square microstrip patch antenna with perturbation segments. The polarization behavior of this antenna is studied with the aid of various superstrates of different thickness. The complete design of the SFCP antenna is aided with the commercial software, Ensemble. A good agreement between simulated and experimental results is obtained. ¬© 1999 Taylor &amp; Francis Group, LLC.</t>
  </si>
  <si>
    <t>60031004;60031004;60029284;60029284</t>
  </si>
  <si>
    <t>7003839738;35570164700;16470169900;56001060500</t>
  </si>
  <si>
    <t xml:space="preserve">Padhi, Shantanu K.;Bialkowski, Marek E.;Srivastava, G. P.;Shahnawaz, </t>
  </si>
  <si>
    <t>Australia;India</t>
  </si>
  <si>
    <t>Brisbane;New Delhi</t>
  </si>
  <si>
    <t>The University of Queensland;University of Delhi</t>
  </si>
  <si>
    <t>60031004;60029284</t>
  </si>
  <si>
    <t>Padhi S.</t>
  </si>
  <si>
    <t>Characteristics of a single fed circularly polarized microstrip antenna</t>
  </si>
  <si>
    <t>10.1080/02564602.1999.11416810</t>
  </si>
  <si>
    <t>2-s2.0-0033312312</t>
  </si>
  <si>
    <t>Natural Science Foundation of Ningbo</t>
  </si>
  <si>
    <t>98J074</t>
  </si>
  <si>
    <t>['stationary filter', 'special case', 'simulation shows', 'sidelobe canceller', 'kalman filter', 'iterative solution', 'computer simulation']</t>
  </si>
  <si>
    <t>The adaptive array antenna may be considered as a general sidelobe canceller. Directional interference suppression is based on a recursive state estimation of Kalman filter. For the stationary filter, this leads to an iterative solution of Wiener-Hops matrix equation. The performance of sidelobe canceller are studied by computer simulation. The result of simulation shows that the sidelobe canceller may be regarded as a special case of an adaptive array atenna.</t>
  </si>
  <si>
    <t>201-204</t>
  </si>
  <si>
    <t>Wuhan University Journal of Natural Sciences</t>
  </si>
  <si>
    <t>Hu, Jia yuan</t>
  </si>
  <si>
    <t>Wuhan University</t>
  </si>
  <si>
    <t>Hu J.y.</t>
  </si>
  <si>
    <t>Antenna sidelobe canceller of Kalman filter</t>
  </si>
  <si>
    <t>10.1007/bf02841500</t>
  </si>
  <si>
    <t>2-s2.0-0033312960</t>
  </si>
  <si>
    <t>['wireless sites', 'wireless facilities', 'various states', 'telecommunications facilities', 'telecommunications companies', 'telecommunication companies', 'structure owned', 'revenue may', 'resource sharing', 'research indicates', 'public agency', 'optic cable', 'often installed', 'might receive', 'first locator', 'dots receive', 'current range', 'buried fiber', 'also described', 'aboveground structures']</t>
  </si>
  <si>
    <t>'Resource sharing' refers to projects that use public right-of-way for telecommunications facilities and that result in some form of compensation to the public agency. The facilities most often installed are transmitter antennas supported on aboveground structures (wireless facilities) or buried fiber-optic cable. Research indicates that fewer than 10 state departments of transportation (DOTs) are leasing or licensing wireless sites to telecommunication companies, but many more states desire data concerning the revenue that they might receive from such installations. The current range of fees that state DOTs receive from the telecommunications companies for the wireless sites, and the fees that the DOTs receive from other companies (colocators) that place their facilities on a structure owned by a first locator, are described. The typical site locations, the group (DOT versus company) that identifies lease sites, typical support structures for the antennas, the manner in which the revenue may be used in the various states, and legal difficulties associated with wireless resource sharing are also described.</t>
  </si>
  <si>
    <t>110-113</t>
  </si>
  <si>
    <t>Transportation Research Record</t>
  </si>
  <si>
    <t>Lindly, Jay K.</t>
  </si>
  <si>
    <t>Tuscaloosa</t>
  </si>
  <si>
    <t>The University of Alabama</t>
  </si>
  <si>
    <t>Lindly J.</t>
  </si>
  <si>
    <t>Resource sharing: wireless telecommunications site lease rates</t>
  </si>
  <si>
    <t>10.3141/1690-12</t>
  </si>
  <si>
    <t>2-s2.0-0033314074</t>
  </si>
  <si>
    <t>['zenith angle', 'time variations', 'suggested technique', 'stable one', 'spectrum component', 'simultaneous monitoring', 'polarization parameters', 'polarization method', 'initial stage', 'experimental verification', 'classic methods', 'calculated values', 'arrival spectra', '100 km']</t>
  </si>
  <si>
    <t>This paper presents results of an experimental verification of our earlier suggested spectral-polarization method of measuring the polarization parameters and angles of arrival of HF electromagnetic waves by analyzing three mutually orthogonal projections of the radio signal field vector using a single receiving antenna. The initial stage of analysis involves calculating complex Doppler spectra of time variations of these projections. Thereupon, for each spectrum component, these data are used to determine polarization parameters and angle-of-arrival spectra. The measurements were made on a HF radio path about 100 km in length, with simultaneous monitoring of the ionospheric situation using the oblique-incidence sounding chirp-ionosonde. In an effort to eliminate multipath effects, in the analysis we used nighttime intervals, for which a stable one-mode reflected radio signal was observed. It is shown that the proposed method gives mean values of the azimuth and zenith angle which differ by no more than 2¬∞-5¬∞ from calculated values. Results of an experimental verification of the suggested technique are in agreement with published data obtained by classic methods.</t>
  </si>
  <si>
    <t>1217-1225</t>
  </si>
  <si>
    <t>60069972;60069972;60069972;60069972</t>
  </si>
  <si>
    <t>7005976446;6603197771;6602609509;6603187190</t>
  </si>
  <si>
    <t>Afraimovich, E. L.;Chernukhov, V. V.;Kobzar, V. A.;Palamartchouk, K. S.</t>
  </si>
  <si>
    <t>Irkutsk</t>
  </si>
  <si>
    <t>Institute of Solar-Terrestrial Physics SB RAS</t>
  </si>
  <si>
    <t>Afraimovich E.</t>
  </si>
  <si>
    <t>Determining polarization parameters and angles of arrival of HF radio signals using three mutually orthogonal antennas</t>
  </si>
  <si>
    <t>10.1029/1999RS900042</t>
  </si>
  <si>
    <t>2-s2.0-0033315555</t>
  </si>
  <si>
    <t>['treated extensively', 'single paper', 'simple feeds', 'relevant information', 'reflector systems', 'paper presents', 'offset type', 'francis group', 'dual reflections', 'axial symmetry', 'approximate methods', 'always felt', 'also presents']</t>
  </si>
  <si>
    <t>Although paraboloid reflectors have been treated extensively in the literature, a need Is always felt to put all the relevant information for a designer in a single paper. This paper presents a review of essential information required to design and evaluate paraboloid antenna systems, of single or dual reflections with axial symmetry or offset type, on approximate methods. It also presents the characteristics of some simple feeds for use in such reflector systems. ¬© 1999 Taylor &amp; Francis Group, LLC.</t>
  </si>
  <si>
    <t>55701310200;6506771759;7402277666</t>
  </si>
  <si>
    <t>Reddy, P. K.;Ramalakshmi, V.;Pal, Surendra</t>
  </si>
  <si>
    <t>Reddy P.</t>
  </si>
  <si>
    <t>Paraboloid reflector antennas‚Äîreview of simple design parameters</t>
  </si>
  <si>
    <t>10.1080/02564602.1999.11416797</t>
  </si>
  <si>
    <t>2-s2.0-0033317734</t>
  </si>
  <si>
    <t>['¬© 1999', 'used sequentially', 'two modules', 'tuning run', 'tuned sequentially', 'run basis', 'process output', 'new self', 'medium shift', 'francis group', 'current run', 'control parameter', 'control model']</t>
  </si>
  <si>
    <t>EWMA algorithm | Quality control | Run-by-run process control</t>
  </si>
  <si>
    <t>In this paper a self-tuning run-by-run process controller is presented. The controller has the capability of choosing a control parameter dynamically in response to the underlying process disturbances. There are two modules in this controller: a self-tuning loop trigger module and a run-by-run feedback control module. In the self-tuning loop trigger module, two EWMA control charts are used sequentially to determine if there is a large or medium shift in the process output and to trigger a new self-tuning loop accordingly. In the run-by-run feedback control module, the control parameter and control model are re-tuned sequentially and a new process recipe is generated, on a run-by-run basis, to compensate for the process output's deviation from the target. Monte Carlo simulation results show that the self-tuning run-by-run process controller is superior to the current run-by-run process controller with a fixed control parameter. ¬© 1999, Taylor &amp; Francis Group, LLC.</t>
  </si>
  <si>
    <t>627-638</t>
  </si>
  <si>
    <t>Journal of the Chinese Institute of Engineers, Transactions of the Chinese Institute of Engineers,Series A/Chung-kuo Kung Ch'eng Hsuch K'an</t>
  </si>
  <si>
    <t>60005429;60005429;60118890;60005429</t>
  </si>
  <si>
    <t>7201990141;57191349474;7403391914;57222565776</t>
  </si>
  <si>
    <t>Guo, Ruey Shan;Chen, Jin Jung;Chen, Argon;Lu, Shui Shong</t>
  </si>
  <si>
    <t>Taipei;Taipei</t>
  </si>
  <si>
    <t>College of Engineering, National Taiwan University;National Taiwan University</t>
  </si>
  <si>
    <t>60118890;60005429</t>
  </si>
  <si>
    <t>Guo R.S.</t>
  </si>
  <si>
    <t>A self-tuning run-by-run process controller for processes subject to random disturbances</t>
  </si>
  <si>
    <t>10.1080/02533839.1999.9670499</t>
  </si>
  <si>
    <t>2-s2.0-0033319007</t>
  </si>
  <si>
    <t>['waveguide cavity', 'various types', 'various aspects', 'used extensively', 'tutorial fashion', 'transmission lines', 'stability criteria', 'source modeling', 'propagation constant', 'numerical dispersion', 'multimode propagation', 'microwave problems', 'microwave circuits', 'microstrip line', 'francis group', 'fdtd dealt', 'excitation schemes', 'characteristic impedance', 'also discussed']</t>
  </si>
  <si>
    <t>Finite Difference Time Domain (FDTD) technique is used extensively in the analysis and design of microwave problems. This technique is reviewed here in a tutorial fashion. The various aspects of FDTD dealt with are: stability criteria, numerical dispersion, various types of absorbing boundary conditions, excitation schemes and source modeling. A number of examples are worked out to describe the application of FDTD to microwave circuits and transmission lines. These include: modes in a waveguide cavity, propagation constant of parallel plate waveguide and microstrip line, characteristic impedance of microstrip line, S-parameters of microstrip patch antenna and microstrip low pass filter. Extraction of propagation constant in case of multimode propagation is also discussed. To bring out the real time animation display characteristic of this technique, the propagation of time domain pulse in a microstrip patch antenna is plotted in 3-D. ¬© 1999 Taylor &amp; Francis Group, LLC.</t>
  </si>
  <si>
    <t>60004750;60004750</t>
  </si>
  <si>
    <t>57213607850;56224976000</t>
  </si>
  <si>
    <t>Reddy, V. S.;Garg, Ramesh</t>
  </si>
  <si>
    <t>Reddy V.</t>
  </si>
  <si>
    <t>Finite difference time domain (FDTD) analysis of microwave circuits‚Äîa review with examples</t>
  </si>
  <si>
    <t>10.1080/03772063.1999.11416066</t>
  </si>
  <si>
    <t>2-s2.0-0033319190</t>
  </si>
  <si>
    <t>['vehicle communication', 'sector antennas', 'power control', 'ivc protocol', 'computer simulation', 'best solution']</t>
  </si>
  <si>
    <t>Inter-vehicle communication | Power control | Sector antennas | Spread spectrum</t>
  </si>
  <si>
    <t>In inter-vehicle communication (IVC) expectation for spread spectrum techniques is high. However, in a decentralized network environment, power control is difficult and until now perfect power control has been assumed. In this paper the use of sector antennas are proposed as a solution to the problems of power control in inter-vehicle communication. Results are shown for an IVC protocol in both no power control and imperfect power control environments in a realistic fading channel. Omni-directional, uniform sector antennas and nonuniform sector antennas are examined by computer simulation. Non-uniform sector antennas are shown to be the best solution and to have high packet reception rates even for no power control environments.</t>
  </si>
  <si>
    <t>2627-2632</t>
  </si>
  <si>
    <t>60025997;60025997</t>
  </si>
  <si>
    <t>7103348472;35402098000</t>
  </si>
  <si>
    <t>Michael, Lachlan B.;Nakagawa, Masao</t>
  </si>
  <si>
    <t>Keio University</t>
  </si>
  <si>
    <t>Michael L.</t>
  </si>
  <si>
    <t>Spread spectrum inter-vehicle communication using sector antennas</t>
  </si>
  <si>
    <t>2-s2.0-0033319947</t>
  </si>
  <si>
    <t>['spectrum signal', 'signals corresponding', 'receiver antennas', 'proposed scheme', 'multiple antennas', 'directsequence spread', 'code acquisition', 'average time', 'acquisition circuit']</t>
  </si>
  <si>
    <t>Acquisition | Diversity | Fading | Indoor radio transmission | Spread-spectrum</t>
  </si>
  <si>
    <t>In this paper, we propose the introduction of space diversity techniques to the code acquisition of a directsequence spread-spectrum signal. In this scheme, both a transmitter and a receiver have multiple antennas and the signals corresponding to all the combinations of the transmitter and receiver antennas are combined at the acquisition circuit of the receiver. The performance is evaluated for an indoor packet radio communication system from the viewpoints of the average time for acquisition, the probability of success of acquisition, and the necessary preamble length. As the result, we show great performance improvements by the proposed scheme under slow and flat Rayleigh fading environment.</t>
  </si>
  <si>
    <t>2728-2733</t>
  </si>
  <si>
    <t>7006823982;7202979162;7005087295;55725340900</t>
  </si>
  <si>
    <t>Ikai, Youhei;Katayama, Masaaki;Yamazato, Takaya;Ogawa, Akira</t>
  </si>
  <si>
    <t>Ikai Y.</t>
  </si>
  <si>
    <t>Code acquisition of a DS/SS signal with transmit and receive antenna diversity</t>
  </si>
  <si>
    <t>2-s2.0-0033319948</t>
  </si>
  <si>
    <t>['unexpected behavior', 'scattering patterns', 'rigorously analyzed', 'right reserved', 'reverse occurs', 'polarized sources', 'moderate size', 'less accuracy', 'extended apertures', 'electromagnetic waves', 'dimensional scattering']</t>
  </si>
  <si>
    <t>Two-dimensional scattering by conducting circular cylinders of small to moderate size in wavelengths in the presence of local directive sources is rigorously analyzed. The sources are both extended apertures, represented by arrays of complex source point (CSP) beams and by single CSP beams. From scattering patterns the latter are shown to accurately represent cosine squared aperture distributions as sources and with less accuracy other symmetrically tapered distributions. Scattering cross sections calculated show that for E-polarized local sources the cross section first decreases and then increases with increasing directivity whereas for H-polarized sources the reverse occurs. An explanation for this unexpected behavior is offered. ¬© 1999 Journal of Electromagnetic Waves and Applications. All right reserved.</t>
  </si>
  <si>
    <t>1315-1331</t>
  </si>
  <si>
    <t>60010365;60010365</t>
  </si>
  <si>
    <t>7201839350;7003354840</t>
  </si>
  <si>
    <t>Cheung, Hong D.;Jull, Edward V.</t>
  </si>
  <si>
    <t>Vancouver</t>
  </si>
  <si>
    <t>The University of British Columbia</t>
  </si>
  <si>
    <t>Cheung H.</t>
  </si>
  <si>
    <t>Scattering of antenna beams by local cylinders</t>
  </si>
  <si>
    <t>10.1163/156939399X00646</t>
  </si>
  <si>
    <t>2-s2.0-0033320863</t>
  </si>
  <si>
    <t>['update equations', 'right reserved', 'natural choice', 'load circuit', 'intermediate unknowns', 'greatly simplifies', 'electromagnetic waves', 'differential equations', 'dielectric molecules', 'approach leads']</t>
  </si>
  <si>
    <t>We present a new matrix differential equation formulation for the analysis of the response of linearly and non linearly loaded molecules to an incoming electromagnetic wave. The molecule is defined as an electrically small dipole or loop antenna connected to an electronic circuit called the load. Because we have a Maxwell FDTD code, we use a finite difference scheme to solve the differential equations, which greatly simplifies the problem. If the load is linear, a simple linear system of update equations can easily be derived from the system of differential equations describing the behavior of the load circuit. This approach leads to a natural choice for the intermediate unknowns in the use of the Auxiliary Differential Equation method, and gives a fully explicit matricial update equation. If the load contains one or more non linear devices, this method can be generalized and leads to the resolution of a system of non linear update equations with a simple Newton Raphson or Runge Kutta algorithm. Several numerical examples are shown, for dielectric molecules. ¬© 1999 Journal of Electromagnetic Waves and Applications. All right reserved.</t>
  </si>
  <si>
    <t>1509-1510</t>
  </si>
  <si>
    <t>60028634;60010065</t>
  </si>
  <si>
    <t>55248392100;7006392487</t>
  </si>
  <si>
    <t>Auzanneau, Fabrice;Ziolkowski, Richard W.</t>
  </si>
  <si>
    <t>Le Barp;Tucson</t>
  </si>
  <si>
    <t>CEA Cesta;The University of Arizona</t>
  </si>
  <si>
    <t>Auzanneau F.</t>
  </si>
  <si>
    <t>Explicit matrix formulation for the analysis of synthetic linearly and non linearly loaded materials in fdtd ‚Äì abstract</t>
  </si>
  <si>
    <t>10.1163/156939399X00538</t>
  </si>
  <si>
    <t>2-s2.0-0033320902</t>
  </si>
  <si>
    <t>['performances compared', 'francis group', 'focal lengths', 'experimentally tested', 'dimensional arrays', '125 cm', '05 ghz']</t>
  </si>
  <si>
    <t>This paper presents design, development and testing of metallic delay lenses (with/without quarter wave surface matching and absorber lining around the edges) consisting of 3-dimensional arrays of thin circular aluminium obstacles with focal lengths of 110 and 125 cm at X-band. These lenses in conjunction with an X-band metal horn are experimentally tested for H and/or E plane radiation patterns and gain at 9.254, 9.6 and 10.05 GHz and their performances compared. ¬© 1999 Taylor &amp; Francis Group, LLC.</t>
  </si>
  <si>
    <t>53-58</t>
  </si>
  <si>
    <t>56175833100;57212829106</t>
  </si>
  <si>
    <t>Singh, S. P.;Sinha, N.</t>
  </si>
  <si>
    <t>Singh S.P.</t>
  </si>
  <si>
    <t>Metallic delay lens and radiation characteristics of X-band horn-lens combination</t>
  </si>
  <si>
    <t>10.1080/02564602.1999.11416803</t>
  </si>
  <si>
    <t>2-s2.0-0033320907</t>
  </si>
  <si>
    <t>['scattering obstacles', 'right reserved', 'receiving antennas', 'ray model', 'optimal heights', 'numerical predictions', 'longitudinal dimension', 'landing system', 'glide slope', 'fresnel zones', 'experimental measurements', 'electromagnetic waves', 'design goal', '3 ¬∞']</t>
  </si>
  <si>
    <t>A numerical and experimental analysis leading to the determination of the geometrical design parameters for an antenna array utilized in the Portable Air Traffic Control Approach and Landing System, developed by the Sierra Nevada Corporation, Sparks, Nevada, has been performed. Numerical modeling using the Method of Moments software package MININEC Professional for Windows was used to obtain the optimal heights above ground of the antennas of the array. The design goal was to obtain a glide slope of 3¬∞ for aircraft landing guidance. The two-ray model and Fresnel zones were used to calculate the longitudinal dimension of the region between the transmitting and receiving antennas, which is required to be flat and free of any scattering obstacles. Experimental measurements in an outdoor antenna range confirmed the theoretical and numerical predictions. ¬© 1999 Journal of Electromagnetic Waves and Applications. All right reserved.</t>
  </si>
  <si>
    <t>1579-1602</t>
  </si>
  <si>
    <t>60013301;60001769;60020868</t>
  </si>
  <si>
    <t>6507921000;7005582088;57196976300</t>
  </si>
  <si>
    <t>Kokotovic, Djordie;Chatterjee, Indira;Chisholm, John P.</t>
  </si>
  <si>
    <t>Sparks;San Diego;Reno</t>
  </si>
  <si>
    <t>Sierra Nevada Corporation;Qualcomm Incorporated;University of Nevada, Reno</t>
  </si>
  <si>
    <t>60020868;60013301;60001769</t>
  </si>
  <si>
    <t>Kokotovic D.</t>
  </si>
  <si>
    <t>Numerical and experimental analysis of a novel aircraft landing antenna system</t>
  </si>
  <si>
    <t>10.1163/156939399X00619</t>
  </si>
  <si>
    <t>2-s2.0-0033321186</t>
  </si>
  <si>
    <t>['specimens decreases', 'real part', 'oa content', 'loss factor', 'japanese journal', 'grain size', 'dielectric properties', 'dielectric constant', 'dc field', 'applied physics', 'al2o3 doping', 'ahos content', '40 mhz', '2 wt', '1 wt', '1 mhz']</t>
  </si>
  <si>
    <t>Barium strontium titanate | Grain size, density | Loss factor | Phased array antennas | Relative dielectric constant | Tunability</t>
  </si>
  <si>
    <t>Effects of Al2O3 doping on the dielectric properties of barium strontium titanate for application in phased array antennas have been studied. The grain size of the specimen is maximum for barium strontium titanate doped with 1 wt% A12C3. The density and the real part of the relative dielectric constant decreases with increasing AljOj content. The loss factor is minimum for barium strontium titanate doped with 2 wt% A^Oa content. The real part of the dielectric constant and the loss factor with frequency of all the specimens is stable in the measurement frequency range from 1 MHz to 40 MHz. The real part of the dielectric constant of the specimens decreases with increasing applied DC field. The loss factor of the specimens is influenced much less by the DC field than the real part of the dielectric constant. The tunability is about 24% for barium strontium titanate doped with 1 wt% AhOs content. ¬©1999 Publication Board, Japanese Journal of Applied Physics.</t>
  </si>
  <si>
    <t>5154-5161</t>
  </si>
  <si>
    <t>60014982;60014982;60014982;60014982;60014982</t>
  </si>
  <si>
    <t>7405594303;56404823300;36929903800;7402628341;7403622009</t>
  </si>
  <si>
    <t>Long, Wu;Chen, Yih Chien;Chou, Yi Ping;Tsai, Yuan Tu;Chu, Sheng Yuan</t>
  </si>
  <si>
    <t>Tainan</t>
  </si>
  <si>
    <t>National Cheng Kung University</t>
  </si>
  <si>
    <t>Long W.</t>
  </si>
  <si>
    <t>Dielectric Properties of AL&lt;inf&gt;2&lt;/inf&gt;O&lt;inf&gt;3&lt;/inf&gt;-Doped Barium Strontium Titanate for Application in Phased Array Antennas</t>
  </si>
  <si>
    <t>10.1143/jjap.38.5154</t>
  </si>
  <si>
    <t>2-s2.0-0033321218</t>
  </si>
  <si>
    <t>['weight vector', 'various results', 'right reserved', 'parabolic reflectors', 'initial individuals', 'genetic algorithm', 'electromagnetic waves', 'array feed', 'amplitude array']</t>
  </si>
  <si>
    <t>A genetic algorithm (GA) is used to obtain pattern nulling and main beam scanning of the array feed parabolic reflector. Un- like conventional GA using a random initial population, in this study, one of the initial individuals is designated as conjugate field matching (CFM) weight vector. The implemented GA algorithm is tested for both phase-amplitude array and phase-only array feed for parabolic reflectors. Various results are presented to show the performance of the algorithm. ¬© 1999 Journal of Electromagnetic Waves and Applications. All right reserved.</t>
  </si>
  <si>
    <t>1511-1521</t>
  </si>
  <si>
    <t>Saka, Birsen</t>
  </si>
  <si>
    <t>Saka B.</t>
  </si>
  <si>
    <t>Genetic algorithm implementation for array-feed parabolic reflector</t>
  </si>
  <si>
    <t>10.1163/156939399X00547</t>
  </si>
  <si>
    <t>2-s2.0-0033321769</t>
  </si>
  <si>
    <t>['width 0', 'slot aperture', 'results show', 'radiating aperture', 'method suggested', 'metal post', 'length 0', 'free space', 'field pattern', 'experimental results', 'downtilt coverage', 'directed away', 'coupled cavity', 'cellular base', 'cavity coupled', 'beam offset', '5 œª', '25 œª', '13 ¬∞', '1 œª']</t>
  </si>
  <si>
    <t>Loading an aperture-coupled cavity-backed slot antenna with a metal post is shown to produce an asymmetrical field distribution in the slot aperture. This field distribution gives rise to a far-field pattern which is directed away from the boresight of the antenna. Theoretical and experimental results are presented which show the amount of beam offset that can be obtained for various diameter posts inserted into a cavity coupled to free space by a radiating aperture of width 0.1 Œª-0.25 Œª and length 0.5 Œª. These results show that up to 13¬∞ of beam offset can be achieved with this approach. The method suggested has potential as a cellular base-station antenna element in situations where downtilt coverage is required.</t>
  </si>
  <si>
    <t>327-328</t>
  </si>
  <si>
    <t>7102894931;7406947974</t>
  </si>
  <si>
    <t>Fusco, V.;Yang, S.</t>
  </si>
  <si>
    <t>Beam offset using a loaded-aperture cavity-backed slot antenna</t>
  </si>
  <si>
    <t>10.1002/(SICI)1098-2760(19991220)23:6&lt;327::AID-MOP1&gt;3.0.CO;2-C</t>
  </si>
  <si>
    <t>2-s2.0-0033322048</t>
  </si>
  <si>
    <t>['technique relies', 'surface waves', 'simple technique', 'rf signal', 'resonant absorptions', 'resonant absorption', 'processing plasmas', 'probe surface', 'probe head', 'power absorption', 'pap consists', 'pap ).', 'japanese journal', 'good agreement', 'frequency dependence', 'frequencies slightly', 'electron density', 'data obtained', 'coaxial cable', 'applied physics', 'allows us']</t>
  </si>
  <si>
    <t>Electron density | Langmuir probe | Network analyzer | Plasma absorption probe | Plasma oscillation method | Surface wave resonance</t>
  </si>
  <si>
    <t>In this paper, we describe a novel and simple technique for measuring electron density using a plasma absorption probe (PAP). PAP enables us to measure the local absolute electron density even when the probe surface is soiled with processing plasmas. The technique relies on the resonant absorption of surface waves (SWs) excited in a "cavity" at the probe head. The PAP consists of a small antenna connected with a coaxial cable and is enclosed in a tube (dielectric constant Œµ) inserted in a plasma (electron plasma frequency œâp). A network analyzer feeds a rf signal to the antenna and displays the frequency dependence of the power absorption. A series of resonant absorptions are observed at frequencies slightly above the S\V resonance frequency, œâSW = œâp/(1 + Œµ)1/2, which allows us to.detcrmine the electron density. The measured electron densities are in good agreement with the data obtained by the plasma oscillation method. ¬© 1999 Publication Board, Japanese Journal of Applied Physics.</t>
  </si>
  <si>
    <t>5262-5266</t>
  </si>
  <si>
    <t>6603410029;57030962300;6701807338;7101665824</t>
  </si>
  <si>
    <t>Kokura, Hikaru;Nakamura, Keiji;Ghanashev, Ivan P.;Sugai, Hideo</t>
  </si>
  <si>
    <t>Plasma Absorption Probe for Measuring Electron Density in an Environment Soiled with Processing Plasmas</t>
  </si>
  <si>
    <t>10.1143/jjap.38.5262</t>
  </si>
  <si>
    <t>2-s2.0-0033322118</t>
  </si>
  <si>
    <t>['francis group', 'coupling slot', '2 ghz']</t>
  </si>
  <si>
    <t>The design of 18 √ó 14 element array at 4.2 GHz having longitudinally displaced shunt slot for radiating aperture fed by centre inclined coupling slots has been presented. Taylor synthesis technique has been used to compute the aperture excitation coefficients. Each slot is modeled using method of moments and then cascaded transmission matrix to form an array. Internal and external mutual coupling between radiating as well as coupling slot has been taken into account. ¬© 1999 Taylor &amp; Francis Group, LLC.</t>
  </si>
  <si>
    <t>141-143</t>
  </si>
  <si>
    <t>60023345;60023345;60023345;60023345</t>
  </si>
  <si>
    <t>55491661500;7102646897;7004139397;7004124139</t>
  </si>
  <si>
    <t>Sharma, S. B.;Sethi, Randeep;Kulshrestha, Sanjeev;Malaviya, R. K.</t>
  </si>
  <si>
    <t>High efficiency planar slotted waveguide array antenna for narrow band applications</t>
  </si>
  <si>
    <t>10.1080/02564602.1999.11416820</t>
  </si>
  <si>
    <t>2-s2.0-0033322851</t>
  </si>
  <si>
    <t>['¬© journal', 'vespan cuticle', 'tron microscopy', 'tracking system', 'theoretical investigations', 'rights reserved', 'reported previously', 'radio theory', 'radio frequency', 'precise model', 'piezoelectric gener', 'navigational system', 'natural thermo', 'main parameters', 'led us', 'energy required', 'electromagnetic waves', 'could provide', 'complex arrays', 'bats vis', 'antennae associated']</t>
  </si>
  <si>
    <t>Our hypothesis of a natural sophisticated radar navigation system guiding hornet flight is derived from an investigation of the complex arrays of spike elements revealed on vespan cuticle by elec-tron microscopy. The occurrence of three different lengths and dis-positions of these elements has led us to draw an analogy with the antennae associated with radio theory and practice and thus to hy-pothesize that they represent three transmitting and receiving phased arrays operating at three different frequencies in the sub-millimetric wavelength range. The natural thermo-photo and piezoelectric gener-ation of energy in hornets, reported previously by us, could provide the Radio Frequency (RF) energy required for the operation of such a natural radar system. A comparison is made with the sophisticated sonar tracking and navigational system of bats vis-a-vis the mode of operation and main parameters of the three prolonged detecting and tracking system of hornets. We stress the need for further experimental and theoretical investigations before reaching decisive conclusions and propounding a precise model for the suggested radar system of hornets. Results of these further investigations may possibly provide means for improving vespan tracking and navigation, especially by exploring as yet unused submillimetric wavelength ranges. ¬© Journal of electromagnetic waves and applications. All Rights reserved.</t>
  </si>
  <si>
    <t>1611-1625</t>
  </si>
  <si>
    <t>60005037;60005681</t>
  </si>
  <si>
    <t>35560529300;57195092487</t>
  </si>
  <si>
    <t>Ishay, Jacob S.;Gravan, Jacob</t>
  </si>
  <si>
    <t>Israel;Israel</t>
  </si>
  <si>
    <t>Tel Aviv-Yafo;Ramat Aviv</t>
  </si>
  <si>
    <t>Tel Aviv University;Sackler Faculty of Medicine</t>
  </si>
  <si>
    <t>60005681;60005037</t>
  </si>
  <si>
    <t>Ishay J.S.</t>
  </si>
  <si>
    <t>Hypothesis stipulating that a natural radar navigational system guides hornet flight</t>
  </si>
  <si>
    <t>10.1163/156939399X00015</t>
  </si>
  <si>
    <t>2-s2.0-0033323061</t>
  </si>
  <si>
    <t>['¬© journal', 'vidyasagar mean', 'standard approaches', 'rights reserved', 'proposed algorithm', 'overall superior', 'intensity measurements', 'gradient based', 'faulty ele', 'electromagnetic waves', 'convergency properties', 'asynchronous implementation']</t>
  </si>
  <si>
    <t>We present a discrete and asynchronous implementation of Vidyasagar mean-field neural net for the identification of faulty ele-ments in large antenna arrays, from field or intensity measurements. The underlying factorially complex, non convex minimization problem is introduced, and the limitations of standard approaches are reviewed. The convergency properties of the net are discussed, together with several implementation issues. Extensive numerical experiments show that the proposed algorithm is reliable, robust and fast, and overall superior to standard (conjugate-gradient based) techniques. ¬© Journal of electromagnetic waves and applications. All Rights reserved.</t>
  </si>
  <si>
    <t>60007061;60007061;60007061</t>
  </si>
  <si>
    <t>35236148200;7003986939;35223700800</t>
  </si>
  <si>
    <t>Castaldi, Giuseppe;Pierro, Vincenzo;Pinto, Innocenzo M.</t>
  </si>
  <si>
    <t>Salerno</t>
  </si>
  <si>
    <t>Universit√† degli Studi di Salerno</t>
  </si>
  <si>
    <t>Castaldi G.</t>
  </si>
  <si>
    <t>Efficient faulty element diagnostics of large antenna arrays by discrete mean field neural nets‚Äìabstract</t>
  </si>
  <si>
    <t>10.1163/156939399X00132</t>
  </si>
  <si>
    <t>2-s2.0-0033323063</t>
  </si>
  <si>
    <t>['¬© journal', 'wider bandwidth', 'rights reserved', 'recent presentations', 'performed using', 'nication systems', 'new type', 'main subject', 'improved performance', 'finite differ', 'electromagnetic waves', 'dual sleeves', '50 system']</t>
  </si>
  <si>
    <t>Printed small antennas are becoming the main subject of investigations for improved performance of personal wireless commu- nication systems. In recent presentations a new type of printed me- ander line antenna was introduced. In this paper, the analysis of this type of antenna with dual sleeves is performed using the finite differ-ence time domain technique. Empirical design equations are obtained for the resonant (operating) frequency and the corresponding input impedance. Samples of the new design provide antennas with good matching impedance to a 50 system, a dual band operation, and wider bandwidth. ¬© Journal of electromagnetic waves and applications. All Rights reserved.</t>
  </si>
  <si>
    <t>60010491;60010491;60010491;60010491</t>
  </si>
  <si>
    <t>57026499900;7005949569;23059481200;35556538100</t>
  </si>
  <si>
    <t>Huang, Chun Wen Paul;Elsherbeni, Atef Z.;Chen, Jianbing James;Smith, Charles E.</t>
  </si>
  <si>
    <t>University</t>
  </si>
  <si>
    <t>University of Mississippi</t>
  </si>
  <si>
    <t>Fdtd characterization of meander line antennas for rf and wireless communications ‚Äì abstract</t>
  </si>
  <si>
    <t>10.1163/156939399X00051</t>
  </si>
  <si>
    <t>2-s2.0-0033323292</t>
  </si>
  <si>
    <t>['scale modifications', 'riometer signal', 'remote location', 'prototype system', 'prototype 16', 'proposed instrument', 'paper describes', 'operating modes', 'one dimension', 'natural variations', 'magnetospheric substorms', 'magnetic meridian', 'limited opportunities', 'ionosphere caused', 'induced effects', 'inc .,', 'heating experiments', 'haarp ).', 'detect small', 'beam width', 'auroral absorption', '7 ¬∞)']</t>
  </si>
  <si>
    <t>This paper describes the prototype 16-beam, 38.6-MHz riometer system developed by Advanced Power Technologies, Inc., and the University of Maryland for the High Frequency Active Auroral Research Program (HAARP). The prototype system is the forerunner for a full-scale imaging riometer diagnostic instrument for characterizing the ionospheric volume perturbed by controlled radio frequency (RF) heating experiments. The prototype system, installed at the HAARP site near Gakona, Alaska, consists of a 1 √ó 16 antenna array phased in one dimension (beam width of approx. 6.7¬∞) and oriented approximately along the magnetic meridian. The system responds sensitively to natural variations of auroral absorption, such as those caused by magnetospheric substorms, and provides clear evidence of its capability of discern spatial structure and motion. A newly observed feature seen near dusk are intense, short-duration absorption spikes accompanied by only weak magnetic signatures. Because the HAARP heating facility is still a work in progress, there have been only limited opportunities to conduct science investigations with it. Consistent with estimates, heater-induced effects in the ionosphere have not been observed with the riometer at the power levels currently available. It has been noted that the proximity of the prototype system to the HAARP RF heater can result in interference to the riometer signal for some frequencies and operating modes of the heater. The full-scale imaging capability of the proposed instrument, and a remote location, may be required to detect small-scale modifications of the ionosphere caused by the heater.</t>
  </si>
  <si>
    <t>1207-1215</t>
  </si>
  <si>
    <t>60020304;60020304;60020304;60020304</t>
  </si>
  <si>
    <t>7102636042;6603093802;6602309445;7005973973</t>
  </si>
  <si>
    <t>Rosenberg, T. J.;Weatherwax, A. T.;Detrick, D. L.;Lutz, L.</t>
  </si>
  <si>
    <t>College Park</t>
  </si>
  <si>
    <t>University of Maryland, College Park</t>
  </si>
  <si>
    <t>Rosenberg T.</t>
  </si>
  <si>
    <t>High frequency active auroral research program imaging riometer diagnostic</t>
  </si>
  <si>
    <t>10.1029/1999RS900055</t>
  </si>
  <si>
    <t>2-s2.0-0033325856</t>
  </si>
  <si>
    <t>['¬© 1999', 'system consists', 'rights reserved', 'previously introduced', 'practical implementation', 'general idea', 'electronics engineers', 'difference time', 'confocal imaging', 'band radar']</t>
  </si>
  <si>
    <t>Microwave imaging | tumor detection | ultrawideband radar</t>
  </si>
  <si>
    <t>A preliminary numerical analysis of a system for breast tumor detection, amenable to practical implementation, is described. The general idea was previously introduced and relies on ultrawide-band radar and confocal imaging. The system consists of an array of small antennas placed away from the breast. Simulations of each antenna in the array are performed with the finite-difference time-domain (FDTD) method. A tumor detection algorithm is applied to the data, incorporating skin return subtraction to enhance tumor returns. ¬© 1999, by The Institute of Electrical and Electronics Engineers, Inc. All rights reserved.</t>
  </si>
  <si>
    <t>470-472</t>
  </si>
  <si>
    <t>7003469411;7102344649</t>
  </si>
  <si>
    <t>Fear, E. C.;Stuchly, M. A.</t>
  </si>
  <si>
    <t>Fear E.C.</t>
  </si>
  <si>
    <t>Microwave System for Breast Tumor Detection</t>
  </si>
  <si>
    <t>10.1109/75.808040</t>
  </si>
  <si>
    <t>2-s2.0-0033326451</t>
  </si>
  <si>
    <t>['yet unavailable', 'vv cases', 'vh cases', 'various aspects', 'variant scheme', 'using plane', 'transient waveforms', 'transient responses', 'response solutions', 'response solution', 'numerical calculations', 'medium loss', 'interfacial electric', 'hoop method', 'gaussian inputs', 'free space', 'four cases', 'form solutions', 'exact solutions', 'electric fields', 'also discuss']</t>
  </si>
  <si>
    <t>The interfacial electric-field interaction subdivides into four cases: the HH, VV, HV, and VH cases. For each case, we derive the impulse-response solution of the interfacial electric field generated by an infinitesimal impulse current source at the same interface, using plane-time Fourier transform and a variant scheme of the Cagniard-de-Hoop method. We show that it is possible to obtain exact explicit-form solutions for the HH and VV cases, whereas we have to evaluate the electric fields only by numerical calculations for the HV and VH cases since the exact solutions are yet unavailable. Various aspects of the impulse-response solutions, such as the impulse radiation characteristics and the transient responses to time-Gaussian inputs, are investigated as well as the offset-differentiated field characteristics for the HV and VH cases. We also discuss the effect of the lower-medium loss on the transient waveforms and the effect of the interface that makes the interfacial interaction quite different from the interaction in free space.</t>
  </si>
  <si>
    <t>1027-1041</t>
  </si>
  <si>
    <t>60013682;60013682</t>
  </si>
  <si>
    <t>57198750056;7402276259</t>
  </si>
  <si>
    <t>Lee, Won Seok;Nam, Sangwook</t>
  </si>
  <si>
    <t>Lee W.</t>
  </si>
  <si>
    <t>Transient interactions between tiny interfacial antennas on half-space lossless dielectric</t>
  </si>
  <si>
    <t>10.1029/1999RS900010</t>
  </si>
  <si>
    <t>2-s2.0-0033327227</t>
  </si>
  <si>
    <t>['suburban areas', 'street level', 'street intersections', 'street environment', 'path loss', 'nlos conditions', 'multislit waveguide', 'microcell shape', 'like manner', 'investigated region', 'individual subscribers', 'effective service', 'cell radius', 'building roofs', 'building heights', 'actual variations', '1997 ].', '1996 ],', '1992 ],']</t>
  </si>
  <si>
    <t>This work presents theoretical predictions obtained by Blaunstein et al. [1997], Blaunstein and Levin [1996], Walfisch and Bertoni [1988], Xia et al. [1993], Xia and Bertoni [1992], and Bertoni et al. [1994] for estimating microcell characteristics in a street environment in order to improve the effective service to individual subscribers to cellular wireless systems. In the case when the investigated region is built in a grid-like manner with regularly distributed rows of buildings and both antennas are located under the average building height in conditions of line of sight (LOS) along the street, we use the model of a three-dimensional (3-D) multislit waveguide, according to Blaunstein et al. [1997] and Blaunstein and Levin [1996], to estimate the path loss at the street level. In the case of obstructive (NLOS) conditions, when both antennas are placed below and above the rooftops in an environment with strong shadowing surrounding them, we use the 2-D model of multidiffraction from the building roofs and walls, according to Walfisch and Bertoni [1988], Xia et al. [1993], Xia and Bertoni [1992], and Bertoni et al. [1994], modified in conjunction with actual variations of building heights, the distances between them, and the actual base station antenna height variations; at street intersections we use the crossing-waveguide model according to Blaunstein and Levin [1997]. The contributions to path loss are obtained to predict the experimentally observed coverage effects and a cell radius in LOS and NLOS conditions to predict the microcell shape for cellular map construction in urban and suburban areas with regularly distributed rows of buildings and rectangularly crossing streets.</t>
  </si>
  <si>
    <t>1085-1102</t>
  </si>
  <si>
    <t>60027161;60027161;60027161</t>
  </si>
  <si>
    <t>7003773766;6701436436;7402571580</t>
  </si>
  <si>
    <t>Blaunstein, N.;Giladi, R.;Levin, M.</t>
  </si>
  <si>
    <t>Blaunstein N.</t>
  </si>
  <si>
    <t>Unified approach to predicting cellular characteristics in urban environments with rectangular grid-plan streets</t>
  </si>
  <si>
    <t>10.1029/1999RS900028</t>
  </si>
  <si>
    <t>2-s2.0-0033327237</t>
  </si>
  <si>
    <t>['measured bandwidth', 'francis group', 'experimental results', 'circular patches']</t>
  </si>
  <si>
    <t>Experimental results on broadband aperture coupled dual and triple stacked aperture coupled microstrip antennas have been presented. An hour glass shaped aperture has been used which yields maximum coupling. Both rectangular and circular patches have been used. The measured bandwidth of 25% to 30% has been obtained for dual and triple stacked configurations respectively. ¬© 1999 Taylor &amp; Francis Group, LLC.</t>
  </si>
  <si>
    <t>85-88</t>
  </si>
  <si>
    <t>7202418704;6504762622</t>
  </si>
  <si>
    <t>Kumar, Girish;Kotapati, R. K.</t>
  </si>
  <si>
    <t>Kumar G.</t>
  </si>
  <si>
    <t>Aperture coupled microstrip antennas</t>
  </si>
  <si>
    <t>10.1080/02564602.1999.11416808</t>
  </si>
  <si>
    <t>2-s2.0-0033327751</t>
  </si>
  <si>
    <t>National Research Foundation of Korea</t>
  </si>
  <si>
    <t>NRF</t>
  </si>
  <si>
    <t>['squared error', 'spatial distribution', 'performance without', 'multiuser detector', 'minimum mean', 'mai ),', 'extra information', 'domain processing']</t>
  </si>
  <si>
    <t>In this paper, we propose a minimum mean-squared error (MMSE) multiuser detector with an adaptive blind antenna array for synchronous direct sequence code division multiple access (DS/CDMA) systems. To suppress the multiple access interference (MAI), the proposed scheme utilizes the spatial distribution of the users as well as the time-domain processing. The numerical results show that the proposed scheme improves the performance without any extra information on the spatial distribution of the users.</t>
  </si>
  <si>
    <t>325-328</t>
  </si>
  <si>
    <t>57196135868;34769714400</t>
  </si>
  <si>
    <t>Lee, Ju Ho;Kim, Hyung Myung</t>
  </si>
  <si>
    <t>Lee J.H.</t>
  </si>
  <si>
    <t>MMSE multiuser detector with an adaptive blind antenna array for DS/CDMA systems</t>
  </si>
  <si>
    <t>S0165168499001371</t>
  </si>
  <si>
    <t>10.1016/S0165-1684(99)00137-1</t>
  </si>
  <si>
    <t>2-s2.0-0033327808</t>
  </si>
  <si>
    <t>['transmission line', 'thin wire', 'numerical results', 'lossy ground', 'loaded wire', 'imperfect earth', 'finite length', 'dissipative half', 'boundary element']</t>
  </si>
  <si>
    <t>The boundary element/exponential approximation technique for calculating the loaded straight wire horizontally located above a dissipative half-space is presented. The influence of a lossy ground is taken into account via Sommerfeld integrals appearing within the kernel of the electric field integral equation for thin wire. These integrals are computed by means of the exponential approximation technique. The resulting integral equation for loaded wire above an imperfect earth is solved by the boundary element method. Numerical results are obtained for current distribution along a resistively loaded dipole antenna and along a transmission line of a finite length.</t>
  </si>
  <si>
    <t>835-840</t>
  </si>
  <si>
    <t>Engineering Analysis with Boundary Elements</t>
  </si>
  <si>
    <t>60077678;60077678;60159855</t>
  </si>
  <si>
    <t>7004103789;6603118156;6504810595</t>
  </si>
  <si>
    <t>Poljak, D.;Jajac, B.;≈†imundic, R.</t>
  </si>
  <si>
    <t>Croatia;Croatia</t>
  </si>
  <si>
    <t>Zagreb;Split</t>
  </si>
  <si>
    <t>University of Zagreb, Faculty of Electrical Engineering and Computing;Fakultet Elektrotehnike, Strojarstva i Brodogradnje, Sveuƒçili≈°te u Splitu</t>
  </si>
  <si>
    <t>60159855;60077678</t>
  </si>
  <si>
    <t>Poljak D.</t>
  </si>
  <si>
    <t>Current induced along horizontal wire above an imperfectly conducting half-space</t>
  </si>
  <si>
    <t>S0955799799000193</t>
  </si>
  <si>
    <t>10.1016/S0955-7997(99)00019-3</t>
  </si>
  <si>
    <t>2-s2.0-0033328208</t>
  </si>
  <si>
    <t>['pattern symmetry', 'paper presents', 'lobe levels', 'frequency bands', 'francis group', 'beam width']</t>
  </si>
  <si>
    <t>The paper presents an innovative design methodology for multifrequency dual polarised common aperture conical corrugated horn which meets the specifications in terms of cross-pol, pattern symmetry, side-lobe levels, beam width at all frequency bands of interest for bandwidth ratio upto 3.3:1. It is shown that the hybrid mode characteristics of corrugated conical horn can be optimized to give low crosspolarized radiation and good pattern symmetry over widely separated frequency bands. ¬© 1999 Taylor &amp; Francis Group, LLC.</t>
  </si>
  <si>
    <t>47-52</t>
  </si>
  <si>
    <t>60023345;60023345</t>
  </si>
  <si>
    <t>55491681600;57199964751</t>
  </si>
  <si>
    <t>Sharma, S. B.;Singh, V. K.</t>
  </si>
  <si>
    <t>Sharma S.B.</t>
  </si>
  <si>
    <t>Design of common aperture hybrid mode corrugated horn for multifrequency scanning microwave radiometer</t>
  </si>
  <si>
    <t>10.1080/02564602.1999.11416802</t>
  </si>
  <si>
    <t>2-s2.0-0033329067</t>
  </si>
  <si>
    <t>['zero spacing', 'radiation pattern', 'radiated power', 'parasitic elements', 'parasitic element', 'optimum thickness', 'minimum beamwidth', 'half space', 'francis group', 'feed line', 'driven patch', 'depend directly', 'best match', 'beamwidth depend', 'beam width', 'active patch', '94 db', '92 db', '9 ¬∞', '635 mm', '4 mm', '29 ¬∞', '28 ¬∞', '25 db', '23 ¬∞', '21 ¬∞']</t>
  </si>
  <si>
    <t>Experimental investigations conducted on the multilayer electromagnetically coupled microstrip stacked antenna at 3.2 GHz reveals that the antenna with one parasitic element improves the radiated power by 4.94 dB. Radiation pattern with 2 and 3 parasitic elements showed the minimum beamwidth of 29¬∞ and 21¬∞ as compared 33¬∞ and 29¬∞ for driven patch. The air gap spacing of 2.8 mm resulted into additional enhanced radiated power by 3.92 dB and improved the beamwidth from 28¬∞ to 23¬∞ as compared to zero spacing. Paper dielectric spacer indicated an optimum thickness of 0.635 mm that improved the radiated power by 6.25 dB and beam width to 9¬∞ as compared 28¬∞ for zero spacing. Single parasitic element loading provided the best match between the feed line and patch as compared to two or more parasitic elements. The bandwidth is found to depend directly on the number of parasitic element. In general the radiated power and beamwidth depend on number of elements and interelement dielectric spacing. Typically antenna starts radiating isotropically in half space when spacing between active patch and the first parasitic element (= S1) is 1.4 mm and the spacing between first and second parasitic elements (= S2) is 2.8 mm air spacing. ¬© 1999 Taylor &amp; Francis Group, LLC.</t>
  </si>
  <si>
    <t>113-118</t>
  </si>
  <si>
    <t>Some studies on microstrip stacked antenna</t>
  </si>
  <si>
    <t>10.1080/02564602.1999.11416813</t>
  </si>
  <si>
    <t>2-s2.0-0033329558</t>
  </si>
  <si>
    <t>['reflection measurements', 'placing short', 'open end', 'matched load', 'horn antenna', 'francis group', 'efficiency determination', 'directivity method', 'desired frequencies']</t>
  </si>
  <si>
    <t>The problem of efficiency determination of a horn antenna using S-parameters is addressed. S-parameters of antenna is computed from reflection measurements by placing short; open and matched load at the open end of horn antenna at the desired frequencies. The results of efficiency determination using this is compared with gain-directivity method and observed that they are close to each other. ¬© 1999 Taylor &amp; Francis Group, LLC.</t>
  </si>
  <si>
    <t>161-163</t>
  </si>
  <si>
    <t>60008424;60008424</t>
  </si>
  <si>
    <t>57217347372;57225820991</t>
  </si>
  <si>
    <t>Reddy, S. N.;Reddy, N. C.E.</t>
  </si>
  <si>
    <t>Tirupati</t>
  </si>
  <si>
    <t>Sri Venkateswara University</t>
  </si>
  <si>
    <t>Reddy S.N.</t>
  </si>
  <si>
    <t>Estimation of antenna efficiency using reflection measurements</t>
  </si>
  <si>
    <t>10.1080/02564602.1999.11416824</t>
  </si>
  <si>
    <t>2-s2.0-0033331133</t>
  </si>
  <si>
    <t>Ministry of Human Resource Development</t>
  </si>
  <si>
    <t>MHRD</t>
  </si>
  <si>
    <t>['system description', 'system consists', 'optically tuned', 'observed performance', 'novel technique', 'francis group', 'ferrite substrate']</t>
  </si>
  <si>
    <t>A novel technique is proposed for frequency scanning using active patch antenna array on ferrite substrate. The system consists of a FET oscillator integrated to the array elements via amplifiers. The oscillator can be optically tuned over a band of frequency to which the antennas can also be tuned by proper magnetic biasing of the substrate. A system description with predicted and observed performance is presented. ¬© 1999 Taylor &amp; Francis Group, LLC.</t>
  </si>
  <si>
    <t>60071276;60071276</t>
  </si>
  <si>
    <t>8356522700;57203314446</t>
  </si>
  <si>
    <t>Das, N.;Ray, A. K.</t>
  </si>
  <si>
    <t>Sambalpur</t>
  </si>
  <si>
    <t>VSS University of Technology</t>
  </si>
  <si>
    <t>Das N.</t>
  </si>
  <si>
    <t>Magneto-optical control for frequency scanning in patch antenna array</t>
  </si>
  <si>
    <t>10.1080/02564602.1999.11416823</t>
  </si>
  <si>
    <t>2-s2.0-0033331134</t>
  </si>
  <si>
    <t>['spatial filter', 'paper analyses', 'gives rise', 'francis group', 'digital form', 'digital combiner', 'array performance', 'angle harmonics']</t>
  </si>
  <si>
    <t>In Digital Beamforming arrays (DBF), array element outputs are heterodyned to zero IF, then converted to digital form and combined in a digital combiner. If this process is not linear, it gives rise to angle harmonics. This paper analyses the effect of limiting on the array performance as a spatial filter. ¬© 1999 Taylor &amp; Francis Group, LLC.</t>
  </si>
  <si>
    <t>151-156</t>
  </si>
  <si>
    <t>60072235;60014097</t>
  </si>
  <si>
    <t>55316241700;55574185943</t>
  </si>
  <si>
    <t>Singh, Kuldip;Kumar, A.</t>
  </si>
  <si>
    <t>Bengaluru;Bengaluru</t>
  </si>
  <si>
    <t>Electronics &amp; Radar Development Establishment India;Indian Institute of Science</t>
  </si>
  <si>
    <t>Singh K.</t>
  </si>
  <si>
    <t>Digital beamforming array response under conditions of limiting in element channels</t>
  </si>
  <si>
    <t>10.1080/02564602.1999.11416822</t>
  </si>
  <si>
    <t>2-s2.0-0033331135</t>
  </si>
  <si>
    <t>['whole family', 'successfully applied', 'specific application', 'specialized sources', 'short time', 'related processes', 'quite different', 'powerful tools', 'power coupling', 'plasma sources', 'performance data', 'lossy dielectric', 'insight gained', 'impedance matching', 'growing variety', 'given gas', 'frequency domains', 'error methods', 'empirical trial', 'electromagnetic fields', 'effort needed', 'driving force', 'dependent resonances', 'density plasmas', 'coupling structures', 'computational grid', 'also identified', 'already developed', 'advanced plasma']</t>
  </si>
  <si>
    <t>Low-temperature, non-equilibrium plasmas form the basis of a growing variety of plasma-related processes. The demand for high-density plasmas over a wide pressure range has stimulated the development and use of microwave plasma sources in the last few years. Depending on the specific application, quite different and specialized sources have emerged. Other than empirical trial and error methods, computer simulations drastically reduce the time and effort needed to optimize the power coupling and distribution into a given gas. The computation of electromagnetic fields in plasma sources, including the plasma as a lossy dielectric, is a practical (though not self-consistent) approach yielding valuable insight on a short time-scale. Finite integral methods (FIMs) have proven to be powerful tools because they may be interpreted as a discrete analogue representation of Maxwell's equations in the computational grid. We have already developed and optimized a whole family of slot antenna microwave plasma sources (SLANs) based on such an approach. Our work included three-dimensional numerical simulations of the coupling structures and impedance matching in the time and frequency domains. For the smallest source ŒºSLAN geometry-dependent resonances were also identified, suppressed or enhanced to improve plasma ignition and power coupling. In that case the driving force was to use these sources more efficiently for time-modulated power flow, which is becoming very attractive for advanced plasma-based materials processing. The insight gained from our smallest source type ŒºSLAN has also been successfully applied to model larger plasma sources with diameters of up to more than 0.5 m and predict their performance at realistic working parameters before construction. Examples of these approaches as well as performance data will be given. ¬© 1999 IOP Publishing Ltd.</t>
  </si>
  <si>
    <t>SUPPL. 12B</t>
  </si>
  <si>
    <t>Plasma Physics and Controlled Fusion</t>
  </si>
  <si>
    <t>60022995;60115666</t>
  </si>
  <si>
    <t>7005887088;57196728017</t>
  </si>
  <si>
    <t>Engemann, J.;Walter, M.</t>
  </si>
  <si>
    <t>Darmstadt;Wuppertal</t>
  </si>
  <si>
    <t>Computer Simulation Technology GmbH;Bergische Universit√§t Wuppertal</t>
  </si>
  <si>
    <t>60115666;60022995</t>
  </si>
  <si>
    <t>Engemann J.</t>
  </si>
  <si>
    <t>Modelling of microwave plasma sources: Potential and applications</t>
  </si>
  <si>
    <t>S0741333599072954</t>
  </si>
  <si>
    <t>10.1088/0741-3335/41/12B/319</t>
  </si>
  <si>
    <t>2-s2.0-0033333739</t>
  </si>
  <si>
    <t>['¬© 1999', 'phase shift', 'new phased', 'neighboring antennas', 'mainly due', 'diode mixers', 'control signal', 'control frequency', 'band demonstration', '5 db', '46 degrees', '4 ghz']</t>
  </si>
  <si>
    <t>Beam steering | heterodyne-scan | phased array antenna</t>
  </si>
  <si>
    <t>A new phased-array antenna system concept for narrow-band frequency beam steering is introduced. The phase shift between neighboring antennas in the array is controlled by changing the frequency of the signal traveling along fixed delay lines in a series feed network. Diode mixers are added before each antenna to convert the frequency of the control signal to a constant radiating frequency. A complete transmit system, using microstrip patch antennas, was built on a 4 √ó 6 in2 printed circuit board for an X-band demonstration. As the control frequency was swept from 15.1 to 18.4 GHz, the beam was steered from -52 to +46 degrees with the peak power density variation of 5 dB, mainly due to nonuniform mixer conversion loss at different control frequencies. ¬© 1999, IEEE</t>
  </si>
  <si>
    <t>535-537</t>
  </si>
  <si>
    <t>60027960;60027960;60027960;60027960</t>
  </si>
  <si>
    <t>55686295900;57192786866;7003734090;7404118582</t>
  </si>
  <si>
    <t>Kim, M.;Hackei, J. B.;Sailer, A. L.;Hong, J. H.</t>
  </si>
  <si>
    <t>Thousand Oaks</t>
  </si>
  <si>
    <t>Rockwell International Science Center</t>
  </si>
  <si>
    <t>Kim M.</t>
  </si>
  <si>
    <t>A Heterodyne-Scan Phased-Array Antenna</t>
  </si>
  <si>
    <t>10.1109/75.819423</t>
  </si>
  <si>
    <t>2-s2.0-0033334493</t>
  </si>
  <si>
    <t>['resonance frequencies', 'radiated fields', 'paper presents', 'overall 18', 'optimally control', 'multilayer structure', 'multilayer stacking', 'lower resonators', 'low level', 'francis group', 'experimentally validate', 'current distribution', 'cad developed', '23 db']</t>
  </si>
  <si>
    <t>This paper presents the design of a dual polarised electromagnetically coupled microstrip patch antenna at S-band. Multilayer stacking of patches is employed to yield large operational bandwidth, high radiation efficiency and very low level of cross-polarisation in the radiated fields. Electric Field Integral Equation method (EFIE) was used in combination with Method of Moments (MOM) after deriving appropriate Green's functions for multilayer structure to analyse and design this configuration. The current distribution on each layer of the patch was computed to optimally control the resonance frequencies of upper and lower resonators. A four layer configuration was fabricated to experimentally validate the CAD developed. An overall 18% bandwidth was realised and cross polar component was suppressed to -23 dB. Experimental results match well with the theoretically predicted results. ¬© 1999 Taylor &amp; Francis Group, LLC.</t>
  </si>
  <si>
    <t>119-124</t>
  </si>
  <si>
    <t>55491661500;7102646897;7004139397</t>
  </si>
  <si>
    <t>Sharma, S. B.;Sethi, Randeep;Kulshrestha, Sanjeev</t>
  </si>
  <si>
    <t>Dual polarised electromagnetically coupled multilayer stacked microstrip patch antenna</t>
  </si>
  <si>
    <t>10.1080/02564602.1999.11416814</t>
  </si>
  <si>
    <t>2-s2.0-0033334638</t>
  </si>
  <si>
    <t>Institute for Applied Ecology</t>
  </si>
  <si>
    <t>IAE</t>
  </si>
  <si>
    <t>['two c', 'substrate bias', 'structural characterization', 'structural analysis', 'significant enhancement', 'radio frequency', 'pure n2', 'produced even', 'pressure range', 'peaks indicating', 'nitrogen ions', 'n bonds', 'molecular bands', 'line emissions', 'induction mode', 'hybridized states', 'helical antenna', 'hardness values', 'field measurements', 'excited plasmas', 'excited plasma', 'excited high', 'density plasmas', 'density mode', 'cn films', 'carbon atoms', 'c ratio', 'c bond', 'atomic nitrogen', 'around 0', 'ar mixtures', '26pa nitrogen']</t>
  </si>
  <si>
    <t>Carbon nitride | Helicon wave | High-density plasma | Plasma sputtering | Superhard nitride</t>
  </si>
  <si>
    <t>The production of high-density plasmas with excitation of the m=0 mode helicon wave has been studied for the highly reactive sputter synthesis of carbon nitride films in N2 and N2+Ar mixtures in the pressure range of ~0.1Pa. High-density plasmas of 1012-1013cm-3 were produced even in pure N2 by using a helical antenna with an azimuthal mode number of m=0. The helicon-wave-excited plasmas have been investigated by wave-magnetic-field measurements and optical emission spectroscopy. The plasma density achieved in 0.26Pa nitrogen was 4√ó1012cm-3 at a radio frequency (RF) power of ~3kW and a static magnetic field strength of ~1000Gauss. The wave-magnetic-field measurements confirmed excitation of the m=0 mode helicon wave to propagate in the plasmas at the onset of attaining the high-density mode. Significant enhancement of line emissions of atomic nitrogen (NI) and nitrogen ions (NII) was observed in the helicon-wave-excited plasma, whereas the optical emission spectra in the induction mode were dominated by those from the molecular bands of nitrogen. Carbon nitride films have been deposited on a Si(100) substrate by using reactive sputtering of a cylindrical carbon target with the wave-excited high-density plasmas in N2 and N2+Ar mixtures at around 0.1Pa. Compositional and structural characterization of the CN films was performed by X-ray photoelectron spectroscopy (XPS) and Rutherford backscattering spectrometry (RBS), showing that the N/C ratio in the CN films could be controlled up to 1.3. Chemical and structural analysis by XPS has been performed. The XPS analysis showed the existence of peaks indicating a C-C bond and two C-N bonds where nitrogen is bonded to carbon atoms in sp2- and sp3-hybridized states. Nanoindentation measurements showed that hardness values as high as ~20GPa were attained at a substrate bias of -200V. ¬© 1999 Elsevier Science S.A.</t>
  </si>
  <si>
    <t>116-119</t>
  </si>
  <si>
    <t>60016717;60016717;60016717;100338223;60000264;60000264</t>
  </si>
  <si>
    <t>55860753000;7004203671;57206654848;57209049131;55192589400;57197863875</t>
  </si>
  <si>
    <t>Miyake, S.;Setsuhara, Y.;Shibata, K.;Kumagai, M.;Sakawa, Y.;Shoji, T.</t>
  </si>
  <si>
    <t>Ibaraki;Nagoya;Kawasaki</t>
  </si>
  <si>
    <t>Joining and Welding Research Institute;Nagoya University;Kanagawa High-Technology Foundation</t>
  </si>
  <si>
    <t>60016717;60000264;100338223</t>
  </si>
  <si>
    <t>Miyake S.</t>
  </si>
  <si>
    <t>Formation of carbon nitride films by reactive high-density plasma sputtering with excitation of m=0 mode helicon wave</t>
  </si>
  <si>
    <t>S0257897299001437</t>
  </si>
  <si>
    <t>10.1016/S0257-8972(99)00143-7</t>
  </si>
  <si>
    <t>2-s2.0-0033335819</t>
  </si>
  <si>
    <t>['xtio3 ceramics', 'state reaction', 'resonant frequency', 'real part', 'ray diffraction', 'postresonator method', 'phase constitution', 'loss factor', 'japanese journal', 'different compositions', 'conventional solid', 'applied physics']</t>
  </si>
  <si>
    <t>Barium strontium titanate | Microwave dielectric properties | Phase shifter | Phased array antennas | Postresonator method</t>
  </si>
  <si>
    <t>BaxSr1-xTiO3 ceramics have been synthesized by a conventional solid-state reaction for x = 0.2, 0.4, 0.6, 0.8. The phase constitution was examined by X-ray diffraction. The microwave dielectric properties of BaxSr1-xTiO3, such as the real part of the relative dielectric constant and loss factor, were measured by the postresonator method on the TE011 resonant mode for the different compositions. The real part of the relative dielectric constant varies from 200 to 900, with a loss factor from 10-3 to 10-2 at a resonant frequency of approximated 2 GHz. ¬© 1999 Publication Board, Japanese Journal of Applied Physics.</t>
  </si>
  <si>
    <t>5612-5615</t>
  </si>
  <si>
    <t>9 B</t>
  </si>
  <si>
    <t>7404904031;56404823300;55739237200;36929903800;7402628341</t>
  </si>
  <si>
    <t>Wu, Long;Chen, Yih Chien;Chen, Li Jen;Chou, Yi Ping;Tsai, Yuan Tu</t>
  </si>
  <si>
    <t>Wu L.</t>
  </si>
  <si>
    <t>Preparation and microwave characterization of Ba&lt;inf&gt;x&lt;/inf&gt;Sr&lt;inf&gt;1-x&lt;/inf&gt;TiO&lt;inf&gt;3&lt;/inf&gt; ceramics</t>
  </si>
  <si>
    <t>10.1143/jjap.38.5612</t>
  </si>
  <si>
    <t>2-s2.0-0033337082</t>
  </si>
  <si>
    <t>['twin inductive', 'reflection coefficient', 'rectangular waveguide', 'matrix equation', 'good agreement', 'francis group', 'four interfaces', 'finite thickness', 'feeding waveguide', 'experimental values', 'coupling coefficient', 'coupled waveguide', 'boundary conditions', 'basis coefficients']</t>
  </si>
  <si>
    <t>A moment method analysis of twin inductive, capacitive, and resonant window radiators radiating through an infinite conducting plane and one of them fed by rectangular waveguide is presented. The boundary conditions at the four interfaces are derived by taking into account the finite thickness of the windows. The application of moment method transforms the integral equations representing the boundary conditions into a matrix equation, the solution of which by matrix inversion gives the aperture basis functions. The reflection coefficient seen by the feeding waveguide and the coupling coefficient seen by the coupled waveguide are evaluated from these basis coefficients. Good agreement between theoretical and experimental values of reflection coefficient and coupling coefficient is obtained. ¬© 1999 Taylor &amp; Francis Group, LLC.</t>
  </si>
  <si>
    <t>59-66</t>
  </si>
  <si>
    <t>57215032766;57202662632</t>
  </si>
  <si>
    <t>Bhattacharya, A.;Chakraborty, A.</t>
  </si>
  <si>
    <t>Evaluation of mutual coupling of twin radiating thick rectangular window apertures backed by a ground plane</t>
  </si>
  <si>
    <t>10.1080/02564602.1999.11416804</t>
  </si>
  <si>
    <t>2-s2.0-0033337150</t>
  </si>
  <si>
    <t>['vhf plasma', 'uniform plasma', 'plasma parameters', 'driving frequency', '200mhz near']</t>
  </si>
  <si>
    <t>Ladder-shaped antenna | Langmuir probe | Plasma CVD | Plasma parameter | VHF plasma</t>
  </si>
  <si>
    <t>A VHF plasma was produced with a ladder-shaped antenna whose driving frequency ranges up to 200MHz and the plasma parameters were measured with a movable Langmuir probe. A very uniform plasma was achieved over 300mm√ó300mm with a driving frequency of 80MHz. When the driving frequency was increased, the plasma density increased, amounting to 1.6√ó1010cm-3 at 200MHz near the substrate, and the electron temperature decreased. ¬© 1999 Elsevier Science S.A.</t>
  </si>
  <si>
    <t>662-665</t>
  </si>
  <si>
    <t>60011047;60011047;60011047;60031648;60031648</t>
  </si>
  <si>
    <t>55572797300;57209941551;7402011194;7403269578;7402129471</t>
  </si>
  <si>
    <t>Kawai, Y.;Yoshioka, M.;Yamane, T.;Takeuchi, Y.;Murata, M.</t>
  </si>
  <si>
    <t>Tokyo;Fukuoka</t>
  </si>
  <si>
    <t>Mitsubishi Heavy Industries;Kyushu University</t>
  </si>
  <si>
    <t>60031648;60011047</t>
  </si>
  <si>
    <t>Kawai Y.</t>
  </si>
  <si>
    <t>Radio-frequency plasma production using a ladder-shaped antenna</t>
  </si>
  <si>
    <t>S0257897299002959</t>
  </si>
  <si>
    <t>10.1016/S0257-8972(99)00295-9</t>
  </si>
  <si>
    <t>2-s2.0-0033338788</t>
  </si>
  <si>
    <t>['slot cut', 'rectangular waveguide', 'radiating element', 'present method', 'nonresonant arrays', 'narrow wall', 'francis group', 'fabricated using', 'edge slot', 'clearly brings', 'admittance characteristics']</t>
  </si>
  <si>
    <t>The design and development of nonresonant edge slot antenna for phased array applications has been presented. The radiating element is a slot cut on the narrow wall of rectangular waveguide (edge slot). The admittance characteristics of the edge slot have been rigorously studied using a novel hybrid method. Nonresonant arrays have been fabricated using the present slot characterization data and the earlier published data. The experimentally-measured electrical characteristics of the antenna are presented which clearly brings out the accuracy of the present method: ¬© 1999 Taylor &amp; Francis Group, LLC.</t>
  </si>
  <si>
    <t>75-79</t>
  </si>
  <si>
    <t>60072235;60072235;60014097</t>
  </si>
  <si>
    <t>7103387215;23983922300;57198008972</t>
  </si>
  <si>
    <t>Prakash, V. V.S.;Christopher, S.;Balakrishnan, N.</t>
  </si>
  <si>
    <t>Prakash V.V.S.</t>
  </si>
  <si>
    <t>Nonresonant edge slot antenna for phased array applications: Theory and experiment</t>
  </si>
  <si>
    <t>10.1080/02564602.1999.11416806</t>
  </si>
  <si>
    <t>2-s2.0-0033339199</t>
  </si>
  <si>
    <t>['zone scatterers', 'scattered fields', 'right reserved', 'electromagnetic waves', 'also taken']</t>
  </si>
  <si>
    <t>A method for the array pattern synthesis in the presence of near-zone scatterers in the three-dimensional vector case is presented. The synthesis is based on the minimization of an objective function using the simulated annealing technique. In order to take into account the effects of the scatterers, the physical optics approximation is used. The polarization in both the incident and the scattered fields is also taken into account. Examples for a 10 √ó 10-element planar array of dipoles in the presence of a perfectly electric conducting cylinder are presented. ¬© 1999 Journal of Electromagnetic Waves and Applications. All right reserved.</t>
  </si>
  <si>
    <t>1493-1507</t>
  </si>
  <si>
    <t>6602260861;7006865572</t>
  </si>
  <si>
    <t>Vicente-Lozano, Manuel;Ares-Pena, Francisco</t>
  </si>
  <si>
    <t>Vicente-Lozano M.</t>
  </si>
  <si>
    <t>Antenna array pattern synthesis in the presence of near-zone scatterers: Three-dimensional vector case</t>
  </si>
  <si>
    <t>10.1163/156939399X00529</t>
  </si>
  <si>
    <t>2-s2.0-0033339853</t>
  </si>
  <si>
    <t>['¬© journal', 'work presents', 'specific advantages', 'rights reserved', 'mode launchers', 'gated waveguide', 'field radiated', 'fem ).', 'electromagnetic waves', 'efficient algorithm', 'analyze part']</t>
  </si>
  <si>
    <t>Abstract-This work presents an efficient algorithm for the analysis of a typical complete feeding system. Several different methods have been adopted, in conformance with their specific advantages, to analyze part of the structure. Mode-matching has been used to analyze the corru-gated waveguide, a Generalized admittance matrix approach has been used to analyze the mode launchers and an integral equation technique was used to compute the field radiated by the feed. Comparisons are shown with results by the Finite Elements analysis (FEM). ¬© Journal of electromagnetic waves and applications. All Rights reserved.</t>
  </si>
  <si>
    <t>1631-1648</t>
  </si>
  <si>
    <t>60023256;60021859;60021859</t>
  </si>
  <si>
    <t>55406639100;55926414000;7102464308</t>
  </si>
  <si>
    <t>Gentili, Gian G.;Nesti, Renzo;Pelosi, Giuseppe</t>
  </si>
  <si>
    <t>Milan;Florence</t>
  </si>
  <si>
    <t>Politecnico di Milano;Universit√† degli Studi di Firenze</t>
  </si>
  <si>
    <t>60023256;60021859</t>
  </si>
  <si>
    <t>Gentili G.</t>
  </si>
  <si>
    <t>Efficient analysis of a complete feeding system in corrugated circular waveguide</t>
  </si>
  <si>
    <t>10.1163/156939399X00042</t>
  </si>
  <si>
    <t>2-s2.0-0033340006</t>
  </si>
  <si>
    <t>['study shows', 'single open', 'satellite receiver', 'reported previously', 'radiating side', 'proper adjustments', 'one gets', 'may therefore', 'longitudinal motion', 'large variation', 'great use', 'gain variation', 'francis group', 'focal antenna', 'emc feedline', 'band width', 'available range', '9 %.']</t>
  </si>
  <si>
    <t>This study shows that one gets a two-lobe radiation pattern, as reported previously for single rectangular microstrip patch antennas, for 2 &amp; 4-element arrays also, when fed with electro magnetic coupling (EMC) from no-radiating side, using just a single open-ended microstrip line. Reflection and radiation measurements show that for four element array, with available range of longitudinal motion of EMC feedline (VSWR &lt; 2), one gets a gain variation of 8-16dB for the lobes and a large variation in band width of 0.045% to 9%. These gain and VSWR variations show interference pattern variation with period of Œªg/2. In general, the EMC gives flexibility with easily adjustable antenna parameters, which may therefore be of great use as focal antenna for satellite receiver, if used with proper adjustments. ¬© 1999 Taylor &amp; Francis Group, LLC.</t>
  </si>
  <si>
    <t>97-102</t>
  </si>
  <si>
    <t>60031475;60031475</t>
  </si>
  <si>
    <t>7004062364;7003630464</t>
  </si>
  <si>
    <t>Yousefi, M. H.;Karekar, R. N.</t>
  </si>
  <si>
    <t>Pune</t>
  </si>
  <si>
    <t>Savitribai Phule Pune University</t>
  </si>
  <si>
    <t>Yousefi M.</t>
  </si>
  <si>
    <t>Patch arrays with single-line feeder for antenna enhancing flexibility by EMC</t>
  </si>
  <si>
    <t>10.1080/03772063.1999.11416078</t>
  </si>
  <si>
    <t>2-s2.0-0033341503</t>
  </si>
  <si>
    <t>['waves radiated', 'suggested scheme', 'steering direction', 'steering angle', 'simulated numerically', 'including number', 'far field', 'element spacing', 'element size', 'analytical solutions']</t>
  </si>
  <si>
    <t>Ultrasonic beam steering characteristics for linear phased array transducers are simulated numerically by visualizing the full-field acoustic pressure field of the waves radiated from a linear phased array transducer. The influences of various transducer parameters on the beam steering properties are studied, including number of elements, inter-element spacing, element size, frequency of the transducer and the steering angle. In addition, the effects of these parameters on the near field characteristics are investigated by analyzing the acoustic pressure profile in the steering direction. The simulation results agree well with the analytical solutions which are valid only in the far field. A suggested scheme for optimal transducer design is presented.</t>
  </si>
  <si>
    <t>39-57</t>
  </si>
  <si>
    <t>60022195;60022195</t>
  </si>
  <si>
    <t>7003522901;55495651100</t>
  </si>
  <si>
    <t>Wooh, Shi Chang;Shi, Yijun</t>
  </si>
  <si>
    <t>Wooh S.</t>
  </si>
  <si>
    <t>Simulation study of the beam steering characteristics for linear phased arrays</t>
  </si>
  <si>
    <t>10.1023/A:1022645204774</t>
  </si>
  <si>
    <t>2-s2.0-0033342658</t>
  </si>
  <si>
    <t>['shorting posts', 'resonant frequencies', 'predictably tuned', 'patch radiator', 'normal modes', 'identical modes', 'francis group', 'circle concentric', 'appropriate selection', 'also shows']</t>
  </si>
  <si>
    <t>Investigations presented reveal that the resonant frequencies of first few normal modes of a circular patch radiator can be predictably tuned by introducing multiple shorting posts distributed along the circumference of a circle concentric with the patch radiator. It also shows that by appropriate selection of location of shorting posts it is possible to design dual band antenna with flexible frequency separation between identical modes. ¬© 1999 Taylor &amp; Francis Group, LLC.</t>
  </si>
  <si>
    <t>109-111</t>
  </si>
  <si>
    <t>Chakravarty, Tapas;De, Asok</t>
  </si>
  <si>
    <t>Investigation of modes tunable circular patch radiator with arbitrarily located shorting posts</t>
  </si>
  <si>
    <t>10.1080/02564602.1999.11416812</t>
  </si>
  <si>
    <t>2-s2.0-0033343714</t>
  </si>
  <si>
    <t>['thin films', 'preparing pb', 'plasma assisted', 'novel plasma', 'modified uniformity', 'japanese journal', 'ion fluxes', 'film thickness', 'excellent properties', 'crystalline phase', 'assisted plasma', 'applied physics', 'antenna resulted', 'antenna power', 'antenna enabled']</t>
  </si>
  <si>
    <t>Display, image memory | Inductively coupled plasma, thin film | Pb(Zr,Ti)O 3 | Sputtering</t>
  </si>
  <si>
    <t>A novel plasma-assisted RF magnetron sputtering system with an immersed coil antenna between a target and a substrate was applied for preparing Pb(Zr, Ti)O3 (PZT) thin films. The antenna enabled the generation of inductively coupled plasma (ICP) independently of the target RF source. The plasma assisted by the antenna resulted in the changes of ion fluxes and these energy distributions irradiating to the substrate. The crystalline phase of the deposited PZT thin films was occupied by the perovskite phase depending on the antenna power. In addition, a high deposition rate, modified uniformity of film thickness, and a dense film structure with large columnar grains were obtained as a result of effects of the assisted plasma. The application of the plasma-assisted sputtering method may enable the preparation of PZT thin films that have excellent properties. ¬© 1999 Publication Board, Japanese Journal of Applied Physics.</t>
  </si>
  <si>
    <t>5375-5377</t>
  </si>
  <si>
    <t>60018735;60018735;60018735;60018735;60018735</t>
  </si>
  <si>
    <t>35579995600;7403179307;7403983363;6601983593;55503620400</t>
  </si>
  <si>
    <t>Hioki, Tsuyoshi;Akiyama, Masahiko;Ueda, Tomomasa;Onozuka, Yutaka;Suzuki, Kouji</t>
  </si>
  <si>
    <t>Hioki T.</t>
  </si>
  <si>
    <t>Preparation of Pb(Zr, Ti)O&lt;inf&gt;3&lt;/inf&gt; thin films by plasma-assisted sputtering</t>
  </si>
  <si>
    <t>10.1143/jjap.38.5375</t>
  </si>
  <si>
    <t>2-s2.0-0033344963</t>
  </si>
  <si>
    <t>['variables technique', 'transverse components', 'transcendental equations', 'theoretical aperture', 'studied theoretically', 'propagation constants', 'magnetic fields', 'hy11modes propagating', 'horn assumed', 'helmholtz equation', 'fundamental mode', 'francis group', 'flare angle', 'five horns', 'field distributions', 'dielectric slabs', 'dielectric region', 'dielectric constant', 'axial length', '8 cm', '5 ¬∞', '418 ghz', '32 cm']</t>
  </si>
  <si>
    <t>Aperture/near-field distributions of hollow dielectric wall diagonal horn antennas have been studied theoretically and experimentally. Solutions of the Helmholtz equation are obtained for TE to x and TE to y modes using separation of variables technique for the horn assumed to be made of an equivalent homogeneous dielectric material of dielectric constant equal to the effective dielectric constant of dielectric slabs and inner free space region bounded by these slabs. Transcendental equations for the transverse components of propagation constants are obtained by applying proper boundary conditions, i.e. the continuity of the electric and magnetic fields at the interfaces each between the dielectric region and outer free space region. These transcendental equations are solved for the transverse propagation constants for the fundamental mode for five horns each of axial length = 12.8 cm and flare angle = 8.5¬∞ at 9.418 GHz in the x-band. The dielectric constant of the dielectric slabs used in fabricating the five horns are equal to 2.54, 2.56, 2.56, 2.80 and 3.03 and respective slab thicknesses are equal to 0.15, 0.15, 0.32, 0.32 and 0.32 cm. The theoretical aperture-field distributions obtained for Hx11, and Hy11modes propagating in these antennas are compared with corresponding experimental ones. ¬© 1999 Taylor &amp; Francis Group, LLC.</t>
  </si>
  <si>
    <t>27-32</t>
  </si>
  <si>
    <t>60019106;60019106;60019106</t>
  </si>
  <si>
    <t>7102877658;24777314200;56930826900</t>
  </si>
  <si>
    <t>Tiwari, V. N.;Tiwari, T.;Jha, R. K.</t>
  </si>
  <si>
    <t>Tiwari V.N.</t>
  </si>
  <si>
    <t>Near field distribution of hollow dielectric wall diagonal horn antennas</t>
  </si>
  <si>
    <t>10.1080/02564602.1999.11416799</t>
  </si>
  <si>
    <t>2-s2.0-0033345057</t>
  </si>
  <si>
    <t>Department of Science and Technology, Government of Kerala</t>
  </si>
  <si>
    <t>['theoretical conclusions', 'radiated wave', 'new formula', 'intrinsic losses', 'gunn diode', 'francis group', 'experimental results', 'also takes']</t>
  </si>
  <si>
    <t>Based on a simple, but accurate transmission line model a new formula for location the position of a Gunn diode on a rectangular microstrip patch antenna has been proposed. It also takes into account the intrinsic losses of the patch. Unlike the earlier design formula the present design yields improved spectral purity of the radiated wave, and better radiation pattern. Experimental results have been presented in support of the theoretical conclusions. ¬© 1999 Taylor &amp; Francis Group, LLC.</t>
  </si>
  <si>
    <t>135-145</t>
  </si>
  <si>
    <t>60030482;60030482;60030482;60030482;60030482;100887845</t>
  </si>
  <si>
    <t>57218919279;7402635377;55970822800;7006441521;7202211875;57201922640</t>
  </si>
  <si>
    <t>Biswas, B. N.;Bhattacharya, A.;Mondal, D.;Lahiri, P.;Bose, A.;Pal, S.</t>
  </si>
  <si>
    <t>Bardhaman;Kolkata</t>
  </si>
  <si>
    <t>The University of Burdwan;WEBEL</t>
  </si>
  <si>
    <t>60030482;100887845</t>
  </si>
  <si>
    <t>Biswas B.N.</t>
  </si>
  <si>
    <t>Rectangular active microstrip patch antennas revisited</t>
  </si>
  <si>
    <t>10.1080/03772063.1999.11416084</t>
  </si>
  <si>
    <t>2-s2.0-0033345597</t>
  </si>
  <si>
    <t>['paper provides', 'operational parameters', 'novel application', 'mobile communications', 'ground transmission', 'direct satellite', 'basic concepts', 'alternative applications', 'also described']</t>
  </si>
  <si>
    <t>This paper provides a summary of the basic concepts of retrodirective antenna arrays. Originally this class of antenna was developed in the 1960s for direct satellite-to-ground transmission of high-power microwave energy. The recent explosive growth of mobile communications has, in the authors' opinion, reopened the debate for alternative applications of retrodirective array techniques. Advances in microstrip antenna design coupled with the availability of integrated circuit amplifier and mixer components permit minimum-complexity retrodirective antenna arrays to be constructed. Several different planar retrodirective antenna architectures are presented and their basic operational characteristics given. A novel application for co-operating retrodirective antennas in a duplex communication link with inherent space division multiple access capability is also described. Finally some of the operational parameters which could ultimately limit the performance of this class of antenna are discussed.</t>
  </si>
  <si>
    <t>279-286</t>
  </si>
  <si>
    <t>60029738;101514370</t>
  </si>
  <si>
    <t>7102894931;7003266741</t>
  </si>
  <si>
    <t>Fusco, Vincent F.;Karode, Shyam L.</t>
  </si>
  <si>
    <t>Belfast;Sittingbourne</t>
  </si>
  <si>
    <t>Queen's University Belfast;INOTEK Ltd.</t>
  </si>
  <si>
    <t>Self-phasing antenna array techniques for mobile communications applications</t>
  </si>
  <si>
    <t>10.1049/ecej:19990608</t>
  </si>
  <si>
    <t>2-s2.0-0033345613</t>
  </si>
  <si>
    <t>['¬© 1999', 'resulting algorithm', 'numerical results', 'n denotes', 'microstrip antennas', 'memory requirement', 'analyzing large']</t>
  </si>
  <si>
    <t>fast multipole | Green's function | method of moments | microstrip | multilevel algorithm</t>
  </si>
  <si>
    <t>An efficient algorithm combining multilevel fast multipole method and the discrete complex image method is presented for analyzing large-scale microstrip structures. The resulting algorithm has the memory requirement and the CPU time per iteration proportional to O(N log N); where N denotes the number of unknowns. Numerical results for microstrip antennas are presented to demonstrate the efficiency and accuracy of this method. ¬© 1999, IEEE</t>
  </si>
  <si>
    <t>508-510</t>
  </si>
  <si>
    <t>60000745;60000745;60000745</t>
  </si>
  <si>
    <t>56296682900;57201897045;7403588231</t>
  </si>
  <si>
    <t>Ling, Feng;Song, Jiming;Jin, Jian Ming</t>
  </si>
  <si>
    <t>Ling F.</t>
  </si>
  <si>
    <t>Multilevel Fast Multipole Algorithm for Analysis of Large-Scale Microstrip Structures</t>
  </si>
  <si>
    <t>10.1109/75.819414</t>
  </si>
  <si>
    <t>2-s2.0-0033346550</t>
  </si>
  <si>
    <t>['frequency operations', 'francis group', 'broad band']</t>
  </si>
  <si>
    <t>Hybrid coupling method has been used to optimise the coupling between two or more planar microstrip antennas for broad band and multi-frequency operations. ¬© 1999 Taylor &amp; Francis Group, LLC.</t>
  </si>
  <si>
    <t>81-84</t>
  </si>
  <si>
    <t>60070264;60014153</t>
  </si>
  <si>
    <t>56003150900;7202418704</t>
  </si>
  <si>
    <t>Ray, K. P.;Kumar, Girish</t>
  </si>
  <si>
    <t>Chennai;Mumbai</t>
  </si>
  <si>
    <t>SAMEER-Centre for Electromagnetics India;Indian Institute of Technology Bombay</t>
  </si>
  <si>
    <t>Ray K.</t>
  </si>
  <si>
    <t>Hybrid-coupled planar microstrip antennas</t>
  </si>
  <si>
    <t>10.1080/02564602.1999.11416807</t>
  </si>
  <si>
    <t>2-s2.0-0033349485</t>
  </si>
  <si>
    <t>['weighting functions', 'wave effect', 'surface current', 'right reserved', 'radiation efficiency', 'radiation directivity', 'radiation characteristics', 'input admittance', 'electromagnetic waves', 'electric dipole', 'duoconical antennas', 'also presented']</t>
  </si>
  <si>
    <t>The radiation characteristics of imperfectly conducting antenna of revolution with arbitrarily varying surface impedance along the constant √∏ contour are investigated. The problem is formulated with an electric field integral equation and solved by the method of moments with the Hermite expansion functions as both the basis and weighting functions. The radiation characteristics of antennas of revolution with a magnetic ring current source, including radiation patterns, input admittance, radiation efficiency, radiation directivity and surface current are presented. The results of surface current are validated by the Mie series solution for the case of constant impedance sphere excited by an electric dipole. The cases of cylindrical and duoconical antennas are also presented. Broadband radiation characteristics are found for absorbing surfaces due to the traveling-wave effect. ¬© 1999 Journal of Electromagnetic Waves and Applications. All right reserved.</t>
  </si>
  <si>
    <t>1409-1429</t>
  </si>
  <si>
    <t>60027561;60027561;60027561</t>
  </si>
  <si>
    <t>55831879300;7406565241;7004462124</t>
  </si>
  <si>
    <t>Kao, Tzung Ta;Yang, Hung Yu David;Uslenghi, Piergiorgio L.E.</t>
  </si>
  <si>
    <t>Kao T.T.</t>
  </si>
  <si>
    <t>Analysis of radiation characteristics of imperfectly conducting antenna of revolution</t>
  </si>
  <si>
    <t>10.1163/156939399X00754</t>
  </si>
  <si>
    <t>2-s2.0-0033350115</t>
  </si>
  <si>
    <t>['wide bandwidth', 'single element', 'radar either', 'published literature', 'particular applications', 'paper results', 'notable features', 'little information', 'generic type', 'francis group', 'easy integrability', 'detailed investigation', 'certain features', 'array environment', 'also result']</t>
  </si>
  <si>
    <t>Broadband patch antennas find use in varieties of applications in communications and radar either as a single element or in array environment, notable features being printability and conformality. There have been a varieties of approaches for broadbanding, a patch the most successful of which is the em coupled patch, the coupling being effected with the help of a slot or a patch or a probe. Out of there the probe coupled patch has certain features which are useful in particular applications for easy integrability with TEM type feed networks and, also result in wide bandwidth. However, in published literature there is little information about either design aspects or electrical performance characteristics. In this paper results are presented of a detailed investigation through computer aided simulation. Improvements have been realised over a generic type of configuration. ¬© 1999 Taylor &amp; Francis Group, LLC.</t>
  </si>
  <si>
    <t>89-95</t>
  </si>
  <si>
    <t>60023345;60023345;60017757</t>
  </si>
  <si>
    <t>6603641531;7402277666;57189399044</t>
  </si>
  <si>
    <t>Lakshmeesha, V. K.;Pal, S.;Gupta, R. K.</t>
  </si>
  <si>
    <t>Bengaluru;Jaipur</t>
  </si>
  <si>
    <t>Indian Space Research Organization;Malaviya National Institute of Technology Jaipur</t>
  </si>
  <si>
    <t>60023345;60017757</t>
  </si>
  <si>
    <t>Lakshmeesha V.</t>
  </si>
  <si>
    <t>An improved broadband patch antenna‚Äîcomputer aided design</t>
  </si>
  <si>
    <t>10.1080/02564602.1999.11416809</t>
  </si>
  <si>
    <t>2-s2.0-0033350159</t>
  </si>
  <si>
    <t>['testing method', 'test structure', 'new pseudo', 'modeling presentation', 'metal ).', 'bicmos technologies']</t>
  </si>
  <si>
    <t>BICMOS | Capacitor matching | CMOS | Pseudofloating gate test structure</t>
  </si>
  <si>
    <t>In deep submicron CMOS and BICMOS technologies, antenna effects affect floating gate charge of usual floating gate test structures, dedicated to capacitor matching measurement. In this paper a new pseudo-floating gate test structure is designed. After test structure and modeling presentation, testing method and results are given for several capacitor layouts (poly-poly and metal-metal).</t>
  </si>
  <si>
    <t>624-629</t>
  </si>
  <si>
    <t>60102593;60102593;60102593;60102593</t>
  </si>
  <si>
    <t>57206506497;35564472300;6603658940;6507354259</t>
  </si>
  <si>
    <t>Buisson, Olivier Roux Dit;Morin, G√©rard;Paillardet, Frederic;Mazaleyrat, Eric</t>
  </si>
  <si>
    <t>STMicroelectronics SA, France</t>
  </si>
  <si>
    <t>Buisson O.R.D.</t>
  </si>
  <si>
    <t>A new characterization method for accurate capacitor matching measurements using pseudo-floating gate test structures in submicron CMOS and BICMOS technologies</t>
  </si>
  <si>
    <t>2-s2.0-0033350161</t>
  </si>
  <si>
    <t>['work carried', 'slot width', 'rectangular waveguide', 'radiating elements', 'radar applications', 'power divider', 'paper describes', 'nonresonant array', 'measured far', 'francis group', 'field results', 'design aspects', 'airborne ultra']</t>
  </si>
  <si>
    <t>This paper describes the work carried out at Electronics and Radar Development Establishment towards the design and development of the airborne ultra-low sidelobe level antenna for radar applications. This elliptical contoured antenna employs longitudinal offset radiating slots on the broadwall of rectangular waveguide and is of travelling wave type. Studies have been made on the effect of slot width on the bandwidth of the nonresonant array. The radiating elements are fed by a compact waveguide power divider network. The design aspects of the power divider and the phase compensation network have been outlined. The details of the elliptical planar array antenna with the measured far-field results have been presented. ¬© 1999 Taylor &amp; Francis Group, LLC.</t>
  </si>
  <si>
    <t>145-150</t>
  </si>
  <si>
    <t>60072235;60072235;60072235</t>
  </si>
  <si>
    <t>23983922300;7103387215;57194986920</t>
  </si>
  <si>
    <t>Christopher, S.;Prakash, V. V.S.;Hussain, V. A.Abid</t>
  </si>
  <si>
    <t>Planar elliptical nonresonant array for airborne radar applications</t>
  </si>
  <si>
    <t>10.1080/02564602.1999.11416821</t>
  </si>
  <si>
    <t>2-s2.0-0033350897</t>
  </si>
  <si>
    <t>['œé0 ).', 'various percentages', 'two variables', 'treating measurements', 'soil moisture', 'sensor measurements', 'sensing aircraft', 'scattering coefficient', 'scale tests', 'remote sensing', 'regression analysis', 'radar antennas', 'predicted values', 'observing œé0', 'main objective', 'linear model', 'like polarizations', 'effect relationship', 'best look', 'basic cause', 'band frequencies', '60 ¬∞', '25 ¬∞']</t>
  </si>
  <si>
    <t>The main objective of remote sensing is to design space borne microwave sensors to sense a target and derive useful geophysical parameters. For this purpose, the knowledge of the target characteristics must be obtained through ground based remote sensing. In this paper, soil has been taken as the target. Various percentages of gravimetric soil moisture (mg) have been taken for establishing its relation with the scattering coefficient (œÉ0) for both like polarizations at X-band frequencies. A linear model has been developed for correlating these two variables (i.e. mg and œÉ0). Using this model, regression analysis has been done for obtaining different regression parameters and predicted values. Treating measurements from bare smooth soil fields with different soil moistures, the data were analyzed to examine the effect of soil moisture on scattering coefficient (œÉ0) at 9.50 GHz frequency in X-band. The scattering coefficient increases with increase in soil moisture content. Different regression parameters have been obtained, which show that the best look-angle is at 25¬∞ for HH-pol and 60¬∞ for VV-pol for observing œÉ0 from bare moist soil. Data analysis indicated that the basic cause and effect relationship between the sensor measurements and soil moisture can be extrapolated from theory and small-scale tests to larger resolution elements observed by the sensing aircraft. These results indirectly provide reference data for a satellite-borne remote sensor. From the results, the look angles suitable for operation with radar antennas can be suggested.</t>
  </si>
  <si>
    <t>485-493</t>
  </si>
  <si>
    <t>Sadhana - Academy Proceedings in Engineering Sciences</t>
  </si>
  <si>
    <t>Singh, D.</t>
  </si>
  <si>
    <t>Bilaspur</t>
  </si>
  <si>
    <t>Graduate College</t>
  </si>
  <si>
    <t>Singh D.</t>
  </si>
  <si>
    <t>Effect of soil moisture on microwave scattering for remote sensing</t>
  </si>
  <si>
    <t>10.1007/BF02745624</t>
  </si>
  <si>
    <t>2-s2.0-0033351775</t>
  </si>
  <si>
    <t>['¬© 1999', 'well confirmed', 'wave method', 'significant reduction', 'rights reserved', 'predicted characteristics', 'offset cps', 'mom ),', 'input impedance', 'electronics engineers', 'designed jointly', 'cps feeder', 'coplanar stripline', 'accurately extracted']</t>
  </si>
  <si>
    <t>Coplanar stripline (CPS) | finite-ground coplanar waveguide (FGCPW) | method of moments (MoM) | printed dipole | short-open calibration (SOC) | uniplanar integrated antenna</t>
  </si>
  <si>
    <t>A printed dipole radiator fed by coplanar stripline (CPS) is modeled by using a full-wave method of moments (MoM), and its input impedance is accurately extracted (deembedded) by applying a so-called ‚Äúshort-open calibration‚Äù (SOC) scheme. An offset CPS-fed dipole radiator is studied, and its pertinent results show a significant reduction of its input impedance with enlarging the offset. Two new uniplanar integrated antennas in the form of single and twin dipole radiators are designed jointly with an innovative hybrid FGCPW and CPS feeder, and predicted characteristics are well confirmed by our measurements. ¬© 1999, by The Institute of Electrical and Electronics Engineers, Inc. All rights reserved.</t>
  </si>
  <si>
    <t>342-344</t>
  </si>
  <si>
    <t>Model-Based Characterization of CPS-Fed Printed Dipole for Innovative Design of Uniplanar Integrated Antenna</t>
  </si>
  <si>
    <t>10.1109/75.790468</t>
  </si>
  <si>
    <t>2-s2.0-0033353189</t>
  </si>
  <si>
    <t>['spatially isolation', 'spacecraft antennas', 'satellite communications', 'recent example', 'orbital slots', 'often chosen', 'multifeed antennas', 'multifeed antenna', 'multibeam antennas', 'isolation requirements', 'high spatial', 'going programmes', 'geostationary arc', 'francis group', 'early 1997', 'directly influences', 'design among', 'continuous rise']</t>
  </si>
  <si>
    <t>With satellite communications on a continuous rise the geostationary arc and orbital slots as well as the frequency spectrum available becomes increasingly crowed. This directly influences the design of the spacecraft antennas as gain and isolation requirements are tightened to be compatible with this environment. Typically, two distinctly different antenna designs emerge depending on the requirements. For more regional type coverages with one shaped beam and with polarisation isolation requirements the shaped reflector antenna is often chosen. The multifeed reflector antennas fulfil the needs of multibeam antennas with stringent isolation requirements between beams that are spatially isolation. State-of-the-art designs continue to be provident by Dornier Satellitensysteme GmbH. For the shaped reflector antenna past and several on-going programmes at Dornier Satellitensysteme employ this type of design among them the INSAT-2E shaped reflector antennas which were delivered to ISRO in early 1997. For the multifeed antenna the most recent example is the highly complex INTELSAT-VIII antenna subsystem featuring 88 feed elements and high spatial and polarisation isolation requirements. Presently four antenna subsystems of this kind are in orbit and the multifeed antennas for the INTELSAT IX programs are under manufacture at Dornier Satellitensysteme GmbH. The design of the INSAT-2E shaped reflector antennas and the INTELSAT-VIII multifeed reflector antenna is described in this paper. ¬© 1999 Taylor &amp; Francis Group, LLC.</t>
  </si>
  <si>
    <t>19-25</t>
  </si>
  <si>
    <t>60002286;60002286;60002286</t>
  </si>
  <si>
    <t>55417872700;7801617702;7003892633</t>
  </si>
  <si>
    <t>Jensen, L.;Sekora, R.;Schr√∂der, N.</t>
  </si>
  <si>
    <t>Leiden</t>
  </si>
  <si>
    <t>Airbus Group SE</t>
  </si>
  <si>
    <t>Jensen L.</t>
  </si>
  <si>
    <t>Advanced reflector antennas for geostationary spacecraft</t>
  </si>
  <si>
    <t>10.1080/02564602.1999.11416798</t>
  </si>
  <si>
    <t>2-s2.0-0033353340</t>
  </si>
  <si>
    <t>['operating frequency', 'multiple patches', 'microstrip antenna', 'hertz dipoles', 'graphic display', 'function approach', 'francis group', 'four elements', 'dielectric constant']</t>
  </si>
  <si>
    <t>The electromagnetic field radiation pattern of microstrip antenna for single rectangular patch as well as for multiple patches are determined. Green's function approach is used for analysis in which a patch is assumed to be made up of a number of Hertz dipoles. It is seen that generated electromagnetic field is a function of operating frequency, dielectric constant and thickness of substrate, number of patches, length and width of patches and gap between the patches. The radiated electric field can be viewed in a graphic display. Such computer simulated radiation pattern is then compared with experimentally obtained radiation pattern for the microstrip antenna having four elements. ¬© 1999 Taylor &amp; Francis Group, LLC.</t>
  </si>
  <si>
    <t>101-108</t>
  </si>
  <si>
    <t>60017757;60017757;60017757</t>
  </si>
  <si>
    <t>7402020249;23986578500;57189399044</t>
  </si>
  <si>
    <t>Garg, Anju;Yadav, R. P.;Gupta, R. K.</t>
  </si>
  <si>
    <t>Jaipur</t>
  </si>
  <si>
    <t>Malaviya National Institute of Technology Jaipur</t>
  </si>
  <si>
    <t>Garg A.</t>
  </si>
  <si>
    <t>Radiation pattern computation of microstrip antennas</t>
  </si>
  <si>
    <t>10.1080/02564602.1999.11416811</t>
  </si>
  <si>
    <t>2-s2.0-0033354311</t>
  </si>
  <si>
    <t>['microwave region', 'japanese journal', 'film slot', 'fabricated edge', 'detection properties', 'coupled edge', 'contact area', 'applied physics', '700 ghz', '100 vav', '10 cm2']</t>
  </si>
  <si>
    <t>Infrared laser detector | Microfabrication | Submillimeter detection | Thin-film antenna | Warm carrier device</t>
  </si>
  <si>
    <t>Thin-film slot-antenna-coupled edge-type warm carrier devices with a contact area of about 8 √ó10-10 cm2 were fabricated, and their detection properties were investigated at 700 GHz. The fabricated slot antenna operates as a one-wavelength slot antenna as designed on the basis of the experimental results obtained in the microwave region. In addition, the fabricated edge-type warm carrier device operates as a detector, and rectifies the 700 GHz signal received by the antenna. The sensitivity of the device at 700 GHz was about 100 VAV. ¬©1999 Publication Board, Japanese Journal of Applied Physics.</t>
  </si>
  <si>
    <t>5283-5286</t>
  </si>
  <si>
    <t>60004176-60024322;60004176;60004176;60004176;60004176</t>
  </si>
  <si>
    <t>7004555963;55361726600;55218900300;6507656213;35449597700</t>
  </si>
  <si>
    <t>Yasuoka, Yoshizumi;Shimizu, Takashi;Abe, Yasuhiko;Kirihata, Atsushi;Gamo, Kenji</t>
  </si>
  <si>
    <t>Suita;Yokosuka</t>
  </si>
  <si>
    <t>Osaka University;National Defense Academy of Japan</t>
  </si>
  <si>
    <t>60024322;60004176</t>
  </si>
  <si>
    <t>Yasuoka Y.</t>
  </si>
  <si>
    <t>Fabrication of Slot-Antenna Coupled Warm Carrier Detectors for Submillimeter Wave Radiation</t>
  </si>
  <si>
    <t>10.1143/jjap.38.5283</t>
  </si>
  <si>
    <t>2-s2.0-0033354335</t>
  </si>
  <si>
    <t>['spatial resolution', 'space experiment', 'sounding system', 'bow shock', 'antenna weight', 'allow us', '3 km', '225 khz', '20 w', '100 kg']</t>
  </si>
  <si>
    <t>A space experiment is proposed to make continuous remote electromagnetic soundings of the solar wind bow shock interaction with the magnetosphere of the Earth. We discuss the feasibility of construction of a system that will allow us to carry out the bow shock sounding and study solar wind local obstacles tens of minutes before their interaction with the bow shock. The sounding system, placed at a distance about 26 RE from the bow shock, with average transmitter active power of 20 W at a maximum antenna length of 3 km and antenna weight of about 100 kg, would provide bow shock-solar wind monitoring with spatial resolution of 0.25-1 RE in the frequency range 9-225 kHz and a 10% electron density resolution. Such a system, located at the Lagrange point L1, could provide continuous monitoring of the solar wind interaction with the Earth's magnetosphere.</t>
  </si>
  <si>
    <t>1299-1320</t>
  </si>
  <si>
    <t>60011313-60086584;60017317</t>
  </si>
  <si>
    <t>6505932307;7102607511</t>
  </si>
  <si>
    <t>Doudkin, F. L.;Gough, M. P.</t>
  </si>
  <si>
    <t>Ukraine;United Kingdom;Ukraine</t>
  </si>
  <si>
    <t>Kiev;Brighton;Kiev</t>
  </si>
  <si>
    <t>National Space Agency of Ukraine;University of Sussex;National Academy of Sciences in Ukraine</t>
  </si>
  <si>
    <t>60086584;60017317;60011313</t>
  </si>
  <si>
    <t>Doudkin F.</t>
  </si>
  <si>
    <t>Feasibility of studying the solar wind magnetosphere interaction by active electromagnetic sounding from outside the magnetosphere</t>
  </si>
  <si>
    <t>10.1029/1999RS900032</t>
  </si>
  <si>
    <t>2-s2.0-0033355359</t>
  </si>
  <si>
    <t>['results obtained', 'proposed geometry', 'modified geometry', 'francis group', 'design value', 'design approach', 'bootlace lens', 'appropriate choice', 'analysed using']</t>
  </si>
  <si>
    <t>Bootlace lens is the most appropriate choice for multiple beam forming. A modified geometry and design approach for bootlace lens has been proposed. Path length error at the wave-front has been calculated. The proposed geometry is analysed using the contour integral approach. Results obtained by the contour integral approach have been compared with the design value. ¬© 1999 Taylor &amp; Francis Group, LLC.</t>
  </si>
  <si>
    <t>67-73</t>
  </si>
  <si>
    <t>60058976;60070307;60070307</t>
  </si>
  <si>
    <t>7403231935;7501323778;55584523800</t>
  </si>
  <si>
    <t>Sharma, P. C.;Gupta, R. D.;Singhal, P. K.</t>
  </si>
  <si>
    <t>Gwalior;Indore</t>
  </si>
  <si>
    <t>Madhav Institute of Technology and Science;Shri Govindram Seksaria Institute of Technology and Science</t>
  </si>
  <si>
    <t>60070307;60058976</t>
  </si>
  <si>
    <t>Sharma P.</t>
  </si>
  <si>
    <t>Design and analysis of bootlace lens for multiple beam forming</t>
  </si>
  <si>
    <t>10.1080/02564602.1999.11416805</t>
  </si>
  <si>
    <t>2-s2.0-0033355666</t>
  </si>
  <si>
    <t>['uniform theory', 'small objects', 'radiation pattern', 'radiating objects', 'parabolic reflector', 'paper deals', 'moment method', 'large compared', 'gtd technique', 'gtd programmes', 'geometrical theory', 'francis group', 'elevation directions', 'computation time', 'accurate results']</t>
  </si>
  <si>
    <t>Radiation pattern of parabolic reflector can be computed using various numerical methods. Moment method is convenient for small objects in terms of wavelength. When the dimension of the radiating objects are large compared to wavelength, high frequency asymptotic techniques like GTD (Geometrical Theory of Diffraction) gives very accurate results in azimuth and elevation directions. The GTD programmes are fast and the computation time does not depend on the size of the scatterer. This paper deals with the GTD technique and its allied technique UTD (Uniform Theory of Diffraction) for computation of the radiation pattern of parabolic reflector. ¬© 1999 Taylor &amp; Francis Group, LLC.</t>
  </si>
  <si>
    <t>33-37</t>
  </si>
  <si>
    <t>60114716;60004750</t>
  </si>
  <si>
    <t>6701722282;11139059100</t>
  </si>
  <si>
    <t>Saroja, K.;Sanyal, S.</t>
  </si>
  <si>
    <t>Ramtek;Kharagpur</t>
  </si>
  <si>
    <t>Kavikulguru Institute of Technology and Science;Indian Institute of Technology Kharagpur</t>
  </si>
  <si>
    <t>Saroja K.</t>
  </si>
  <si>
    <t>Radiation pattern of parabolic reflector</t>
  </si>
  <si>
    <t>10.1080/02564602.1999.11416800</t>
  </si>
  <si>
    <t>2-s2.0-0033355667</t>
  </si>
  <si>
    <t>['without degrading', 'total addition', 'superstrate layers', 'resonant frequency', 'paper presents', 'input characteristics', 'highest dielectric', 'gain improvement', 'experimentally adjusted', 'directive gain', 'dielectric sheets', 'dielectric layers', 'best gain', 'antenna operating', 'air gap', '850 mhz', '5 db', '2 mm']</t>
  </si>
  <si>
    <t>This paper presents an electronically tunable microstrip patch antenna with improved radiation characteristics. The directive gain of the antenna is improved by as much as 5.5 dB, by the addition of a high dielectric superstrate, with a thin air gap interspersed between the dielectric layers. Three different high-dielectric sheets have been tested, and it is observed that the gain improvement is the maximum for the highest dielectric. The air gap is experimentally adjusted to optimize for the best gain of the antenna, without degrading its input characteristics. The total addition to the thickness is only 3.2 mm for an antenna operating at about 850 MHz. The resonant frequency of the antenna shifts toward low with the addition of the superstrate layers.</t>
  </si>
  <si>
    <t>368-370</t>
  </si>
  <si>
    <t>60001439;60001439;60001439;60001439</t>
  </si>
  <si>
    <t>7004212421;7005956560;36039583900;7202350150</t>
  </si>
  <si>
    <t>Vinoy, K. J.;Jose, K. A.;Varadan, V. K.;Varadan, V. V.</t>
  </si>
  <si>
    <t>Vinoy K.</t>
  </si>
  <si>
    <t>Gain-enhanced electronically tunable microstrip patch antenna</t>
  </si>
  <si>
    <t>10.1002/(SICI)1098-2760(19991220)23:6&lt;368::AID-MOP15&gt;3.0.CO;2-M</t>
  </si>
  <si>
    <t>2-s2.0-0033356678</t>
  </si>
  <si>
    <t>['two steps', 'synthesis technique', 'synthesis problem', 'square distance', 'side lobes', 'reference pattern', 'prescribed threshold', 'method develops', 'conditions imposed', 'circular arrays', 'assigned level', 'array pattern']</t>
  </si>
  <si>
    <t>We present a synthesis technique for circular arrays of antennas that allows to determine an array pattern having side lobes of assigned level and one main beam whose width does not exceed a prescribed threshold. The method develops in two steps. At first it generates, by means of a suitable Chebyshev polynomial, a reference pattern satisfying the conditions imposed by the synthesis problem. Subsequently, it determines the solution as the array pattern minimizing the mean-square distance from the reference pattern. Numerical examples show the effectiveness of the method.</t>
  </si>
  <si>
    <t>1957-1976</t>
  </si>
  <si>
    <t>Vescovo, Roberto</t>
  </si>
  <si>
    <t>Trieste</t>
  </si>
  <si>
    <t>Universit√† degli Studi di Trieste</t>
  </si>
  <si>
    <t>Vescovo R.</t>
  </si>
  <si>
    <t>Extension of the Dolph-Chebyshev synthesis technique to circular arrays of antennas</t>
  </si>
  <si>
    <t>10.1023/A:1022941416515</t>
  </si>
  <si>
    <t>2-s2.0-0033357307</t>
  </si>
  <si>
    <t>GR/K58449</t>
  </si>
  <si>
    <t>['strong mutual', 'paper presents', 'operating characteristics', 'mutually injection', 'mutual coupling', 'locked voltage', 'locked oscillators', 'injection locking', 'coupling control', 'controlled oscillators', 'combined inter', 'beam scanning', '998 mhz', '10 ¬∞']</t>
  </si>
  <si>
    <t>This paper presents the operating characteristics of a coupled-cavity-backed Hertzian dipole resonator array excited with mutually injection-locked voltage-controlled oscillators (VCO's). It is demonstrated that microwave spatial power-combined inter-injection locking through mutual coupling of individual antenna oscillators can be obtained with an auxiliary coupling network formed by a cavity iris configuration introduced within a reduced-height waveguide arrangement. As a result, strong mutual-coupling control can be realized and exploited in conjunction with self-injection-locked oscillators in order to achieve direct phase modulation of the locked oscillators. Beam scanning up to 10¬∞ off the broadside through locked VCO phase modification has been demonstrated in a three-element array occupying a space of only 0.6Œªo√ó0.027Œªo at 998 MHz.</t>
  </si>
  <si>
    <t>2049-2051</t>
  </si>
  <si>
    <t>7406947974;7102894931</t>
  </si>
  <si>
    <t>Yang, Suidong;Fusco, Vincent F.</t>
  </si>
  <si>
    <t>Yang S.</t>
  </si>
  <si>
    <t>Steered coupled-cavity-backed Hertzian dipole array</t>
  </si>
  <si>
    <t>10.1109/22.795086</t>
  </si>
  <si>
    <t>2-s2.0-0033357389</t>
  </si>
  <si>
    <t>['¬© journal', 'wide range', 'various types', 'undesired reflection', 'transmission media', 'solving maxwell', 'rights reserved', 'published computed', 'pml technique', 'periodic behavior', 'paper presents', 'mesh truncation', 'measured data', 'good agreement', 'finite differ', 'extracted analitycally', 'electromagnetic waves', 'dielectric resonators', 'developed fdtd', 'boundary condition', 'bor approach', 'azimuth may', 'advanced integration', 'abc ).']</t>
  </si>
  <si>
    <t>Various types of antennas and transmission media for elec-tromagnetic waves exhibit symmetry around an axis of rotation and hence called bodies of revolution. The periodic behavior of the fields in the azimuth may be extracted analitycally and the fields everywhere may be found by solving Maxwell's equations in a single two dimension plane. The body of revolution (BOR) approach has been used in the past with different numerical techniques for solving electromagnetic problems. Although the use of BOR approach with the finite differ-ence time domain (FDTD) technique has already been reported, this paper presents an advanced integration of the FDTD-BOR with the perfectly matched layer (PML) absorbing: boundary condition (ABC). This implementation significantly reduces the undesired reflection of outgoing waves due to the mesh truncation for a wide range of fre-quencies. Good agreement with published computed and measured data are obtained with the developed FDTD-BOR-PML technique for dielectric resonators and microstrip patch antennas. ¬© Journal of electromagnetic waves and applications. All Rights reserved.</t>
  </si>
  <si>
    <t>60010491;60010491;60010491</t>
  </si>
  <si>
    <t>35568902600;7005949569;35556538100</t>
  </si>
  <si>
    <t>Rodriguez-Pereyra, Vicente;Elsherbeni, Atef Z.;Smith, Charles E.</t>
  </si>
  <si>
    <t>Rodriguez-Pereyra V.</t>
  </si>
  <si>
    <t>A body of revolution finite dfference time domain method with perfectly matched layer absorbing boundary ‚Äì abstract</t>
  </si>
  <si>
    <t>10.1163/156939399X00060</t>
  </si>
  <si>
    <t>2-s2.0-0033357624</t>
  </si>
  <si>
    <t>['two antennas', 'tied together', 'tether may', 'sun disk', 'straight line', 'spacecraft position', 'solar system', 'schwarzschild solution', 'radio waves', 'present paper', 'one limitation', 'object lying', 'nearest focus', 'modest length', 'minimal distance', 'light rays', 'less deflected', 'largest mass', 'infinitely distant', 'hugely magnified', 'gravitational lens', 'general relativity', 'galactic center', 'focus also', 'focal spacecraft', 'focal axis', 'far away', 'circle equal', 'book published', 'au ),', 'assumed mass', '550 au', '2 km']</t>
  </si>
  <si>
    <t>The mass of the Sun is by far the largest mass in the solar system. The light-bending effect predicted by general relativity is thus by far larger around the Sun than around any other body in the solar system. The Schwarzschild solution to the Einstein equations yields its value: 4GM/(r c2), r denoting the `impact parameter', i.e. the minimal distance between the center of the Sun and the bent light path. Now suppose that the light rays come from very far away, specifically from the Galactic Center, 32,000 light years (ly) away. This light source may practically be regarded as infinitely distant and it is easy to see that light rays and radio waves from the Galactic Center graze the surface of the Sun and are then focussed by its mass into a point on the other side whose distance is about 550 Astronomical Units (AU), or 3.17 light days, over 14 times beyond Pluto. This point is the `nearest focus' of the gravitational lens of the Sun, but it is important to realize that every point beyond 550 AU is a focus also because hit by radii having higher impact parameter and so less deflected. A space mission sent along the focal axis (the straight line from the Galactic Center thru the center of the Sun) to 550 AU and beyond would take advantage of the huge radio magnifications of any object lying on the other side of the Sun with respect to the spacecraft position. Such a mission, dubbed `FOCAL' by this author, is described in a formal Proposal submitted to ESA in 1993 and in a book published by the author in 1997. These studies, however, were restricted by one limitation: the area (of the Galactic Center) hugely magnified by the FOCAL spacecraft is very small: namely, it is a circle equal to the Sun disk or a little more. This restriction is removed in the present paper by the adoption of two antennas, rather than one, tied together by a Tether. We prove that this Tether may have only the modest length of about 2 km if FOCAL is going to magnify the Black Hole supposedly located at the Galactic Center (with assumed mass of about a million Sun masses).</t>
  </si>
  <si>
    <t>109-114</t>
  </si>
  <si>
    <t>MacCone, Claudio</t>
  </si>
  <si>
    <t>Torino</t>
  </si>
  <si>
    <t>g. Colombo Ctr. for Astrodynamics</t>
  </si>
  <si>
    <t>MacCone C.</t>
  </si>
  <si>
    <t>Tethered system to get magnified radio pictures of the Galactic Center from a distance of 550 AU</t>
  </si>
  <si>
    <t>S0094576599001101</t>
  </si>
  <si>
    <t>10.1016/S0094-5765(99)00110-1</t>
  </si>
  <si>
    <t>2-s2.0-0033358641</t>
  </si>
  <si>
    <t>PBIC/C/TIT/2501/95</t>
  </si>
  <si>
    <t>['wave systems', 'system performance', 'simulations show', 'significantly improve', 'pyramidal horns', 'mobile terminal', 'lens configuration', 'last characteristic', 'cell coverage']</t>
  </si>
  <si>
    <t>Lens antennas | Millimeter-waves | Shaped beams | Wireless applications</t>
  </si>
  <si>
    <t>Dielectric lens antennas can be designed to produce highly shaped beams that significantly improve the system performance in emerging wireless indoor millimeter-wave systems. A lens configuration is analyzed in this paper that produces a circularly symmetric cell with uniform spatial power distribution, fairly sharp boundaries, and scalable cell radius. The last characteristic is used to control the reflections at sidewalls. A hemispherical coverage lens antenna is designed for the mobile terminal (MT) to ensure relatively free movement. The impact of these antennas is analyzed in terms of cell coverage and channel time dispersion, considering the effect of cell radius scaling, and MT antenna tilting. Measurements and simulations show that the proposed lens antennas outperform common solutions based on pyramidal horns or biconics. ¬© 1999 IEEE.</t>
  </si>
  <si>
    <t>732-737</t>
  </si>
  <si>
    <t>63 PART 1</t>
  </si>
  <si>
    <t>Fernandas, Carlos A.</t>
  </si>
  <si>
    <t>Portugal</t>
  </si>
  <si>
    <t>Lisboa</t>
  </si>
  <si>
    <t>Instituto de Telecomunicacoes</t>
  </si>
  <si>
    <t>Fernandas C.A.</t>
  </si>
  <si>
    <t>Performance of lens antennas in wireless indoor millimeter-wave applications</t>
  </si>
  <si>
    <t>S0018948099042805</t>
  </si>
  <si>
    <t>10.1109/22.769344</t>
  </si>
  <si>
    <t>2-s2.0-0033359281</t>
  </si>
  <si>
    <t>['required diversity', 'realized antennas', 'radiation patterns', 'multipath minimization', 'measured gain', 'input impedance', 'guided wavelength', 'free illumination', 'first designed', 'cpwba antenna', 'antenna configurations', 'also used', '85 ¬∞,', '3 db', '2 db', '15 ¬∞', '1 db']</t>
  </si>
  <si>
    <t>Bowtie antennas | Microwave antennas | Simple array antennas | Wide-band antennas | Wireless indoor communications</t>
  </si>
  <si>
    <t>Several bowtie patch-antenna configurations are studied for their suitability for use in broad-band indoor wireless communications. A microstrip bowtie antenna (MBA), based on the design of equilateral triangular patches, is first designed and tested. The same design is used to realize a coplanarwaveguide bowtie antenna (CPWBA) with finite ground plane. The CPWBA is coax-fed from its apex and matched in Cband. The resonant slot length of this antenna is around three times that of the guided wavelength. The measured gain for the CPWBA antenna is 8.1 dB. The same MBA is also used in the realization of (1 x 2)-, (2 x 1)-, and (2 x 2)-element MBA arrays. The MBA and resultant arrays use microstrip feed networks matched to the input impedance at around 10 GHz. The gain of the MBA is 6.2 dB; the gains for the arrays vary within 13.7 and 17.3 dB. The 2:1 voltage standing-wave ratio bandwidths lie in the 9.7%-10.8% range for the realized antennas. The radiation patterns can be optimized to fit the required diversity for the specific indoor wireless communication environment; the beamwidths are demonstrated to vary between 15¬∞ and 85¬∞, which allow for multipath minimization and radiation diversity within the premises, thereby providing interference-free illumination. ¬© 1999 IEEE.</t>
  </si>
  <si>
    <t>Uysal, Sener</t>
  </si>
  <si>
    <t>Uysal S.</t>
  </si>
  <si>
    <t>Bowtie patch antennas and simple arrays for wireless indoor communications</t>
  </si>
  <si>
    <t>S0018948099042817</t>
  </si>
  <si>
    <t>10.1109/22.769345</t>
  </si>
  <si>
    <t>2-s2.0-0033359336</t>
  </si>
  <si>
    <t>['significant reduction', 'reference scenarios', 'proposed algorithm', 'based solely', 'assignment algorithms', 'also takes', 'algorithm designed']</t>
  </si>
  <si>
    <t>Channel-assignment algorithm | Intracell handover | SDMA</t>
  </si>
  <si>
    <t>In order to exploit the potentialities of space-division multiple access in mobile cellular systems, the conventional radio resource management functions must be revised-especially the channel-assignment algorithms. In this paper, an algorithm designed to this purpose is presented and analyzed in reference scenarios and under various traffic load conditions, showing that a significant reduction of the intracell handover rate can be achieved. The proposed algorithm is not based solely on the current angular separation between mobiles, but also takes into account their potential future trajectory, predicted by means on the knowledge of the topography of the analyzed service area. ¬©1999 IEEE.</t>
  </si>
  <si>
    <t>693-699</t>
  </si>
  <si>
    <t>100692350;100692350</t>
  </si>
  <si>
    <t>6602793303;7006813253</t>
  </si>
  <si>
    <t>Piolini, Flavio;Rolando, Anna</t>
  </si>
  <si>
    <t>Cassina de Pecchi</t>
  </si>
  <si>
    <t>System Engineering GSM and UMTS</t>
  </si>
  <si>
    <t>Piolini F.</t>
  </si>
  <si>
    <t>Smart channel-assignment algorithm for SDMA systems</t>
  </si>
  <si>
    <t>S0018948099042738</t>
  </si>
  <si>
    <t>10.1109/22.769337</t>
  </si>
  <si>
    <t>2-s2.0-0033359723</t>
  </si>
  <si>
    <t>['œ ∏', 'width control', 'surface shape', 'simple interpretation', 'radiating surface', 'paraboloidal reflector', 'measurement system', 'linear relationship', 'law dominates', 'experiment consisted', 'expected rotations']</t>
  </si>
  <si>
    <t>The surface shape of a paraboloidal reflector was reconfigured using electrostatic forces of repulsion. The experiment consisted of a reconfigurable electrostatically shaped reflector and a measurement system. A set of test cases demonstrated pointing and beam-width control of the radiating surface. The surface reflector angles of rotation Œ∏x and Œ∏y were plotted vs eight test cases. The resulting sine functions show the near-linear relationship between voltage and pointing, indicating that expected rotations are in agreement with measurements and that a simple interpretation of Coulomb's law dominates the behavior of the system.</t>
  </si>
  <si>
    <t>736-744</t>
  </si>
  <si>
    <t>60004923-60103834;60004923</t>
  </si>
  <si>
    <t>55724388100;7004653488</t>
  </si>
  <si>
    <t>Stanley, Robert J.;Silverberg, Larry M.</t>
  </si>
  <si>
    <t>Plano;Raleigh</t>
  </si>
  <si>
    <t>Ericsson Inc.;NC State University</t>
  </si>
  <si>
    <t>60103834;60004923</t>
  </si>
  <si>
    <t>Stanley R.J.</t>
  </si>
  <si>
    <t>Paraboloidally shaped antenna possessing pointing and beam-width control</t>
  </si>
  <si>
    <t>10.2514/2.3487</t>
  </si>
  <si>
    <t>2-s2.0-0033360486</t>
  </si>
  <si>
    <t>['statistical variation', 'spatial signature', 'possible even', 'nonniultipath environments', 'niultipath performance', 'mean aoa', 'interference suppression', 'incident signals', 'fading reduction', 'antenna array', 'angular spreads', 'adaptive antennas']</t>
  </si>
  <si>
    <t>Adaptive antennas | Niultipath propagation | Statistical performance</t>
  </si>
  <si>
    <t>Adaptive antennas can behave very differently in niultipath and nonniultipath environments. In this paper, we study the behavior of adaptive antennas in niultipath Rayleigh fading by investigating the statistical variation of the spatial signature of a signal incident upon an antenna array. A method for analyzing the niultipath performance of adaptive antennas is presented. It can be shown that the antenna performance becomes less dependent on the angles of arrival (AOA's) of the incident signals as their angular spreads and antenna element spacing increase. In general, antenna performance improves for increasing element spacing because fading reduction is more effective and interference suppression is possible even when the mean AOA's of desired and interfering signals coincide. ¬© 1999 IEEE.</t>
  </si>
  <si>
    <t>727-731</t>
  </si>
  <si>
    <t>Pham, Tien D.</t>
  </si>
  <si>
    <t>Wilsonville</t>
  </si>
  <si>
    <t>Mentor Graphics Corporation</t>
  </si>
  <si>
    <t>Pham T.D.</t>
  </si>
  <si>
    <t>Statistical behavior and performance of adaptive antennas in multipath environments</t>
  </si>
  <si>
    <t>S0018948099042787</t>
  </si>
  <si>
    <t>10.1109/22.769343</t>
  </si>
  <si>
    <t>2-s2.0-0033361851</t>
  </si>
  <si>
    <t>['training limitations', 'radio signals', 'proposed topology', 'neural network', 'navigation purposes', 'mostly used', 'mobile communications', 'hybrid one', 'finding systems', 'finding system', 'external interference', 'estimated direction', 'carrier frequency', 'based direction', 'avionics applications', 'arrival caused', 'antenna tracking', 'accomplished experimentally']</t>
  </si>
  <si>
    <t>Mobile communication | Navigation | Neural network applications</t>
  </si>
  <si>
    <t>Direction-finding systems for radio signals are mostly used in mobile communications and avionics applications for antenna tracking or navigation purposes. In general, such systems require accurate calibration and may be sensitive to noise and external interference. In this paper, we will investigate the performance of a neural network-based direction-finding system under such conditions. The proposed topology is a hybrid one, combining a simple RF signal beamformer with a neural network. The training of the neural network is accomplished experimentally with a three-element antenna array by varying the beam's direction and the carrier frequency. The error on the estimated direction of arrival caused by the environment and training limitations are investigated. ¬© 1999 IEEE.</t>
  </si>
  <si>
    <t>1152-1159</t>
  </si>
  <si>
    <t>7004237676;7005722345</t>
  </si>
  <si>
    <t>Charpentier, Eric;Laurin, Jean Jacques</t>
  </si>
  <si>
    <t>Charpentier E.</t>
  </si>
  <si>
    <t>An implementation of a direction-finding antenna for mobile communications using a neural network</t>
  </si>
  <si>
    <t>S0018926X99070714</t>
  </si>
  <si>
    <t>10.1109/8.785746</t>
  </si>
  <si>
    <t>2-s2.0-0033362662</t>
  </si>
  <si>
    <t>['unrewarded one', 'unrewarded odor', 'training animals', 'rewarded versus', 'rewarded odor', 'results show', 'results indicate', 'neural representations', 'less similar', 'environment may', 'associative learning', 'antennal lobe']</t>
  </si>
  <si>
    <t>Recording brain activity in vivo during learning is fundamental to understanding how memories are formed. We used functional calcium imaging to track odor representations in the primary chemosensory center of the honeybee, the antennal lobe, while training animals to discriminate a rewarded odor from an unrewarded one. Our results show that associative learning transforms odor representations and decorrelates activity patterns for the rewarded versus the unrewarded odor, making them less similar. Additionally, activity for the rewarded but not for the unrewarded odor is increased. These results indicate that neural representations of the environment may be modified through associative learning.</t>
  </si>
  <si>
    <t>74-78</t>
  </si>
  <si>
    <t>Nature Neuroscience</t>
  </si>
  <si>
    <t>60030718;60030718;60030718</t>
  </si>
  <si>
    <t>7006765701;7801478783;7102000725</t>
  </si>
  <si>
    <t>Faber, Till;Joerges, Jasdan;Menzel, Randolf</t>
  </si>
  <si>
    <t>Freie Universit√§t Berlin</t>
  </si>
  <si>
    <t>Faber T.</t>
  </si>
  <si>
    <t>Associative learning modifies neural representations of odors in the insect brain</t>
  </si>
  <si>
    <t>10.1038/4576</t>
  </si>
  <si>
    <t>2-s2.0-0033363354</t>
  </si>
  <si>
    <t>['whether mechanical', 'toxic effects', 'study demonstrated', 'primary reasons', 'potential predator', 'observed effects', 'noxious effects', 'marine fauna', 'intact cells', 'herbivorous populations', 'gyrodinium corsicum', 'grazing pressure', 'grani exposed', 'episodic mortality', 'ecological consequences', 'drastic reduction', 'direct role', 'direct evidence', 'direct contact', 'dinoflagellate responsible', 'different concentrations', 'corsicum indicated', 'copepod paralysis', 'copepod must', 'copepod cuticle', 'clear tendency', 'chemical effects', 'caused paralysis', 'alfacs bay', 'accompanying free', '5 œºm']</t>
  </si>
  <si>
    <t>Gyrodinium corsicum is a dinoflagellate responsible for recurrent water discolourations during winter in Alfacs Bay (Ebre River delta, NW Mediterranean). Since first detected in 1994, episodic mortality of mussels and fish was attributed to this organism, although no direct evidence was obtained. In order to establish the direct role of the dinoflagellate in the mortality of marine fauna, we have studied the effects of G. corsicum on a potential predator, the co-occurring planktonic copepod Acartia grani. Female A.grani were exposed to different concentrations of intact cells, and &lt;5 Œºm and &lt;0.2 Œºm filtrates of the dinoflagellate. At concentrations of ‚â•3100 cells ml-1, G. corsicum reduced feeding and egg production rates, and caused paralysis and death of A.grani. Low dinoflagellate concentrations (630 cells ml-1) or the &lt;5 Œºm and &lt;0.2 Œºm tiltrates were harmless, at least for the duration of the experiment. Our study demonstrated that a possible poisoning effect due to the ingestion of the dinoflagellate by the copepod must be disregarded, and the toxic effects of soluble substances excreted by the dinoflagellate, or accompanying free-living toxic bacteria, were not causes of copepod paralysis and death. Scanning electron microscopy of female A.grani exposed to G.corsicum indicated a clear tendency of the dinoflagellate to adhere to the copepod cuticle at preferential zones like the urosome and the antennae. Apparently, direct contact between the copepod and the dinoflagellate is a prerequisite for the noxious effects. Amongst other ecological consequences, the development of G.corsicum blooms represents a drastic reduction of grazing pressure in the system through the control of the herbivorous populations. Whether mechanical or chemical effects are the primary reasons for the observed effects is unknown, and to elucidate this will require further research.</t>
  </si>
  <si>
    <t>2361-2371</t>
  </si>
  <si>
    <t>60007870;60007870</t>
  </si>
  <si>
    <t>7202169869;57188988723</t>
  </si>
  <si>
    <t>Delgado, M.;Alcaraz, M.</t>
  </si>
  <si>
    <t>Barcelona</t>
  </si>
  <si>
    <t>CSIC - Instituto de Ciencias del Mar (ICM)</t>
  </si>
  <si>
    <t>Delgado M.</t>
  </si>
  <si>
    <t>Interactions between red tide microalgae and herbivorous zooplankton: The noxious effects of Gyrodinium corsicum (Dinophyceae) on Acartia grani (Copepoda: Calanoida)</t>
  </si>
  <si>
    <t>10.1093/plankt/21.12.2361</t>
  </si>
  <si>
    <t>2-s2.0-0033376908</t>
  </si>
  <si>
    <t>['voltage sensor', 'situ hybridization', 'selective pore', 'sea urchin', 'reverse transcription', 'putative voltage', 'putative potassium', 'pcr products', 'pcr product', 'new class', 'neuronal tissue', 'mouse ),', 'leads us', 'ion channels', 'important features', 'high homology', 'gated channels', 'forming motif', 'first member', 'drosophila cdna', 'cyclic nucleotide', 'compound eyes', 'cdna encoding', 'binding legion', 'auditory organs']</t>
  </si>
  <si>
    <t>Cyclic nucleotide-gated channel | Drosophila melanogaster | Olfaction | Signal transduction | Voltage-activated channel</t>
  </si>
  <si>
    <t>The amino acid sequence BCNG-1 (brain cyclic nucleotide gated 1, of the mouse), the first member of mamalian I(h) channels, was used to construct a set of polymerase chain reaction (PCR) primers from possibly conserved regions. Reverse transcription-PCR with Drosophila melanogaster mRNA yielded in a PCR product, which exhibited a high homology to BCNG-1. Using these PCR products to screen a D. melanogaster head cDNA library we isolated a cDNA encoding a member of a new class of putative voltage- and cyclic nucleotide-gated potassium channels from D. melanogaster. The most important features of the amino acid sequence predicted from the cDNA were a C-terminal cyclic nucleotide-binding legion, an S4-voltage sensor and a putative potassium-selective pore-forming motif. The high homology of 51% to the sea urchin I(h) channel, which belongs to the same class of ion channels as BCNG-1, leads us to suggest that the Drosophila cDNA is the first insect member of a new class of hyperpolarization-activated and cyclic nucleotide-gated channels. As shown by in situ hybridization, a pronounced mRNA expression was detected in neuronal tissue, including sensory tissue like the compound eyes, and the olfactory and the auditory organs.</t>
  </si>
  <si>
    <t>55-63</t>
  </si>
  <si>
    <t>Invertebrate Neuroscience</t>
  </si>
  <si>
    <t>60005322;60005322;60005322;60005322;60005322</t>
  </si>
  <si>
    <t>7005364363;6603939593;6603128580;6604096651;7006063364</t>
  </si>
  <si>
    <t>Marx, Thomas;Gisselmann, G√ºnter;St√∂rtkuhl, Klemens F.;Hovemann, Bernhard T.;Hatt, Hanns</t>
  </si>
  <si>
    <t>Bochum</t>
  </si>
  <si>
    <t>Ruhr-Universitat Bochum</t>
  </si>
  <si>
    <t>Marx T.</t>
  </si>
  <si>
    <t>Molecular cloning of a putative voltage- and cyclic nucleotide-gated ion channel present in the antennae and eyes of Drosophila melanogaster</t>
  </si>
  <si>
    <t>10.1007/s101580050007</t>
  </si>
  <si>
    <t>2-s2.0-0033385877</t>
  </si>
  <si>
    <t>['two datasets', 'surface results', 'surface evaporation', 'sudden change', 'specific humidity', 'single profile', 'sea surface', 'refractivity structure', 'refractive index', 'radar propagation', 'radar antenna', 'propagation factor', 'pronounced change', 'persian gulf', 'optical propagation', 'one day', 'modeled first', 'microwave radiation', 'measured profiles', 'marked change', 'making measurements', 'localized regions', 'large gradient', 'influenced strongly', 'humidity across', 'heat loss', 'good agreement', 'generally uniform', 'flight legs', 'eventually forming', 'evaporation duct', 'duct depth', 'distances significant', 'determined accurately', 'deeper surface', 'cooler waters', 'controlling factors', 'common phenomenon', 'boundary layer', 'based observations', 'based instrumentation', 'assuming homogeneity', 'april 1996', '200 km']</t>
  </si>
  <si>
    <t>Ducting of microwave radiation is a common phenomenon over the oceans. The height and strength of the duct are controlling factors for radar propagation and must be determined accurately to assess propagation ranges. A surface evaporation duct commonly forms due to the large gradient in specific humidity just above the sea surface; a deeper surface-based or elevated duct frequently is associated with the sudden change in temperature and humidity across the boundary layer inversion. In April 1996 the U.K. Meteorological Office C-130 Hercules research aircraft took part in the U.S. Navy Ship Antisubmarine Warfare Readiness/Effectiveness Measuring exercise (SHAREM-115) in the Persian Gulf by providing meteorological support and making measurements for the study of electromagnetic and electro-optical propagation. The boundary layer structure over the Gulf is influenced strongly by the surrounding desert landmass. Warm dry air flows from the desert over the cooler waters of the Gulf. Heat loss to the surface results in the formation of a stable internal boundary layer. The layer evolves continuously along wind, eventually forming a new marine atmospheric boundary layer. The stable stratification suppresses vertical mixing, trapping moisture within the layer and leading to an increase in refractive index and the formation of a strong boundary layer duct. A surface evaporation duct coexists with the boundary layer duct. In this paper the authors present aircraft-and ship-based observations of both the surface evaporation and boundary layer ducts. A series of sawtooth aircraft profiles map the boundary layer structure and provide spatially distributed estimates of the duct depth. The boundary layer duct is found to have considerable spatial variability in both depth and strength, and to evolve along wind over distances significant to naval operations (‚àº100 km). The depth of the evaporation duct is derived from a bulk parameterization based on Monin-Obukhov similarity theory using near-surface data taken by the C-130 during low-level (30 m) flight legs and by ship-based instrumentation. Good agreement is found between the two datasets. The estimated evaporation ducts are found to be generally uniform in depth; however, localized regions of greatly increased depth are observed on one day, and a marked change in boundary layer structure resulting in merging of the surface evaporation duct with the deeper boundary layer duct was observed on another. Both of these cases occurred within exceptionally shallow boundary layers (‚â§100 m), where the mean evaporation duct depths were estimated to be between 12 and 17 m. On the remaining three days the boundary layer depth was between 200 and 300 m, and evaporation duct depths were estimated to be between 20 and 35 m, varying by just a few meters over ranges of up to 200 km. The one-way radar propagation factor is modeled for a case with a pronounced change in duct depth. The case is modeled first with a series of measured profiles to define as accurately as possible the refractivity structure of the boundary layer, then with a single profile collocated with the radar antenna and assuming homogeneity. The results reveal large errors in the propagation factor when derived from a single profile.</t>
  </si>
  <si>
    <t>1293-1310</t>
  </si>
  <si>
    <t>60023018;60027271;60023018</t>
  </si>
  <si>
    <t>7005753600;6602736038;57214370906</t>
  </si>
  <si>
    <t>Brooks, Ian M.;Goroch, Andreas K.;Rogers, David P.</t>
  </si>
  <si>
    <t>Washington, D.C.;San Diego</t>
  </si>
  <si>
    <t>Naval Research Laboratory;Scripps Institution of Oceanography</t>
  </si>
  <si>
    <t>60027271;60023018</t>
  </si>
  <si>
    <t>Brooks I.</t>
  </si>
  <si>
    <t>Observations of strong surface radar ducts over the Persian Gulf</t>
  </si>
  <si>
    <t>10.1175/1520-0450(1999)038&lt;1293:OOSSRD&gt;2.0.CO;2</t>
  </si>
  <si>
    <t>2-s2.0-0033389139</t>
  </si>
  <si>
    <t>['zenith angles', 'work well', 'upper region', 'underdense echoes', 'steered toward', 'shower periods', 'shower meteors', 'received outside', 'radio wave', 'profiles revealed', 'october 22', 'night time', 'meteor observations', 'meteor heights', 'mean height', 'main lobe', 'low enough', 'infer winds', 'great advantage', 'fca winds', 'electron density', 'also estimated', '80 km', '45 lt', '4 km', '35 ¬∞', '120 km', '100 km']</t>
  </si>
  <si>
    <t>We conducted meteor echo observations using the Buckland Park MF radar (35¬∞S, 138¬∞E) at 00:40-05:45 LT on October 22, 1997. In addition to the usual full correlation analysis (FCA) technique to measure horizontal wind velocities from 60 to 100 km MF radars have a potential to detect meteor echoes and infer winds through their Doppler frequency shifts. Because of the relatively low radio frequency employed MF radars have a great advantage of providing meteor wind well above 100 km altitude, where very few techniques can measure wind velocities. There is a limitation which should be noted as well. The observations are possible only during night time when the electron density of E-region is low enough for the radio wave to penetrate into the upper region. We detected 233 underdense meteor echoes from 80 km to 120 km with a mean height of 104.4 km. Although the transmitting antenna beams were steered toward off-zenith angles of 25¬∞, almost all the echoes were received outside of the main lobe, indicating that conventional MF radar systems with a broad transmitting beam can work well for meteor observations. Bi-hourly wind profiles were obtained from 94 to 114 km altitudes. The profiles revealed a clear wave structure with a downward phase progression with time. FCA winds from 80 to 100 km were also estimated, and a continuous wind structure was obtained from FCA to meteor heights. Note that the present observations happened to be conducted during a major meteor shower activity. However, a majority of the underdense echoes were from non-shower meteors, and observations during non-shower periods will also yield enough information.</t>
  </si>
  <si>
    <t>691-699</t>
  </si>
  <si>
    <t>Earth, Planets and Space</t>
  </si>
  <si>
    <t>60006790;60028315;60011001;60009512</t>
  </si>
  <si>
    <t>7201754973;7102342671;7501466543;7201751444</t>
  </si>
  <si>
    <t>Tsutsumi, Masaki;Holdsworth, David;Nakamura, Takuji;Reid, Lain</t>
  </si>
  <si>
    <t>Australia;Japan;Australia;Japan</t>
  </si>
  <si>
    <t>Adelaide;Kyoto;Adelaide;Tokyo</t>
  </si>
  <si>
    <t>Atmospheric Radar Systems;Kyoto University;The University of Adelaide;National Institute of Polar Research</t>
  </si>
  <si>
    <t>60028315;60011001;60009512;60006790</t>
  </si>
  <si>
    <t>Tsutsumi M.</t>
  </si>
  <si>
    <t>Meteor observations with an MF radar</t>
  </si>
  <si>
    <t>10.1186/BF03353227</t>
  </si>
  <si>
    <t>2-s2.0-0033390039</t>
  </si>
  <si>
    <t>['zinnia plant', 'zinnia leaf', 'willdenow ),', 'whitefly density', 'westwood ),', 'wax extrusions', 'vaporariorum pupae', 'vaporariorum developed', 'unit area', 'unexpanded leaf', 'trialeurodes vaporariorum', 'tactile experiences', 'species occurred', 'sensory setae', 'pupal exuviae', 'polyphagous whiteflies', 'lower probability', 'low density', 'leaf occur', 'leaf expansion', 'increase occurred', 'hirsute poinsettia', 'hirsute isoline', 'greenhouse whitefly', 'glabrous lettuce', 'fully expanded', 'fewer trichomes', 'expanded leaves', 'expanded leaf', 'euphorbia pulcherrima', 'either species', 'either high', 'dorsal structures', 'dorsal setae', 'discussion includes', 'crawlers emergent', 'crawler behavior', 'argentifolii pupae', 'argentifolii ).', 'although slight']</t>
  </si>
  <si>
    <t>Bemisia | Crawler experience | Phenotypic plasticity | Plant resistance | Trialeurodes | Whiteflies</t>
  </si>
  <si>
    <t>The effect of leaf surface topography on the production of homologous dorsal pupal structures in 2 major pest species, Bemisia argentifolii Bellows and Perring, and the greenhouse whitefly, Trialeurodes vaporariorum (Westwood), was determined. When cohorts of the 2 whitefly species developed separately at either high or low nymphal densities on a hirsute poinsettia, Euphorbia pulcherrima (Willdenow), most (&gt;95%) pupal exuviae had wax extrusions (T. vaporariorum) or setae (B. argentifolii). When either species was reared at a low density on a glabrous lettuce, Lactuca sativa L., or on a normally pubescent salvia, Salvia splendens F. Sellow ex Roemer and Schultes, only 30% or fewer of the pupae had dorsal structures. When high nymphal densities of T. vaporariorum developed on both lettuce or salvia, however, a significant increase occurred in the percentage of pupae with dorsal wax extrusions; and a significant, although slight, increase occurred in the dorsal setae of B. argentifolii. Differences in leaf trichome density among 3 isolines of soybean, Glycine max L., regardless of the whitefly density on the leaf, influenced the number of dorsal pupal structures occurring on the 2 whitefly species. More than 90% of the pupal exuviae of both species exhibited dorsal structures when reared on the hirsute isoline. In contrast, cohorts of the 2 species developing on the normal and on the glabrous isolines produced &lt;39% of T. vaporariorum pupae and &lt;10% of B. argentifolii pupae with dorsal structures, an indication that host plant nutrition probably does not quantitatively affect dorsal structures. When cohorts of the 2 species developed on large, fully expanded and on small, partially expanded leaves on the same zinnia plant, Zinnia elegans Jacquin, significantly more pupae with dorsal structures of both species occurred when reared on the partially expanded leaf than when reared on the expanded leaf. Because the number of trichomes on a zinnia leaf does not change during leaf expansion, fewer trichomes/unit area of leaf occur on expanded leaves. This within-host test demonstrated that crawlers emergent on a fully expanded leaf would have had a lower probability of tactile experiences before settling and feeding than crawlers emergent on an unexpanded leaf. Out discussion includes an interpretation of why sensory setae and well-developed antennae may occur only in the crawler, the impact of crawler behavior on polyphenism, the importance of polyphenism to polyphagous whiteflies, the role of adult wax particles, and a recommendation for host plant resistance.</t>
  </si>
  <si>
    <t>774-787</t>
  </si>
  <si>
    <t>60001989;60001989</t>
  </si>
  <si>
    <t>7202006228;7006803685</t>
  </si>
  <si>
    <t>Neal, John W.;Bentz, Jo Ann</t>
  </si>
  <si>
    <t>USDA Agricultural Research Service</t>
  </si>
  <si>
    <t>Neal J.</t>
  </si>
  <si>
    <t>Evidence for the stage inducing phenotypic plasticity in pupae of the polyphagous whiteflies trialeurodes vaporariorum and bemisia argentifolii (Homoptera: Aleyrodidae) and the raison d'etre</t>
  </si>
  <si>
    <t>10.1093/aesa/92.6.774</t>
  </si>
  <si>
    <t>2-s2.0-0033390461</t>
  </si>
  <si>
    <t>['zz blend', 'zz ).', 'vitacea polistiformis', 'virgin male', 'threshold dosage', 'significantly lower', 'response patterns', 'pheromone detection', 'ol acetate', 'oh ).', 'mating status', 'male antennae', 'harris ).', 'four treatments', 'filter paper', 'female antennae', 'considerable implications', 'antennal response', '5 œºg', '1 œºg', '1 ez', '1 blend']</t>
  </si>
  <si>
    <t>Female behavior | Pheromone | Pheromone autodetection | Vitacea polistiformis</t>
  </si>
  <si>
    <t>The effect of mating status and sex on antennal response to sex pheromone components was tested in the grape root borer, Vitacea polistiformis (Harris). The grape root borer pheromone is a 99:1 blend of (E,Z)-2,13-octadecadien-1-ol acetate (EZ) and (Z,Z)-3,13-octadecadien-1-ol acetate (ZZ). Antennae of both virgin male and female moths exhibited similar dose-response patterns, with a threshold dosage of 1 Œºg of the EZ:ZZ blend on filter paper. Four treatments were tested at a close of 5 Œºg on filter paper: EZ, ZZ, a blend of 99:1 EZ:ZZ, and the alcohol (E,Z)-2,13-octadecadien-1-ol (EZ-OH). Male antennae responded significantly to all compounds, regardless of mating status. Virgin female antennae responded significantly to all compounds, although their responses were significantly lower than the responses of male antennae. However, female antennae were relatively more responsive to EZ-OH than male antennae. Mated female antennae responded significantly to EZ and 99:1 EZ:ZZ. Pheromone detection by females has considerable implications to mating disruption strategies.</t>
  </si>
  <si>
    <t>943-946</t>
  </si>
  <si>
    <t>60012734-60004923;60004923</t>
  </si>
  <si>
    <t>7201899242;7005504343</t>
  </si>
  <si>
    <t>Pearson, G. A.;Schal, Coby</t>
  </si>
  <si>
    <t>Albion;Raleigh</t>
  </si>
  <si>
    <t>Albion College;NC State University</t>
  </si>
  <si>
    <t>60012734;60004923</t>
  </si>
  <si>
    <t>Pearson G.</t>
  </si>
  <si>
    <t>Electroantennogram responses of both sexes of grape root borer (Lepidoptera: Sesiidae) to synthetic female sex pheromone</t>
  </si>
  <si>
    <t>10.1093/ee/28.6.943</t>
  </si>
  <si>
    <t>2-s2.0-0033392227</t>
  </si>
  <si>
    <t>['testicular positions', 'testicular levels', 'study indicate', 'seated ocular', 'rear deck', 'radiation protection', 'radar manufacturers', 'radar aperture', 'purchasing dash', 'prudent avoidance', 'proper training', 'patrol vehicles', 'patrol vehicle', 'officers seated', 'occupational safety', 'national council', 'mounted units', 'microwaves emitted', 'microwave radiation', 'high exposures', 'four speed', 'exposure measurements', 'enforcement agencies', 'electronic engineers', 'easily avoided', 'approximated ocular', 'apparently minimal', 'antenna faces', 'american conference', '5 mw', '10 mw', '04 mw', '034 mw']</t>
  </si>
  <si>
    <t>Nonionizing radiation | Police officers | Radar</t>
  </si>
  <si>
    <t>This study evaluated police officers' exposures to microwaves emitted by traffic radar units. Exposure measurements were taken at approximated ocular and testicular levels of officers seated in patrol vehicles. Comparisons were made of the radar manufacturers' published maximum power density specifications and actual measured power densities taken at the antenna faces of those units. Four speed-enforcement agencies and one transportation research institute provided 54 radar units for evaluation; 17 different models, encompassing 4 frequency bands and 3 antenna configurations, were included. Four of the 986 measurements taken exceeded the 5 mW/cm2 limit accepted by the International Radiation Protection Association and the National Council on Radiation Protection and Measurement, though none exceeded the American Conference of Governmental Industrial Hygienists, American National Standards Institute, Institute of Electrical and Electronic Engineers, or Occupational Safety and Health Administration standard of 10 mW/cm2. The four high measurements were maximum power density readings taken directly in front of the radar. Of the 812 measurements taken at the officers' seated ocular and testicular positions, none exceeded 0.04 mW/cm2; the highest of these (0.034 mW/cm2) was less than 1% of the most conservative current safety standards. High exposures in the limited region directly in front of the radar aperture are easily avoided with proper training. Results of this study indicate that police officer exposure to microwave radiation is apparently minimal. However, because of uncertainty in the medical and scientific communities concerning nonionizing radiation, it is recommended that law enforcement agencies implement a policy of prudent avoidance, including purchasing units with the lowest published maximum power densities, purchasing dash/rear deck-mounted units with antennae mounted outside the patrol vehicle, and training police officers to use the 'stand- by' mode when not actually using radar.</t>
  </si>
  <si>
    <t>770-776</t>
  </si>
  <si>
    <t>American Industrial Hygiene Association Journal</t>
  </si>
  <si>
    <t>60020547;60020547;60020547;60020547</t>
  </si>
  <si>
    <t>55684122000;7404356857;7004663678;7102581993</t>
  </si>
  <si>
    <t>Fink, J. M.;Wagner, J. P.;Congleton, J. J.;Rock, J. C.</t>
  </si>
  <si>
    <t>Fink J.</t>
  </si>
  <si>
    <t>Microwave emissions from police radar</t>
  </si>
  <si>
    <t>10.1080/00028899908984500</t>
  </si>
  <si>
    <t>2-s2.0-0033396093</t>
  </si>
  <si>
    <t>Ministeriet Sundhed Forebyggelse</t>
  </si>
  <si>
    <t>T020257</t>
  </si>
  <si>
    <t>['type cells', 'superficial laminae', 'relatively weak', 'multipolar cells', 'middle part', 'major type', 'lateral part', 'lateral fourth', 'laminae v', 'lamina viii', 'lamina iii', 'lamina ii', 'labelled perikarya', 'labelled nk', 'immunoreactive neurones', 'immunopositive perikarya', 'heaviest immunoreactivity', 'great majority', 'general appearance', 'found previously', 'expressing neurones', 'evenly distributed', 'embedding immunohistochemistry', '1 receptor']</t>
  </si>
  <si>
    <t>Immunohistochemistry | NK-1 receptor | Rat | Spinal cord</t>
  </si>
  <si>
    <t>The type and distribution of neurokinin-1 (NK-1) receptor-expressing neurones were studied in young (14-day-old) rats' lumbar spinal cord using pre-embedding immunohistochemistry. The heaviest immunoreactivity was observed in the middle part and lateral fourth of lamina I where the great majority of immunoreactive perikarya represented fusiform and multipolar cells. In lamina II the middle and medial part showed moderate immunoreactivity, most of the cells resembled stalked cells. In lamina III the labelled perikarya were evenly distributed, while those in lamina IV accumulated mainly in the lateral part. In both laminae most of the labelled neurones represented central cells, the rest of them belonged to the antenna-type cells with long dorsally directed dendrites penetrating the superficial laminae. The immunoreactivity in laminae V-VII was uniform and relatively weak. In lamina VIII the immunopositive perikarya were encountered only rarely while in lamina IX virtually all motoneurones showed weak immunoreactivity. Lamina X contained small, multipolar and fusiform labelled perikarya. In conclusion, we found that the general appearance of the NK-1 receptor immunostaining and the major type of NK-1 receptor-expressing neurones were similar to that found previously in adult spinal cord. Using the same method as Brown and colleagues the number of labelled NK-1 receptor immunoreactive cells was similar in young and adult animals except lamina I where the number of immunoreactive neurones was twice that in adults.</t>
  </si>
  <si>
    <t>361-368</t>
  </si>
  <si>
    <t>Somatosensory and Motor Research</t>
  </si>
  <si>
    <t>60108571;60108571;101727947;60108571;60022871</t>
  </si>
  <si>
    <t>6701833663;35750713600;7101933574;6602517408;25024309000</t>
  </si>
  <si>
    <t>Polg√°r, Erika;Sz√ºcs, P√©ter;Urb√°n, L√°szl√≥;Matesz, Kl√°ra;Nagy, Istv√°n</t>
  </si>
  <si>
    <t>Hungary;United Kingdom;United Kingdom</t>
  </si>
  <si>
    <t>Debrecen;London;London</t>
  </si>
  <si>
    <t>Debreceni Egyetem √Åltal√°nos Orvostudom√°nyi Kar;St Mary's Hospital;Novartis Inst. for Medical Sciences</t>
  </si>
  <si>
    <t>60108571;60022871;101727947</t>
  </si>
  <si>
    <t>Polg√°r E.</t>
  </si>
  <si>
    <t>Immunohistochemical localization of neurokinin-1 receptor in the lumbar spinal cord of young rats: Morphology and distribution</t>
  </si>
  <si>
    <t>10.1080/08990229970410</t>
  </si>
  <si>
    <t>2-s2.0-0033404762</t>
  </si>
  <si>
    <t>['wintering grounds', 'unmarked birds', 'united states', 'two types', 'two models', 'transmitters operated', 'tracked using', 'track long', 'telonics st', 'six birds', 'similarly classified', 'satellite transmitters', 'satellite telemetry', 'repetition period', 'relative effect', 'radio loss', 'quality class', 'ptt performance', 'obiained 2', 'neck collar', 'mounted harness', 'lower ones', 'location quality', 'local movements', 'lc b', 'lc 2', 'intrinsic characteristics', 'horizontal antenna', 'higher latitudes', 'harnesses spent', 'harness attachment', 'habitat use', 'greater number', 'geese fitted', 'etc .)', 'entire migration', 'duty cycle', 'distant movements', 'detailed studies', 'comfort movements', 'atlantic coast', 'argos system', 'antenna orientation', '99 g', '8 h', '4 km', '23 km', '2038 attached', '2 locations', '141 g', '12 could', '116 g', '10 fixed']</t>
  </si>
  <si>
    <t>We compared the performance of two models of satellite transmitters and two types of attachments to track Greater Snow Geese (Chen caerulescens atlantica) from their Arctic breeding grounds to their wintering areas along the Atlantic coast of the United States. Six birds were fitted with a Toyocom T-2038 attached with a back-mounted harness (141 g, vertical upward antenna) in 1993, 5 with a back-mounted Telonics ST-10 (116 g, horizontal antenna) in 1994, and 11 with a Telonics ST-10 fixed on a neck collar (99 g, vertical downward antenna) in 1995. The transmitters represented 3.5-5.2% of goose body mass. All transmitters operated on a 84-96 s repetition period with a duty cycle of 8 h on and 16h off and were tracked using the Argos system. Six birds (all with harness attachment) were shot by hunters; 12 could not be tracked for the entire migration because of mortality, radio loss, ot radio failure; 4 (all with neck collar attachment) reached the wintering grounds. Overall, we obiained 2.4-7.2 locations/goose/day with a greater number at higher latitudes than at lower ones. In 1993, 75% of locations had a quality class (LC) ‚â• 1, while only 18-20% of locations were similarly classified in 1994-1995. We could not evaluate the relative effect of the antenna orientation and the intrinsic characteristics of the transmitters on the PTT performance and location quality. The difference between true and estimated locations ranged on average between 1.4 km for LC 2 to 23 km for LC B. Geese fitted with harnesses spent more time in comfort movements than unmarked birds. We recommend that harnesses be avoided for geese. Satellite telemetry is adequate to track long-distant movements of migrants or to locate unknown critical areas (breeding, wintering, etc.) but not for detailed studies on habitat use or local movements.</t>
  </si>
  <si>
    <t>187-199</t>
  </si>
  <si>
    <t>Journal of Field Ornithology</t>
  </si>
  <si>
    <t>Spring 1999</t>
  </si>
  <si>
    <t>60027863-100447265;60027863;60004026;60086620;60022089</t>
  </si>
  <si>
    <t>6508336386;7004963512;7005599068;7102582765;36726386800</t>
  </si>
  <si>
    <t>Bloun, Fran√ßois;Giroux, Jean Fran√ßois;Ferron, Jean;Gauthier, Gilles;Doucet, G. Jean</t>
  </si>
  <si>
    <t>Canada;Canada;Canada;Canada;Canada</t>
  </si>
  <si>
    <t>Rimouski;Montreal;Montreal;Rimouski;Winnipeg</t>
  </si>
  <si>
    <t>Centre D'Etudes Nordiques, Rimouski;Universit√© du Qu√©bec √† Montr√©al;Hydro-Quebec;Universit√© du Qu√©bec √† Rimouski;Wildlife Branch</t>
  </si>
  <si>
    <t>60086620;60027863;60022089;60004026;100447265</t>
  </si>
  <si>
    <t>Bloun F.</t>
  </si>
  <si>
    <t>The use of satellite telemetry to track greater snow geese</t>
  </si>
  <si>
    <t>2-s2.0-0033414432</t>
  </si>
  <si>
    <t>['wiring complexity', 'wide range', 'uvfits format', 'using high', 'unique lag', 'tone extraction', 'system architecture', 'supporting s2', 'support expansion', 'statistics accumulation', 'station pair', 'station based', 'speed switches', 'software schedules', 'software functions', 'smearing effects', 'small number', 'shift correction', 'pulsar gating', 'processing techniques', 'power spectra', 'paper describes', 'output data', 'must otherwise', 'many hardware', 'large correlator', 'key element', 'integration times', 'important events', 'implemented system', 'highly integrated', 'hardware resources', 'greatly reduces', 'functions mentioned', 'fringe stopping', 'frequency shifts', 'final destinations', 'enable correlation', 'efficient distribution', 'digital filtering', 'design rationale', 'dependent loss', 'delay models', 'delay model', 'delay compensation', 'correlator software', 'correlator lag', 'construct systems', 'capability beyond', 'baseline basis', 'based hardware', 'based antennas', 'bandwidth synthesis', 'available number', 'automatically schedules', 'allow correlation', '1 signals', '1 ms', '1 gbit']</t>
  </si>
  <si>
    <t>A unique lag-based VLBI correlator system has been developed for the purpose of supporting S2-based space VLBI observations in both the Japanese-led VSOP mission and the Canadian Geodetic VLBI program. The system architecture has been designed so that replication of a small number of modules can be used to construct systems with a wide range of sizes. Optimized for a large correlator, the design is "station based" in the sense that as many hardware and software functions as possible are performed before data are replicated and transmitted for baseline (station pair) processing. As well as delay compensation and generation of phase rotation coefficients, station-based functions include autocorrelation, tone extraction, pulsar gating, signal-statistics accumulation, and digital filtering. Doppler-shift correction (fringe stopping) is performed on a baseline basis at each correlator lag so that there are no smearing effects (lag-dependent loss of coherence) or frequency shifts that must otherwise be corrected after correlation. This is a key element that simplifies the baseline processing architecture when high accelerations associated with an orbiting antenna must be considered. Flexible, efficient distribution of data from station-based hardware to baseline-based hardware is accomplished by serializing the wide data paths to 1 Gbit s-1 signals and using high-speed switches to route the signals to their final destinations where they are deserialized before cross-correlation. This greatly reduces the size, wiring complexity, and cost of the system. The interval between updates of the delay models, integration times, and other important events is typically 10 ms but can be as short as 1 ms. Within this period, delay and fringe model generation is performed using linear hardware synthesizers. The correlator also contains a number of unique signal processing functions that extend its capability beyond a basic VLBI correlator: flexible Local Oscillator frequency switching for bandwidth synthesis; rapid (1 ms) correlator dump intervals (allowing, for example, the study of some single-pulse pulsar characteristics on VLBI baselines); simple but powerful multirate digital signal-processing techniques to allow correlation of signals at different but related sample rates; and a digital "zoom" filter for producing very high resolution cross-power spectra. The correlator software, written almost entirely in C, is highly integrated into the system, supports all of the functions mentioned above, and is reconfigurable to support expansion of the correlator. The software schedules the use of hardware resources to enable correlation of multiple observations concurrently and automatically schedules the correlation of observations that require more than the available number of physical playback terminals. There is also substantial precorrelation consistency checking. The delay model is based on CALC for ground-based antennas and NAIF for space-based antennas. Output data are stored in the UVFITS format. The paper describes the design rationale, architecture, and function of the correlator and also provides specifications for the implemented system.</t>
  </si>
  <si>
    <t>1025-1047</t>
  </si>
  <si>
    <t>Publications of the Astronomical Society of the Pacific</t>
  </si>
  <si>
    <t>60009839;60009839;60009839;60009839;60023084;60082766</t>
  </si>
  <si>
    <t>7201821675;7004094699;57205913113;6507644552;6506262781;55976672200</t>
  </si>
  <si>
    <t>Carlson, B. R.;Dewdney, P. E.;Burgess, T. A.;Casorso, R. V.;Petrachenko, W. T.;Cannon, W. H.</t>
  </si>
  <si>
    <t>Toronto;Ottawa;Ottawa ON,</t>
  </si>
  <si>
    <t>York University, Centre For Research in Earth and Space Science;Natural Resources Canada;National Research Council Canada</t>
  </si>
  <si>
    <t>60082766;60023084;60009839</t>
  </si>
  <si>
    <t>Carlson B.R.</t>
  </si>
  <si>
    <t>The S2 VLBI correlator: A correlator for space VLBI and geodetic signal processing</t>
  </si>
  <si>
    <t>10.1086/316415</t>
  </si>
  <si>
    <t>2-s2.0-0033425436</t>
  </si>
  <si>
    <t>['times larger', 'third leaves', 'slightly increased', 'sixth leaves', 'rice canopy', 'ps ii', 'photosynthetic performance', 'photosynthetic apparatus', 'maintenance mechanisms', 'light absorption', 'following results', 'electrochromic shift', 'bottom leaves', 'almost constant', '550 nm']</t>
  </si>
  <si>
    <t>Antenna size | Light absorption and electron transport balance | PS II/PS I-ratio | Translocation of nutrient</t>
  </si>
  <si>
    <t>Changes in the photosynthetic apparatus and relative antenna sizes of photosystem (PS) I and PS II were measured in the rice canopy. We used juvenile rice seedlings to examine light utilization and its absorption in the bottom leaves and obtained the following results: (1) When referred to chlorophyll (Chl), levels of the electrochromic shift at 550 nm and cytochrome f decreased from the sixth to the third leaves, but there was no loss of pigment (P)700. As a consequence, the PS II/PS I ratio significantly decreased from 1.5 in the sixth leaves to 0.9 in the third leaves. (2) The electron transport capacity in the sixth leaves was 1.5-times larger than that in the third leaves. (3) The levels of cytochrome b6 referred to Chl were almost constant from top to bottom. (4) The photosynthetic performance of the leaf decreased concomitant with the depth, whereas the respiration was slightly increased. From these results, we hypothesize that there are maintenance mechanisms when the imbalances of light absorption and electron transport capacity occur in the bottom leaves.</t>
  </si>
  <si>
    <t>915-922</t>
  </si>
  <si>
    <t>60018642;60018642;60018642</t>
  </si>
  <si>
    <t>7101974287;7004955232;7102703759</t>
  </si>
  <si>
    <t>Yamazaki, Jun Ya;Kamimura, Yasumaro;Sugimura, Yasutomo</t>
  </si>
  <si>
    <t>Toho University</t>
  </si>
  <si>
    <t>Yamazaki J.Y.</t>
  </si>
  <si>
    <t>Changes in photosynthetic apparatus in the juvenile rice canopy and a possible function of photosystem I in the bottom leaves</t>
  </si>
  <si>
    <t>10.1515/znc-1999-1110</t>
  </si>
  <si>
    <t>2-s2.0-0033429156</t>
  </si>
  <si>
    <t>['‚ àº1', 'typical core', 'space antenna', 'south direction', 'scale jet', 'rest frame', 'resolution 1', 'relativistic beaming', 'radiating particles', 'quasar ),', 'particular one', 'model fitting', 'magnetic field', 'jet within', 'jet morphology', 'image shows', 'greatly improved', 'especially along', 'compact core', 'clearly identify', 'brightness temperature', 'angular resolution']</t>
  </si>
  <si>
    <t>Galaxies: Active | Galaxies: Nuclei | Quasars: Individual (PKS 1921 -293)</t>
  </si>
  <si>
    <t>We present a high-resolution 1.6 GHz VSOP image of the southern blazar PKS 1921-293. The image shows a typical core-jet morphology, consistent with ground-based VLBI images. However, the addition of data from the space antenna has greatly improved the angular resolution (especially along the north-south direction for this source), thus allowing us to clearly identify the core. Model fitting has revealed an inner jet component of ‚àº1.5 mas north of the core. This jet feature may be moving on a common curved path connecting the jet within a few parsecs to the 10-parsec-scale jet. The compact core has a brightness temperature of 2.6 x 1012 K (in the rest frame of the quasar), an indication of relativistic beaming. We analyzed the source in terms of three models involving the inverse Compton catastrophe, an inhomogeneous relativistic jet, and the equipartition of energy between the radiating particles and the magnetic field. Our analysis of this Œ≥-ray-quiet blazar shows no preference to any particular one of these models.</t>
  </si>
  <si>
    <t>513-518</t>
  </si>
  <si>
    <t>Publications of the Astronomical Society of Japan</t>
  </si>
  <si>
    <t>60029701-60091990;60000809;60000809;60029701;60029701;60029701</t>
  </si>
  <si>
    <t>7403324447;7401881919;7005439928;7202102613;7004748462;7406273351</t>
  </si>
  <si>
    <t>Shen, Zhi Qiang;Edwards, Philip G.;Lovell, James E.J.;Fujisawa, Kenta;Kameno, Seiji;Inoue, Makoto</t>
  </si>
  <si>
    <t>Taiwan;Japan;Japan</t>
  </si>
  <si>
    <t>Taipei;Mitaka;Sagamihara</t>
  </si>
  <si>
    <t>Academia Sinica, Institute of Astronomy and Astrophysics;National Institutes of Natural Sciences - National Astronomical Observatory of Japan;JAXA Institute of Space and Astronautical Science</t>
  </si>
  <si>
    <t>60091990;60029701;60000809</t>
  </si>
  <si>
    <t>Shen Z.</t>
  </si>
  <si>
    <t>High-resolution VSOP imaging of the southern blazar PKS 1921-293 at 1.6 GHz</t>
  </si>
  <si>
    <t>10.1093/pasj/51.4.513</t>
  </si>
  <si>
    <t>2-s2.0-0033433770</t>
  </si>
  <si>
    <t>['two species', 'trichoid sensilla', 'putative mechanosensilla', 'placoid sensilla', 'olfactory sensilla', 'morphologically similar', 'major difference', 'gregarious parasitoids', 'four types', 'female antennae', 'external morphology', 'curculionidae ).', 'antennal sensilla', 'antennal club', 'anaphes victus']</t>
  </si>
  <si>
    <t>Antennal sensilla were compared in females and males of two sympatric mymarid Hymenoptera, Anaphes victus and A. listronoti which are, respectively, solitary and gregarious parasitoids of eggs of the carrot weevil Listronotus oregonensis (Coleoptera, Curculionidae). Both species are morphologically very similar in the area where they are sympatric. The external morphology of the sensilla was studied using scanning electron microscopy. Female antennae have seven different types of sensilla, morphologically similar in the two species: trichoid sensilla, which are putative mechanosensilla, sensilla chaetica types 1, 3 and 4, which are presumably contact chemosensilla, and sensilla chaetica type 2 and basiconic and placoid sensilla, which are presumed to be olfactory sensilla. The major difference between the two species is the number of sensilla chaetica type 4, of which 6-9 are found on the antennal club in A. victus, while 10-12 are present in A. listronoti. The antennae of the males of both species are similar in morphology and in the number and distribution of their four types of sensilla, i.e. trichoid sensilla, sensilla chaetica type 1 and basiconic and placoid sensilla.</t>
  </si>
  <si>
    <t>0720213X</t>
  </si>
  <si>
    <t>Zoomorphology</t>
  </si>
  <si>
    <t>60019967-60105604-60030553;60019967;60030553;60030553</t>
  </si>
  <si>
    <t>7003557692;24309591300;57213313155;35586935100</t>
  </si>
  <si>
    <t>Van Baaren, Joan;Boivin, Guy;Le Lannic, Jo;N√©non, Jean Pierre</t>
  </si>
  <si>
    <t>France;France;Canada</t>
  </si>
  <si>
    <t>Rennes;Rennes;Ottawa</t>
  </si>
  <si>
    <t>EthoS - Ethologie Animale et Humaine;Universite de Rennes 1;Agriculture et Agroalimentaire Canada</t>
  </si>
  <si>
    <t>60105604;60030553;60019967</t>
  </si>
  <si>
    <t>Van Baaren J.</t>
  </si>
  <si>
    <t>Comparison of antennal sensilla of Anaphes victus and a. listronoti (Hymenoptera, Mymaridae), egg parasitoids of curculionidae</t>
  </si>
  <si>
    <t>10.1007/s004350050076</t>
  </si>
  <si>
    <t>2-s2.0-0033444174</t>
  </si>
  <si>
    <t>['wind loads', 'wind loading', 'varying porosity', 'rights reserved', 'limited amount', 'front shield', 'disk ranges', 'data presented']</t>
  </si>
  <si>
    <t>Circular disk | Dish | Force | Torsion | Turbulence effects</t>
  </si>
  <si>
    <t>The two mean force components and the mean torsional moment acting on a plano-convex circular disk have been measured on a strain gauge balance in uniform wind flows of various turbulence intensities and scales. The thickness-to-diameter aspect ratio of the disk ranges from 0.15 to 0.30. The results are compared with those for a flat circular disk with varying porosity and a sphere as well as some limited amount of data for dish shaped bluff bodies. The data presented are relevant to the design of wind loading on dish-type aerial antennae and those with a front shield in particular. The effects of incident turbulence intensity and longitudinal integral scale on wind loads for codification are discussed. ¬© 1999 Elsevier Science Ltd. All rights reserved.</t>
  </si>
  <si>
    <t>467-478</t>
  </si>
  <si>
    <t>7202073273;7005927428</t>
  </si>
  <si>
    <t>Cheung, J. C.K.;Melbourne, W. H.</t>
  </si>
  <si>
    <t>Cheung J.</t>
  </si>
  <si>
    <t>Effect of turbulence on a plano-convex circular disk</t>
  </si>
  <si>
    <t>S016761059900094X</t>
  </si>
  <si>
    <t>10.1016/S0167-6105(99)00094-X</t>
  </si>
  <si>
    <t>2-s2.0-0033452179</t>
  </si>
  <si>
    <t>['ray diffraction', 'polycrystalline silicon', 'low temperatures', 'film surface', '25 nm']</t>
  </si>
  <si>
    <t>Polycrystalline silicon is grown at a temperature of 300 ¬∞C by microwave-excited plasma enhanced chemical vapor deposition using SiH4/Xe. The grain size measured by x-ray diffraction is about 25 nm. High-density (&gt; 1012 cm-3) plasma having very low electron temperature (&lt;1 eV) is excited by microwave irradiation using radial line slot antenna. We present the implementation of this system for the growth of poly-Si. Low-energy (3 eV), high-flux ion bombardment utilizing xenon ion on a growing film surface activates the film surface and successfully enhances surface reaction/migration of silicon, resulting in high quality film formation at low temperatures. ¬© 1999 American Vacuum Society.</t>
  </si>
  <si>
    <t>3134-3138</t>
  </si>
  <si>
    <t>6602823062;7401637632;55628563378;9435523100;36045550500</t>
  </si>
  <si>
    <t>Shindo, Wataru;Sakai, Shigefumi;Tanaka, Hiroaki;Zhong, Chuan Jie;Ohmi, Tadahiro</t>
  </si>
  <si>
    <t>Shindo W.</t>
  </si>
  <si>
    <t>Low-temperature large-grain poly-Si direct deposition by microwave plasma enhanced chemical vapor deposition using SiH&lt;inf&gt;4&lt;/inf&gt;/Xe</t>
  </si>
  <si>
    <t>10.1116/1.582017</t>
  </si>
  <si>
    <t>2-s2.0-0033456568</t>
  </si>
  <si>
    <t>['wing molt', 'using transmitters', 'transmitters implanted', 'transmitter extrusions', 'term projects', 'sharp edges', 'radio extrusion', 'percutaneous antennas', 'lower portion', 'losses occurred', 'late august', 'flat end', 'due largely', 'documented extrusion', 'cylindrical rather', 'birds implanted', 'apparent harm', 'abrupt edge', '16 %)', '11 %)']</t>
  </si>
  <si>
    <t>We documented extrusion and loss of abdominally implanted radio transmitters with percutaneous antennas from adult female Harlequin Ducks (Histrionicus histrionicus). Birds were captured during wing molt (late August to mid-September) in 1995-1997. Of 44 Harlequin Ducks implanted with radios and recaptured, 7 (16%) had lost their transmitters and 5 (11%) had radios in the process of extruding. Most (11 of 12) extrusions and losses occurred in birds implanted with radios in 1996 and recaptured in 1997. We suggest that transmitter extrusions and losses were due largely to changes in transmitter design made between 1095 and 1996. Transmitters implanted in 1996 were cylindrical rather than spherical, had a flat end with an abrupt edge, and the lower portion of the antenna was reinforced. Radio losses occurred after the 7-mo monitoring period and caused no apparent harm to the birds. Investigators using implanted radios with percutaneous antennas for long-term projects should be aware of the potential for radio extrusion and should minimize the problem by using transmitters that have no sharp edges and that are wide, rather than narrow.</t>
  </si>
  <si>
    <t>244-250</t>
  </si>
  <si>
    <t>60011347;60011347;60004923</t>
  </si>
  <si>
    <t>7103157866;7003297918;7006711166</t>
  </si>
  <si>
    <t>Mulcahy, Daniel M.;Esler, Daniel;Stoskopf, Michael K.</t>
  </si>
  <si>
    <t>Reston;Raleigh</t>
  </si>
  <si>
    <t>United States Geological Survey;NC State University</t>
  </si>
  <si>
    <t>60011347;60004923</t>
  </si>
  <si>
    <t>Mulcahy D.M.</t>
  </si>
  <si>
    <t>Loss from harlequin ducks of abdominally implanted radio transmitters equipped with percutaneous antennas</t>
  </si>
  <si>
    <t>2-s2.0-0033459821</t>
  </si>
  <si>
    <t>['preliminary study', 'paper describes', 'odd harmonics', 'much smaller', 'lower ionosphere', 'ionospheric currents', 'ionosphere characterised', 'hf heater', 'fundamental frequency', 'even harmonics', 'effective heating', 'different regions', 'beam painting', 'amplitude modulate']</t>
  </si>
  <si>
    <t>Electromagnetics (antennae) | Ionosphere (active experiments) | Radio science (non linear phenomena)</t>
  </si>
  <si>
    <t>This paper describes the results of a preliminary study to determine the effective heating and cooling time constants of ionospheric currents in a simulated modulated HF heating, 'beam painting' configuration. It has been found that even and odd harmonics of the fundamental ELF wave used to amplitude modulate the HF heater are sourced from different regions of the ionosphere which support significantly different heating and cooling time constants. The fundamental frequency and its odd harmonics are sourced in a region of the ionosphere where the heating and cooling time constants are about equal. The even harmonics on the other hand are sourced from regions of the ionosphere characterised by ratios of cooling to heating time constant greater than ten. It is thought that the even harmonics are sourced in the lower ionosphere (around 65 km) where the currents are much smaller than at the higher altitudes around 78 km where the currents at the fundamental frequency and odd harmonics maximise.</t>
  </si>
  <si>
    <t>759-769</t>
  </si>
  <si>
    <t>Annales Geophysicae</t>
  </si>
  <si>
    <t>60024594;60017695;102077599</t>
  </si>
  <si>
    <t>57221296920;7005877450;7005243495</t>
  </si>
  <si>
    <t>Barr, R.;Stubbe, P.;Rietveld, M. T.</t>
  </si>
  <si>
    <t>New Zealand;Germany;Norway</t>
  </si>
  <si>
    <t>Auckland;Gottingen;Tromso</t>
  </si>
  <si>
    <t>National Institute of Water and Atmospheric Research, New Zealand;Max Planck Institute for Solar System Research;EISCAT</t>
  </si>
  <si>
    <t>Barr R.</t>
  </si>
  <si>
    <t>ELF wave generation in the ionosphere using pulse modulated HF heating: Initial tests of a technique for increasing ELF wave generation efficiency</t>
  </si>
  <si>
    <t>10.1007/s00585-999-0759-0</t>
  </si>
  <si>
    <t>2-s2.0-0033463935</t>
  </si>
  <si>
    <t>87.490.9011</t>
  </si>
  <si>
    <t>['¬© elsevier', 'two kinds', 'steered subarrays', 'single jammer', 'signal sources', 'paper describes', 'following antenna', 'five subarrays', 'element array', 'desired signal', 'antenna zenith', '20 subarrays', '100 elements']</t>
  </si>
  <si>
    <t>Adaptive array processing | Detection | Electronic counter measures | Estimation</t>
  </si>
  <si>
    <t>This paper describes a class of partially adaptive arrays with adaptive processing applied to the outputs of steered subarrays. The problem is to detect a signal or estimate its direction of arrival in the presence of jammers. The advantage of applying adaptive processing to subarrays is that it requires much less CPU time than the corresponding fully adaptive processing. The subarray processing equations for the two kinds of problem are described. In this paper, we compare partially adaptive processing performance with fully adaptive processing performance in the case of the following antenna and signal sources: - array with regularly spaced sensors ; - between 20 and 100 elements ; - between 3 and 20 subarrays ; - a single jammer ; - desired signal from the antenna zenith. We suggest a method for determining the optimal subarray configurations in this case. An example is given to show that the performance of an antenna with five subarrays is comparable to that of a fully adaptive thirty-element array for eliminating a single jammer with a target at the zenith. ¬© Elsevier, Paris.</t>
  </si>
  <si>
    <t>93-105</t>
  </si>
  <si>
    <t>Aerospace Science and Technology</t>
  </si>
  <si>
    <t>60017355-101621653</t>
  </si>
  <si>
    <t>Combaud, M.</t>
  </si>
  <si>
    <t>Chatillon;Bordeaux Armees</t>
  </si>
  <si>
    <t>ONERA - The French Aerospace Lab;DSA/SPN/ST/LAS/GE</t>
  </si>
  <si>
    <t>60017355;101621653</t>
  </si>
  <si>
    <t>Combaud M.</t>
  </si>
  <si>
    <t>Adaptive processing at the subarray level</t>
  </si>
  <si>
    <t>S1270963899800339</t>
  </si>
  <si>
    <t>10.1016/S1270-9638(99)80033-9</t>
  </si>
  <si>
    <t>2-s2.0-0033466577</t>
  </si>
  <si>
    <t>['utilisation range', 'temporal domain', 'spotlight mode', 'speed vector', 'single diagram', 'possible without', 'physically rejected', 'pencil beam', 'orbit plane', 'operational limitations', 'one wishes', 'one hand', 'onboard energy', 'needed except', 'nadir echo', 'missions designed', 'minimum number', 'get round', 'exceeding 104', 'especially interesting', 'equivalent performance', 'defined along', 'azimuth resolution', 'antenna area', 'analysis concludes']</t>
  </si>
  <si>
    <t>Cost reduction | High resolution sar | RADAR SAIL | SAR | Spotlight</t>
  </si>
  <si>
    <t>This analysis concludes that, for a "swath/azimuth resolution" (SAR) ratio not exceeding 104 (as is the case for the missions designed and imagined up until now), it is possible, thanks to new imaging modes based on timing diagram saturation, to reduce the length of the antenna by two (defined along the speed vector) under equivalent performance, antenna area, onboard energy and spectral occupancy conditions. One of the advantages is that the Spotlight mode is not needed except if one wishes to exceed the ratio of 104, which gives, in addition to the elimination of the operational limitations of this mode, high cost reduction possibilities with very simplified antenna architectures. These principles are applicable to all types of satellite architectures provided that the rejection of the nadir echo is done other than in the temporal domain, here too saturated. They are especially interesting for the RADAR SAIL case, lowering the costs of the RADAR satellite concept invented by CNES, based on the use of a vertical antenna placed in the orbit plane. On the one hand, they get round the length limitation related to this concept and generalise its utilisation range. On the other hand, the absence of the nadir echo (physically rejected on account of the SAIL concept geometry) enables antenna simplification to be pushed as far as possible without having to preserve a minimum number of control points required for beam nulling toward nadir and, in addition, a single diagram, that of the pencil beam, enables all incidences and modes to be covered, which simplifies the characterisation, calibration and operation of the Radar. ¬© 1999 √âditions scientifiques et m√©dicales Elsevier SAS.</t>
  </si>
  <si>
    <t>367-378</t>
  </si>
  <si>
    <t>Aguttes, J. P.</t>
  </si>
  <si>
    <t>Aguttes J.</t>
  </si>
  <si>
    <t>Short antenna spaceborne SAR concepts</t>
  </si>
  <si>
    <t>S1270963800864275</t>
  </si>
  <si>
    <t>10.1016/S1270-9638(00)86427-5</t>
  </si>
  <si>
    <t>2-s2.0-0033470055</t>
  </si>
  <si>
    <t>['still large', 'report next', 'readily applied', 'rate compared', 'process e', 'power corrections', 'physical scale', 'leading order', 'k factor', 'final state', 'data prefers', 'approximately 1', 'also report', '2 ).']</t>
  </si>
  <si>
    <t>We report next-to-leading order perturbative QCD predictions of 4 jet event shape variables for the process e+e- ‚Üí 4 jets obtained using the general purpose Monte Carlo EERAD2. This program is based on the known 'squared' one loop matrix elements for the virtual Œ≥* ‚Üí 4 parton contribution and squared matrix elements for 5 parton production. To combine the two distinct final states numerically we present a hybrid of the commonly used subtraction and slicing schemes based on the colour antenna structure of the final state which can be readily applied to other processes. We have checked that the numerical results obtained with EERAD2 are consistent with next-to-leading order estimates of the distributions of previously determined four jet-like event variables. We also report the next-to-leading order scale independent coefficients for some previously uncalculated observables; the light hemisphere mass, narrow jet broadening and the 4 jet transition variables with respect to the JADE and Geneva jet finding algorithms. For each of these observables, the next-to-leading order corrections calculated at the physical scale significantly increase the rate compared to leading order (the K factor is approximately 1.5-2). With the exception of the 4 jet transition variables, the published DELPHI data lies well above the script O sign(Œ±3s) predictions. The renormalisation scale uncertainty is still large and in most cases the data prefers a scale significantly smaller than the physical scale. This situation is reminiscent of that for three jet shape variables, and should be improved by the inclusion of power corrections and resummation of large infrared logarithms.</t>
  </si>
  <si>
    <t>245-265</t>
  </si>
  <si>
    <t>European Physical Journal C</t>
  </si>
  <si>
    <t>60022175;60022175;60022175</t>
  </si>
  <si>
    <t>7404877039;36776672800;7102490969</t>
  </si>
  <si>
    <t>Campbell, J. M.;Cullen, M. A.;Glover, E. W.N.</t>
  </si>
  <si>
    <t>Durham University</t>
  </si>
  <si>
    <t>Campbell J.</t>
  </si>
  <si>
    <t>Four jet event shapes in electron-positron annihilation</t>
  </si>
  <si>
    <t>10.1007/s100529900034</t>
  </si>
  <si>
    <t>2-s2.0-0033475387</t>
  </si>
  <si>
    <t>['transition zone', 'received signal', 'rass based', 'monostatic radar', 'horizontal wind', 'fresnel diffraction', 'fresnel approximation', 'finite sizes', 'field ranges', 'errors due', 'equations analytically', 'calculation approach', 'acoustic source']</t>
  </si>
  <si>
    <t>A rigorous theoretical consideration of the parameters of a received signal for a RASS based on a radar wind profiler and operating in the "Bragg"-operation mode is performed. The calculation approach is based on solving the equations analytically for diffractive wave beams and takes into account diffraction effects in the Fresnel approximation for both radio and acoustic waves generated by antennas with finite sizes. It is shown that the errors due to the displacement of an acoustic source and horizontal wind are negligible for RASS based on a monostatic radar not only in the far-field but also in the transition zone between the Fresnel diffraction and far-field ranges at the lowest RASS operational heights.</t>
  </si>
  <si>
    <t>69-79</t>
  </si>
  <si>
    <t>Petenko, Igor V.</t>
  </si>
  <si>
    <t>A.M. Obukhov Institute of Atmospheric Physics, Russian Academy of Sciences</t>
  </si>
  <si>
    <t>Petenko I.</t>
  </si>
  <si>
    <t>Improved estimation of errors due to antenna geometry in RASS based on a radar wind profiler</t>
  </si>
  <si>
    <t>10.1007/s007030050045</t>
  </si>
  <si>
    <t>2-s2.0-0033475504</t>
  </si>
  <si>
    <t>['unique instrument', 'telescope ratan', 'primordial cmb', 'polarization using', 'investigate foreground', 'atmosphere emission', 'antenna beam', '600 scans', '30 ghz']</t>
  </si>
  <si>
    <t>Some aspects of the Cosmological Gene project and the possibilities of the measurements of the Cosmic Microwave Background (CMB) anisotropy and polarization using the radio-telescope RATAN-600 (Special Astrophysical Observatory) are discussed. We study different strategies of the measurements and present main parameters of the antenna beam for these strategies at the frequency diapason v = 1-30 GHz. We simulate Cosmological Gene observations using a standard Cold Dark Matter cosmological model. We quantify the distortions of the primordial CMB-signal in the RATAN-600 scans by the atmosphere emission, foreground and noise in RATAN-600 scans. We emphasize that RATAN-600 is the unique instrument which allows the investigation of anisotropy and polarization of the CMB and investigate foreground and noise up to the multipole numbers l ‚àù 105.</t>
  </si>
  <si>
    <t>581-605</t>
  </si>
  <si>
    <t>International Journal of Modern Physics D</t>
  </si>
  <si>
    <t>60025383-60029044-60026364;60029044-60026364-60009114-106560557;60012059;60012059</t>
  </si>
  <si>
    <t>57220376307;55587410900;55917339700;6507125160</t>
  </si>
  <si>
    <t>Naselsky, P.;Novikov, I.;Parijskij, Yu;Tcibulev, P.</t>
  </si>
  <si>
    <t>Denmark;Sweden;Russian Federation;Russian Federation;Russian Federation;Denmark</t>
  </si>
  <si>
    <t>Copenhagen;Stockholm;Rostov-on-Don;Nizhny Arkhyz;Moscow;Copenhagen</t>
  </si>
  <si>
    <t>Theoretical Astrophysics Center, Copenhagen;Nordisk Institut for Teoretisk Atomtysik;Southern Federal University;Special Astrophysical Observatory, Russian Academy of Sciences;P.N. Lebedev Physical Institute of the Russian Academy of Sciences;University Observatory</t>
  </si>
  <si>
    <t>60029044;60026364;60025383;60012059;60009114;106560557</t>
  </si>
  <si>
    <t>Naselsky P.</t>
  </si>
  <si>
    <t>CMB anisotropy and polarization measurements with ratan-600</t>
  </si>
  <si>
    <t>10.1142/S0218271899000407</t>
  </si>
  <si>
    <t>2-s2.0-0033480284</t>
  </si>
  <si>
    <t>['wing development', 'species studied', 'second axis', 'scottish non', 'remained significant', 'quantitative variables', 'pushing abilities', 'published information', 'pronotum height', 'positive correlation', 'ordination axes', 'multivariate methods', 'morphospace defined', 'life traits', 'hind legs', 'ground beetle', 'fundamental tool', 'functional morphology', 'found mainly', 'forested habitats', 'environmental correlates', 'classifications used', 'body shape', '87 species']</t>
  </si>
  <si>
    <t>Agriculture | Carabidae | Functional morphology | Independent contrasts | Scotland</t>
  </si>
  <si>
    <t>The morphospace defined by 87 species of ground beetle (Coleoptera: Carabidae) of Scottish non-forested habitats is described with multivariate methods, using 13 linear quantitative measurements of the body, hind legs, eyes and antennae, plus five qualitative characters concerned with body shape, colour, wing development, and pubescence. Relationships between pairs of variables are studied with phylogenetic independent contrasts, using two different taxonomic classifications as an approximation to the phylogeny of the group. The first ordination axis of the morphospace was found mainly to reflect the positive correlation between length of the antennae and length of the hind legs, the second to reflect the width of the head, diameter of the eye and pronotum height, and the third the width of the pronotum and elytra, length of the metatrochanter and width of the metafemur. The principal relationships involving qualitative characters were between colour of the body and legs and shape of the pronotum with ordination axes, wing development with width of the elytra, and pubescence with colour of the legs. Most correlations between quantitative variables, in particular those most influencing the ordination axes of the morphospace, remained significant when measured with phylogenetic independent contrasts using both classifications. Independent contrasts comparing qualitative with quantitative variables or ordination axes were only significant for the colour of the body with the second axis for both classifications used, and length of the antennae with colour of the body and shape of the pronotum for only one of the classifications. The main morphological trends within the morphospace defined are related with published information on their performance, in particular running speed and pushing abilities, following previous work on the functional morphology of the group. The morphospace defined by the species studied is a fundamental tool that will allow further investigations on the relationships between their morphology and life traits, as well as on the relationships of the functional diversity thus characterized with environmental correlates.</t>
  </si>
  <si>
    <t>Journal of Zoology</t>
  </si>
  <si>
    <t>60107757-60015150;60107757;60107757;60107757;60001490</t>
  </si>
  <si>
    <t>7004248462;7006242623;7403211258;7003541178;7005990859</t>
  </si>
  <si>
    <t>Ribera, I.;McCracken, D. I.;Foster, G. N.;Downie, I. S.;Abernethy, V. J.</t>
  </si>
  <si>
    <t>United Kingdom;United Kingdom;United Kingdom</t>
  </si>
  <si>
    <t>Edinburgh;London;Glasgow</t>
  </si>
  <si>
    <t>Scotland‚Äôs Rural College (SRUC);Imperial College London;University of Glasgow</t>
  </si>
  <si>
    <t>60107757;60015150;60001490</t>
  </si>
  <si>
    <t>Morphological diversity of ground beetles (Coleoptera: Carabidae) in Scottish agricultural land</t>
  </si>
  <si>
    <t>10.1017/S0952836999001016</t>
  </si>
  <si>
    <t>2-s2.0-0033480643</t>
  </si>
  <si>
    <t>['walking legs', 'vith 5', 'ventral gape', 'updated reconstruction', 'uniramous antennae', 'trunk end', 'sw china', 'smaller exopods', 'single pair', 'seven appendages', 'setae ).', 'segmented endopods', 'segmented endopod', 'sediment ).', 'respiratory function', 'projects beyond', 'probably cephalic', 'previous evidence', 'preserved eggs', 'posterior margin', 'possible role', 'possible rake', 'poorly differentiated', 'numerical abundance', 'marginal outgrowth', 'major sign', 'lower cambrian', 'limb specialization', 'like rami', 'life attitude', 'last pair', 'larger predators', 'important source', 'important aspects', 'functional anatomy', 'following set', 'environmental stress', 'embryos suggest', 'early derivatives', 'chengjiang euarthropods', 'cambrian taxa', 'bradoriids may', 'bradoriids constituted', 'body plan', 'apparently lacks', 'anterior lobes', 'antennular appendages', 'antennal morphology']</t>
  </si>
  <si>
    <t>An updated reconstruction of the body plan, functional anatomy and life attitude of the bradoriid arthropod Kunmingella is proposed, based on new fossil specimens with preserved soft parts found in the lower Cambrian of Chengjiang and Haikou (Yunnan, SW China) and on previous evidence. The animal has a single pair of short antennae pointing towards the front (a setal pattern indicates a possible sensory function). The following set of seven appendages (each composed of a 5-segmented endopod and a leaf-like exopod fringed with setae) is poorly differentiated, except the first three pairs (with possible rake-like endopodial outgrowths, smaller exopods) and the last pair of appendages (endopod with longer and more slender podomeres). The endopods are interpreted as walking legs with a possible role in handling food particles (marginal outgrowth with setae). The leaf-like exopods may have had a respiratory function. The trunk end is short, pointed, flanked with furcal-like rami and projects beyond the posterior margin of the carapace. The attachment of the body to the exoskeleton is probably cephalic and apparently lacks any well-developed adductor muscle system. The inferred life attitude of Kunmingella (e.g. crawling on the surface of the sediment) was that of a dorsoventrally flattened arthropod capped by a folded dorsal shield (ventral gape at least 120¬∞), thus resembling the living ostracode Manawa. The animal was also probably able to close its carapace as a response to environmental stress or to survive unfavourable conditions (e.g. buried in sediment). The anterior lobes of the valves are likely to have accommodated visual organs (possibly lensless receptors perceiving ambient light through the translucent head shield). Preserved eggs or embryos suggest a possible ventral brood care. The presence of Kunmingella in coprolites and its numerical abundance in Chengjiang sediment indicate that bradoriids constituted an important source of food for larger predators. Kunmingella differs markedly from the representatives of the crown group Crustacea (extant and Cambrian taxa) and from the stem group derivatives of Crustacea (exemplified by phosphatocopids and some 'Orsten' taxa) in showing no major sign of limb specialization (e.g. related to feeding strategies). Although it resembles other Chengjiang euarthropods in important aspects of its body plan (e.g. uniramous antennae, endopod/exopod configuration), Kunmingella possesses several features (e.g. antennal morphology, post-antennular appendages \vith 5-segmented endopods) which support the view that bradoriids may be very early derivatives of the stem line Crustacea. OArthropoda, Crustacea, Bradoriida, Cambrian, Chengjiang, China.</t>
  </si>
  <si>
    <t>279-298</t>
  </si>
  <si>
    <t>Lethaia</t>
  </si>
  <si>
    <t>60001298;60001298;60001298;60001298;60001298;60001298</t>
  </si>
  <si>
    <t>55083766000;7005953797;7401479914;55739171600;56166572800;15043000500</t>
  </si>
  <si>
    <t>Shu, Degan;Vannier, Jean;Luo, Huilin;Chen, Ling;Zhang, Xingliang;Shixue, H. U.</t>
  </si>
  <si>
    <t>Northwest University</t>
  </si>
  <si>
    <t>Shu D.</t>
  </si>
  <si>
    <t>Anatomy and lifestyle of Kunmingella (Arthropoda, Bradoriida) from the Chengjiang fossil Lagerst√§tte (lower Cambrian; Southwest China)</t>
  </si>
  <si>
    <t>10.1111/j.1502-3931.1999.tb00547.x</t>
  </si>
  <si>
    <t>2-s2.0-0033493684</t>
  </si>
  <si>
    <t>['trunk segments', 'speleonectes epilimnius', 'several structures', 'resting behaviors', 'repeatedly piercing', 'rapidly chewed', 'power strokes', 'posterior third', 'mouth area', 'microscope provided', 'maxillipeds groomed', 'maxillae 1', 'issue ),', 'detailed observations', 'described earlier', 'cave pools', 'antenna 2', 'antenna 1', 'anal segment']</t>
  </si>
  <si>
    <t>Speleonectes epilimnius (described earlier in this issue), was observed at the surface of cave pools and in the laboratory. This unique cave habitat for remipedes is described. Videotapes of six live specimens shot under a microscope provided the only detailed observations to date for feeding, grooming, and resting behaviors for remipedes. During feeding, maxillae 1 and 2 held food tightly while repeatedly piercing, scratching, and rotating it; they periodically moved food to the mandibles, which rapidly chewed off tissue in typical crustacean fashion. Peristalsis moved food throughout the midgut and to diverticula of trunk segments, but not to the anal segment. Several structures were used in grooming. Antenna 1 was groomed by power strokes of anterior swimming appendages. Antenna 2 and frontal filaments groomed each other. Maxillae 1-2 and maxillipeds groomed the mouth area, posterior third of the body, and each other.</t>
  </si>
  <si>
    <t>979-991</t>
  </si>
  <si>
    <t>Carpenter, Jerry H.</t>
  </si>
  <si>
    <t>Highland Heights</t>
  </si>
  <si>
    <t>Northern Kentucky University</t>
  </si>
  <si>
    <t>Carpenter J.</t>
  </si>
  <si>
    <t>Behavior and ecology of Speleonectes epilimnius (Remipedia, Speleonectidae) from surface water of an anchialine cave on San Salvador Island, Bahamas</t>
  </si>
  <si>
    <t>10.1163/156854099503889</t>
  </si>
  <si>
    <t>2-s2.0-0033496283</t>
  </si>
  <si>
    <t>['welsh coasts', 'tidal shores', 'three atlantic', 'standardized way', 'significant differences', 'previous research', 'population studied', 'population dynamics', 'one mediterranean', 'one exception', 'normally black', 'mediterranean ones', 'mediterranean climate', 'left one', 'left asymmetry', 'italian coasts', 'geographic cline', 'fresh individuals', 'following characteristics', 'female brood', 'eyed individuals', 'eye diameters', 'eye colour', 'exposed shorelines', 'enzyme electrophoresis', 'environmental constraints', 'ecological features', 'could depend', 'certain proportion', 'body lengths', 'atlantic talitrids']</t>
  </si>
  <si>
    <t>The talitrid amphipod Talitrus saltator has a wide distribution along European Atlantic and Mediterranean sandy shores. Previous research had estimated genetic differences among populations with iso-enzyme electrophoresis, as well as differences in behavioural adaptation related to ecological features. In this study morphometric differences among four Mediterranean (Italian coasts) and three Atlantic (Portuguese and Welsh coasts) populations were estimated, which may give information on population dynamics and adaptability to environmental constraints. The localities chosen differed with regard to the following characteristics: sheltered/exposed shorelines, tidal/non-tidal shores, presence/absence of detritus, Atlantic/Mediterranean climate, high/low human frequentation. Samples of each population were collected in a standardized way and fresh individuals were weighed, their body lengths and eye diameters were measured, and the number of eggs in the female brood-pouches and the articles of each antenna were counted. The results were as follows: (i) an unbalanced sex ratio in each population studied, females being more abundant than males; (ii) significant differences between Mediterranean and Atlantic population groups as to weight and body length distributions, the Atlantic talitrids being larger than the Mediterranean ones; (iii) differences in eye colour, normally black in this species, but one Mediterranean and two Atlantic populations presented a certain proportion of blue-eyed individuals; (iv) right-left asymmetry of eye surface areas (right eye bigger than left one) in all populations, with one exception. The differences found among populations do not seem to follow a geographic cline, but could depend on ecological features of the localities.</t>
  </si>
  <si>
    <t>659-672</t>
  </si>
  <si>
    <t>60021859;60021859;60021859</t>
  </si>
  <si>
    <t>7004703711;6504831607;6506835996</t>
  </si>
  <si>
    <t>Scapini, Felicita;Campacci, Fulvia;Audoglio, Monica</t>
  </si>
  <si>
    <t>Scapini F.</t>
  </si>
  <si>
    <t>Variation among natural populations of Talitrus saltator (Amphipoda): Morphometric analysis</t>
  </si>
  <si>
    <t>10.1163/156854099503708</t>
  </si>
  <si>
    <t>2-s2.0-0033496314</t>
  </si>
  <si>
    <t>['sexual dimorphism', 'rio grande', 'pleopods 1', 'pereopod 1', 'new diagnosis', 'complex structure', 'alboscia schultz', '3 ocelli', '2 sub']</t>
  </si>
  <si>
    <t>Two new species of Alboscia Schultz, 1995, from Rio Grande do Sul, Brazil, are described. A. silveirensis is characterized having 2 sub-apical and 2 apical aesthetascs on the antennule, by its antenna with the distal flagellar article the longest, and by having sexual dimorphism on pereopod 1, while A. ornata is distinguished by an eye of 3 ocelli and the complex structure of pleopods 1 and 2. A new diagnosis of the genus is provided.</t>
  </si>
  <si>
    <t>487-496</t>
  </si>
  <si>
    <t>Araujo, P. B.</t>
  </si>
  <si>
    <t>Brazil</t>
  </si>
  <si>
    <t>Porto Alegre</t>
  </si>
  <si>
    <t>Universidade Federal do Rio Grande do Sul</t>
  </si>
  <si>
    <t>Araujo P.</t>
  </si>
  <si>
    <t>Two new species of Alboscia Schultz, 1995 from Rio Grande do Sul, Brazil (Isopoda, Oniscidea, Philosciidae)</t>
  </si>
  <si>
    <t>10.1163/156854099503537</t>
  </si>
  <si>
    <t>2-s2.0-0033496434</t>
  </si>
  <si>
    <t>['pigment accumulation', 'photosynthetic capacity', 'photoacoustic techniques', 'oxygen evolution', 'minimal fluorescence', 'lower ratio', 'low temperature', 'larger light', 'integrate normally', 'inactive parts', 'harvesting antenna', 'fluorescence spectra', 'electron flow', 'copper treatment', 'conclusion supported', 'chlorophyll organization', 'chlorophyll molecules', 'another effect', '77 k']</t>
  </si>
  <si>
    <t>Chlorophyll fluorescence | Oxygen evolution | Photoacoustic | Photodamage | Photosystem II</t>
  </si>
  <si>
    <t>The effect of copper on chlorophyll organization and function during greening of barley was examined, using chlorophyll fluorescence and photoacoustic techniques. Copper was found to inhibit pigment accumulation and to retard chlorophyll integration into the photosystems, as evident from low temperature (77 K) fluorescence spectra. Resolution of the minimal fluorescence (F0) into active and inactive parts, indicated a higher inactive fraction with copper treatment. This was attributed to chlorophyll molecules which failed to integrate normally, a conclusion supported by the longer fluorescence lifetime observed in copper treated plants. A lower ratio of chlorophyll a to b and fluorescence induction transients, showing accelerated Photosystem II closure, both indicate that copper treatment resulted in a larger light-harvesting antenna. Another effect of copper treatment was the suppression of oxygen evolution, indicating a decrease in photosynthetic capacity. We suggest that the non-integrated chlorophyll fraction sensitizes photodamage in the membrane, contributing to disruption of electron flow and pigment accumulation.</t>
  </si>
  <si>
    <t>60007903;60002992;60002992;60017563;60007903;60007903</t>
  </si>
  <si>
    <t>6507736939;6602374872;54788901400;24556969400;7006158728;7003367071</t>
  </si>
  <si>
    <t>Caspi, Varda;Droppa, Magdolna;Horv√°th, G√°bor;Malkin, Shmuel;Marder, Jonathan B.;Raskin, Victor I.</t>
  </si>
  <si>
    <t>Israel;Israel;Hungary</t>
  </si>
  <si>
    <t>Rehovot;Jerusalem;Budapest</t>
  </si>
  <si>
    <t>Weizmann Institute of Science Israel;Hebrew University of Jerusalem;University of Horticulture and Food Industry</t>
  </si>
  <si>
    <t>60017563;60007903;60002992</t>
  </si>
  <si>
    <t>Caspi V.</t>
  </si>
  <si>
    <t>The effect of copper on chlorophyll organization during greening of barley leaves</t>
  </si>
  <si>
    <t>10.1023/a:1006397714430</t>
  </si>
  <si>
    <t>2-s2.0-0033499779</t>
  </si>
  <si>
    <t>['water vapor', 'upper limit', 'time length', 'thin layers', 'thermodynamical processes', 'targets producing', 'spectral characteristics', 'second momenta', 'randomly distributed', 'phenomenon associate', 'people involved', 'papers available', 'nonatmospheric targets', 'frequency domain', 'emitted tone', 'echoes produced', 'dot echoes', 'causative processes', 'atmospheric targets', 'atmospheric effects', 'air echoes']</t>
  </si>
  <si>
    <t>While some people involved in the acoustic remote sensing field are aware of the possibility of receiving dot echoes from nonatmospheric targets, most of the papers available in the scientific literature dealing with this phenomenon associate them to atmospheric targets, such as clusters of water vapor inhomogeneity, thermodynamical processes of condensation and reevaporation of water vapor, anisotropic irregularities localized in thin layers, etc. At present, dot echoes are defined by their appearance on the echogram and are not differentiated by causative processes. As such, they share similar characteristics, such as being randomly distributed and having a time length that is similar to the time length of the emitted tone. In this paper dot echoes conforming to this definition are investigated through the analysis of the signal in both the time and frequency domain. The timescale of a dot signature along with the configuration of the sodar system provide an upper limit to the size of the targets producing these echoes. The spectral characteristics and the first and second momenta of the echoes are compared with clear-air echoes as well as with echoes produced by pilot balloons released from nearby sodar antennas. The conclusion is that the dot echoes analyzed in this paper are reflections from birds and are not due to atmospheric effects.</t>
  </si>
  <si>
    <t>1928-1940</t>
  </si>
  <si>
    <t>60021199;60021199;60025990;60021199;60021331</t>
  </si>
  <si>
    <t>7003490516;6603620985;57203667883;55993369600;6701880673</t>
  </si>
  <si>
    <t>Mastrantonio, Giangiuseppe;Naithani, J.;Anderson, P. S.;Argentini, S.;Petenko, I.</t>
  </si>
  <si>
    <t>United Kingdom;Russian Federation;Italy</t>
  </si>
  <si>
    <t>Cambridge;Moscow;Rome</t>
  </si>
  <si>
    <t>British Antarctic Survey;Russian Academy of Sciences;Consiglio Nazionale delle Ricerche</t>
  </si>
  <si>
    <t>60025990;60021331;60021199</t>
  </si>
  <si>
    <t>Mastrantonio G.</t>
  </si>
  <si>
    <t>Quantitative analysis and interpretation of dot echoes observed with a Doppler sodar</t>
  </si>
  <si>
    <t>10.1175/1520-0426(1999)016&lt;1928:QAAIOD&gt;2.0.CO;2</t>
  </si>
  <si>
    <t>2-s2.0-0033503836</t>
  </si>
  <si>
    <t>IND58058</t>
  </si>
  <si>
    <t>['time available', 'resource patches', 'plants unsuitable', 'plant surface', 'plant finding', 'plant acceptance', 'intense antennation', 'insert stylers', 'ingesting water', 'contact cues', 'anasa tristis', 'acceptance behaviors']</t>
  </si>
  <si>
    <t>Anasa tristis | Heteroptera | Plant acceptance | Plant finding</t>
  </si>
  <si>
    <t>Finding and acceptance behaviors of Anasa tristis were investigated using plants that are suitable (pumpkin) or unsuitable (cucumber, coleus) for development. A. tristis found plants in the absence of non-contact cues. Plant finding is enhanced by olfaction and vision. A. tristis found suitable and unsuitable plants equally well. The importance of olfaction in plant acceptance is suggested by intense antennation while on plant and change in behavior on pumpkin and coleus after removal of antennae. Insects on suitable and unsuitable plants dab the surface, contact the plant surface with the labium and insert stylers. Post ingestive effects are important for plant acceptance and rejection. Ingesting water and some nutrients from plants unsuitable for development can be important in extending the time available to move between resource patches.</t>
  </si>
  <si>
    <t>781-799</t>
  </si>
  <si>
    <t>60009254-60019844;60009254</t>
  </si>
  <si>
    <t>7402436361;7202006200</t>
  </si>
  <si>
    <t>Cook, Colwell A.;Neal, Jonathan J.</t>
  </si>
  <si>
    <t>Evansville;West Lafayette</t>
  </si>
  <si>
    <t>University of Evansville;Purdue University</t>
  </si>
  <si>
    <t>60019844;60009254</t>
  </si>
  <si>
    <t>Cook C.A.</t>
  </si>
  <si>
    <t>Plant finding and acceptance behaviors of Anasa tristis (DeGeer)</t>
  </si>
  <si>
    <t>10.1023/A:1020905126771</t>
  </si>
  <si>
    <t>2-s2.0-0033505548</t>
  </si>
  <si>
    <t>['yr flood', 'width data', 'vertical accretion', 'upward sequence', 'twentieth century', 'techniques allow', 'tamarisk spp', 'suspended load', 'study area', 'spatially rich', 'present 1', 'permit analysis', 'native tree', 'longest tributary', 'level photography', 'latest period', 'invading non', 'horizontal layers', 'historical ground', 'green river', 'geological survey', 'first phase', 'complete record', 'colorado river', 'channel width', 'channel narrowing', 'beds found', 'alluvial deposits', 'aerial photographs', 'adjustable beds', 'additional 14', 'actual processes']</t>
  </si>
  <si>
    <t>The Green River is the longest tributary of the Colorado River. Near the town of Green River, Utah, the Green River narrowed in two discrete phases during the twentieth century. The first phase of narrowing decreased average width by about 5% and occurred between about 1930 and 1940, when the magnitude of 2-yr flood, mean annual discharge, and effective discharge decreased by about 30%, 28%, and 37%, respectively. During this first phase of narrowing, saltcedar (Tamarisk spp.), an invading non-native tree, began to establish itself in the study area, but botanists of that time did not describe the tree as abundant. Channel width was stable in the 1940s and 1950s even though saltcedar were becoming already abundant on the river's banks. Further narrowing of an additional 14% occurred after 1959. This latest period of narrowing began following three successive years when the magnitude of floods was less than the present 1.5-yr recurrence flood and when saltcedar were already abundant along the river. The deposits that comprise the banks of the narrowing Green River are composed of the suspended load of the river, and these alluvial deposits are characterized by horizontal layers, which indicate that they formed by vertical accretion. A mechanism is proposed to explain the coarsening-upward sequence of beds found in these vertically accreted deposits. These changes in the channel of the Green River are based on analysis of more than 2600 discharge measurements made by the U.S. Geological Survey, resurvey of an abandoned measurement site, matches of historical ground-level photography, and analysis of historical aerial photography within a geographic information system. We have developed analytical techniques that permit analysis of width data from U.S. Geological Survey discharge measurements where gaging cross sections have adjustable beds and banks. These techniques allow the spatially rich but temporally poor data from aerial photographs to be supplemented with gaging station data, which add great detail about the timing and actual processes of channel narrowing that cannot be determined from aerial photographs alone. Such an analytical strategy provides a more complete record of historical channel adjustment than can be obtained by other means.</t>
  </si>
  <si>
    <t>1757-1772</t>
  </si>
  <si>
    <t>Bulletin of the Geological Society of America</t>
  </si>
  <si>
    <t>60031706;60031706</t>
  </si>
  <si>
    <t>6602302761;55464468100</t>
  </si>
  <si>
    <t>Allred, Tyler M.;Schmidt, John C.</t>
  </si>
  <si>
    <t>Logan</t>
  </si>
  <si>
    <t>Utah State University</t>
  </si>
  <si>
    <t>Allred T.M.</t>
  </si>
  <si>
    <t>Channel narrowing by vertical accretion along the Green River near Green River, Utah</t>
  </si>
  <si>
    <t>10.1130/0016-7606(1999)111&lt;1757:CNBVAA&gt;2.3.CO;2</t>
  </si>
  <si>
    <t>2-s2.0-0033508605</t>
  </si>
  <si>
    <t>['surface modification', 'structural information', 'structural characterization', 'steel tubes', 'steel tube', 'solenoidal coil', 'rights reserved', 'results showed', 'raman spectroscopy', 'moved along', 'interior surface', 'fixed inside', 'ecr discharge', 'axis direction', 'applied directly', 'acetylene psii', 'acetylene plasma']</t>
  </si>
  <si>
    <t>Inner implantation | Plasma source ion implantation | Surface modification | Tube</t>
  </si>
  <si>
    <t>A plasma source ion implanter (PSII) for the surface modification of the interior of steel tubes was developed. A 2.45 GHz microwave was fed into a tubular vacuum chamber through a flexible coaxial cable and supplied to an antenna. A one kilogauss magnetic field was generated by a solenoidal coil. A 35 mm inner diameter and l m length stainless steel tube was fixed inside the chamber. A nitrogen and acetylene plasma was produced by an ECR discharge. A high negative voltage pulse was applied directly to the steel tube. During the implantation the solenoidal coil was moved along the axis direction of the chamber to make uniform implantation. The compositional and structural characterization of the interior surface of the tube was carried out using Auger electron spectroscopy. Structural information of the carbon films prepared by acetylene PSII was obtained by Raman spectroscopy. The results showed that uniform ion implantation into the interior surface of the tube was achieved by the PSII. ¬© 1999 Elsevier Science B.V. All rights reserved.</t>
  </si>
  <si>
    <t>69-73</t>
  </si>
  <si>
    <t>0168583X</t>
  </si>
  <si>
    <t>Nuclear Instruments and Methods in Physics Research, Section B: Beam Interactions with Materials and Atoms</t>
  </si>
  <si>
    <t>107020408;107020408</t>
  </si>
  <si>
    <t>55964930200;7004211941</t>
  </si>
  <si>
    <t>Baba, K.;Hatada, R.</t>
  </si>
  <si>
    <t>Omura</t>
  </si>
  <si>
    <t>Technology Center of Nagasaki</t>
  </si>
  <si>
    <t>Baba K.</t>
  </si>
  <si>
    <t>Ion implantation into the interior surface of a steel tube by plasma source ion implantation</t>
  </si>
  <si>
    <t>S0168583X98007447</t>
  </si>
  <si>
    <t>10.1016/S0168-583X(98)00744-7</t>
  </si>
  <si>
    <t>2-s2.0-0033513850</t>
  </si>
  <si>
    <t>['using 2', 'spherical harmonics', 'several antennas', 'scattering matrix', 'rigorous method', 'radiation patterns', 'equivalent multipole', 'entirely characterized', 'element techniques']</t>
  </si>
  <si>
    <t>Axisymmetry | Finite-element method | Open structure | Scattering matrix | Spherical modes</t>
  </si>
  <si>
    <t>A rigorous method for analyzing axisymmetric radiating structures, using 2-D finite-element techniques and an expansion in spherical harmonics, is presented. The structure, represented by an equivalent multipole, is entirely characterized by its scattering matrix at the interfaces. The radiation patterns and input impedances obtained for several antennas are presented. ¬© 1999 John Wiley &amp; Sons, Inc.</t>
  </si>
  <si>
    <t>60104081;60104081;60001422;100328234</t>
  </si>
  <si>
    <t>6602115696;7403907957;7004657754;7007171277</t>
  </si>
  <si>
    <t>Richalot, E.;Wong, M. F.;Fouad-Hanna, V.;Baudrand, H.</t>
  </si>
  <si>
    <t>Issy-les-Moulineaux;Paris;Toulouse</t>
  </si>
  <si>
    <t>Orange Labs;Sorbonne Universite;Lab d'Electronique</t>
  </si>
  <si>
    <t>60104081;60001422;100328234</t>
  </si>
  <si>
    <t>Richalot E.</t>
  </si>
  <si>
    <t>Analysis of radiating axisymmetric structures using a 2-D finite-element and spherical mode expansion</t>
  </si>
  <si>
    <t>10.1002/(SICI)1098-2760(19990105)20:1&lt;8::AID-MOP2&gt;3.0.CO;2-9</t>
  </si>
  <si>
    <t>2-s2.0-0033524262</t>
  </si>
  <si>
    <t>['pattern synthesis', 'method uses', 'linear array', 'compton method']</t>
  </si>
  <si>
    <t>Adaptive theory | Antenna array pattern synthesis</t>
  </si>
  <si>
    <t>A method to carry out the pattern synthesis of arbitrary array antennas is presented. This method uses the simulated annealing technique to calculate the power interferences described in the Olen-Compton method. Its application to a linear array of 16 unequally spaced nonidentical elements and to a circular arc array of 25 axial dipoles is shown in order to illustrate its efficiency and accuracy. ¬© 1999 John Wiley &amp; Sons, Inc.</t>
  </si>
  <si>
    <t>48-50</t>
  </si>
  <si>
    <t>60028419;60026134;60026134;60026134;60028419;60026134</t>
  </si>
  <si>
    <t>7003391894;55939570500;7404696540;7003784434;7006865572;7006386299</t>
  </si>
  <si>
    <t>Rodr√≠guez, J. A.;Landesa, L.;Rodr√≠guez, J. L.;Obelleiro, F.;Ares, F.;Garc√≠a-Pino, A.</t>
  </si>
  <si>
    <t>Spain;Spain</t>
  </si>
  <si>
    <t>Santiago de Compostela;Vigo</t>
  </si>
  <si>
    <t>Universidad de Santiago de Compostela;Universidade de Vigo</t>
  </si>
  <si>
    <t>60028419;60026134</t>
  </si>
  <si>
    <t>Rodr√≠guez J.</t>
  </si>
  <si>
    <t>Pattern synthesis of array antennas with arbitrary elements by simulated annealing and adaptive array theory</t>
  </si>
  <si>
    <t>10.1002/(SICI)1098-2760(19990105)20:1&lt;48::AID-MOP13&gt;3.0.CO;2-P</t>
  </si>
  <si>
    <t>2-s2.0-0033524274</t>
  </si>
  <si>
    <t>['whole procedure', 'wall thickness', 'space applications', 'slot resistance', 'rigorous method', 'precise way', 'moment approach', 'devised aiming', 'design dielectric', 'covered arrays']</t>
  </si>
  <si>
    <t>Full-wave analysis | Radiating slots | Slot antennas</t>
  </si>
  <si>
    <t>The need for a protective dielectric cover is presently more and more relevant in waveguide slot arrays, especially in space applications. Therefore, the knowledge about waveguide slot arrays radiating into free space must be completed to design dielectric-covered arrays. The aim of this paper is to describe a rigorous method-of-moment approach to the analysis of a dielectric-covered inclined series slot, able to take into account the effect of the wall thickness. The whole procedure has been devised aiming at a time-effective but precise way to compute the slot resistance, tailored to the needs of slot array design procedures. ¬© 1999 John Wiley &amp; Sons, Inc.</t>
  </si>
  <si>
    <t>67-72</t>
  </si>
  <si>
    <t>Full-wave analysis of dielectric-covered radiating series slots</t>
  </si>
  <si>
    <t>10.1002/(SICI)1098-2760(19990105)20:1&lt;67::AID-MOP18&gt;3.0.CO;2-5</t>
  </si>
  <si>
    <t>2-s2.0-0033524277</t>
  </si>
  <si>
    <t>['superdirective possibilities', 'linear arrays', 'isotropic elements', 'equal amplitudes', 'alternating signs']</t>
  </si>
  <si>
    <t>Antenna array | Array | Superdirectivity</t>
  </si>
  <si>
    <t>Linear arrays of isotropic elements with equal amplitudes are examined for superdirective possibilities. Such arrays with alternating signs are evaluated and compared with maximum directivity arrays. ¬© 1999 John Wiley &amp; Sons, Inc.</t>
  </si>
  <si>
    <t>28-31</t>
  </si>
  <si>
    <t>;60002642</t>
  </si>
  <si>
    <t>24512080300;54679453500</t>
  </si>
  <si>
    <t>Hansen, R. C.;Gammon, D.</t>
  </si>
  <si>
    <t>Arlington</t>
  </si>
  <si>
    <t>Superdirective linear arrays with uniform amplitudes</t>
  </si>
  <si>
    <t>10.1002/(SICI)1098-2760(19990105)20:1&lt;28::AID-MOP7&gt;3.0.CO;2-3</t>
  </si>
  <si>
    <t>2-s2.0-0033524281</t>
  </si>
  <si>
    <t>['unloaded q', 'specified range', 'resonant frequency', 'numerically simulated', 'microstrip line', 'measured results', 'impedance bandwidth', 'gap effect', 'element method', 'antenna structure', 'antenna engineer', 'air gap']</t>
  </si>
  <si>
    <t>Air-gap effect | Cylindrical dielectric resonator antenna</t>
  </si>
  <si>
    <t>The effect of the air gap between a cylindrical dielectric resonator antenna and a microstrip line on the resonant frequency, directivity, unloaded Q-factor, and impedance bandwidth are studied. The antenna structure is numerically simulated with a software package based on the finite-element method. Appropriate correction factors are obtained, enabling an antenna engineer to incorporate the air-gap effect into the design of a microstrip-coupled cylindrical dielectric resonator antenna. The correction factors provide good agreement with the measured results in resonant frequency, unloaded Q-factor, and impedance bandwidth, but less accurate prediction in directivity for the specified range of parameters. ¬© 1999 John Wiley &amp; Sons, Inc.</t>
  </si>
  <si>
    <t>36-40</t>
  </si>
  <si>
    <t>The air gap effect on a microstrip-coupled cylindrical dielectric resonator antenna</t>
  </si>
  <si>
    <t>10.1002/(SICI)1098-2760(19990105)20:1&lt;36::AID-MOP10&gt;3.0.CO;2-2</t>
  </si>
  <si>
    <t>2-s2.0-0033524283</t>
  </si>
  <si>
    <t>['triangular patch', 'triangle tip', 'shaped slot', 'results show', 'proper size', 'given frequency', 'feed equilateral', 'circular polarization', 'bottom side']</t>
  </si>
  <si>
    <t>Compact circularly polarized | Triangular microstrip antenna</t>
  </si>
  <si>
    <t>A novel compact circular polarization (CP) design of a single-feed equilateral-triangular microstrip antenna with a Y-shaped slot is presented. The Y-shaped slot is cut in the patch with its upper two arms facing either the triangle tip or the bottom side of the triangular patch. Results show that, with a proper size of the Y-shaped slot, the present proposed design can have an antenna size reduction up to about 19% for operating at a given frequency for circular polarization, as compared to the regular-size circularly polarized triangular microstrip antenna. The proposed antenna design is described and studied. ¬© 1999 John Wiley &amp; Sons, Inc.</t>
  </si>
  <si>
    <t>31-34</t>
  </si>
  <si>
    <t>60116768;60011357;60116768</t>
  </si>
  <si>
    <t>55478589300;35460663000;7601561423</t>
  </si>
  <si>
    <t>Yang, Kai Ping;Wong, Kin Lu;Lu, Jui Han</t>
  </si>
  <si>
    <t>Kaohsiung;Kaohsiung</t>
  </si>
  <si>
    <t>National Kaohsiung University of Science and Technology;National Sun Yat-Sen University</t>
  </si>
  <si>
    <t>60116768;60011357</t>
  </si>
  <si>
    <t>Yang K.</t>
  </si>
  <si>
    <t>Compact circularly polarized triangular microstrip antenna with Y-shaped slot</t>
  </si>
  <si>
    <t>10.1002/(SICI)1098-2760(19990105)20:1&lt;31::AID-MOP8&gt;3.0.CO;2-K</t>
  </si>
  <si>
    <t>2-s2.0-0033524301</t>
  </si>
  <si>
    <t>['wavelength slot', 'simulated results', 'return loss', 'resistivity silicon', 'operating bandwidth', 'good agreement', 'calculated beamwidth', '89 ghz', '5 db', '24 db', '120 ¬∞,', '10 ghz', '10 db']</t>
  </si>
  <si>
    <t>Antenna | CPW | SiMMIC | Slot</t>
  </si>
  <si>
    <t>An intrinsically matched coplanar waveguide (CPW)-fed two-wavelength slot-loop antenna operating at 10 GHz has been designed, fabricated, and tested on a 10k Œ©¬∑cm high-resistivity silicon (HRS) wafer. The measured return loss -24 dB and far-field radiation patterns are in good agreement with simulated results. The operating bandwidth (defined for a return loss of -10 dB) is 0.89 GHz, and the calculated beamwidth is 120¬∞, while the gain is 5 dB. ¬© 1999 John Wiley &amp; Sons, Inc.</t>
  </si>
  <si>
    <t>26-28</t>
  </si>
  <si>
    <t>60029738;60029738;60029738</t>
  </si>
  <si>
    <t>7406947974;7102894931;56097096400</t>
  </si>
  <si>
    <t>Yang, S.;Fusco, V. F.;Chen, Q.</t>
  </si>
  <si>
    <t>Intrinsically matched high-resistivity silicon slot-loop antenna</t>
  </si>
  <si>
    <t>10.1002/(SICI)1098-2760(19990105)20:1&lt;26::AID-MOP6&gt;3.0.CO;2-C</t>
  </si>
  <si>
    <t>2-s2.0-0033524304</t>
  </si>
  <si>
    <t>['uses strip', 'simulated results', 'return loss', 'radiation patterns', 'possible use', 'patch construction', 'paper presents', 'operational bandwidth', 'main beam', 'linear subarray', 'good agreement', 'foam inverted', 'dcs1800 system', 'corporate feed', 'boresite toward']</t>
  </si>
  <si>
    <t>Aperture-coupled microstrip patch | Array antenna | Base station | Corporate feed network</t>
  </si>
  <si>
    <t>This paper presents the design and development of a four-element, corporate feed, linear subarray for possible use in a base-station antenna developed for the DCS1800 system. The subarray, with the main beam 30¬∞ off boresite toward the ground, uses strip-slot-foam inverted-patch construction to increase the operational bandwidth. The design was carried out using a combination of the commercial software packages Ensemble and PCAAD. Experimental and simulated results for return loss and radiation patterns are presented and compared; a good agreement is seen in the return loss results, and the main beam is tilted as predicted; however, the measured sidelobe levels are higher than desired. ¬© 1999 John Wiley &amp; Sons, Inc.</t>
  </si>
  <si>
    <t>169-173</t>
  </si>
  <si>
    <t>60005510;;</t>
  </si>
  <si>
    <t>35570164700;6507669674;7007056107</t>
  </si>
  <si>
    <t>Bialkowski, Marek E.;Rydstrom, Mark J.;Backer, Mark E.</t>
  </si>
  <si>
    <t>Bialkowski M.</t>
  </si>
  <si>
    <t>A microstrip subarray for a DCS1800 base station</t>
  </si>
  <si>
    <t>10.1002/(SICI)1098-2760(19990205)20:3&lt;169::AID-MOP6&gt;3.0.CO;2-F</t>
  </si>
  <si>
    <t>2-s2.0-0033524618</t>
  </si>
  <si>
    <t>['tuning range', 'tunable substrate', 'taking advantage', 'substrate material', 'stoichiometric composition', 'radiation performance', 'performance dc', 'microstrip antenna', 'frequency tuning', 'frequency tunability', 'dielectric constant', 'develop high', 'demonstrated experimentally', 'blocking circuits', 'bias voltage', 'antenna frequency', 'also possible', 'already established']</t>
  </si>
  <si>
    <t>Electronically tunable microstrip antennas | Microstrip antennas | Smart skin antennas</t>
  </si>
  <si>
    <t>The frequency tunability of a microstrip antenna on barium strontium titanate (BST) substrate is presented in this paper. This investigation has been made as a first step toward the realization of an electronically tunable microstrip antenna, taking advantage of the voltage-tunable dielectric substrate. It is already established that the change in dielectric constant of these substrate material is more than 50%, depending on the stoichiometric composition of BST and the bias voltage. It is also possible to control the dielectric constant during processing of the substrate in the range of 15-1500 with some tradeoff in tunability. A microstrip patch antenna is printed on the tunable substrate, and the radiation performance was studied for different bias conditions; frequency tuning is demonstrated experimentally. The antenna frequency can be changed by varying the applied de voltage. To take further advantage of the tuning range of the substrates, it is necessary to design and develop high-performance dc-blocking circuits. ¬© 1999 John Wiley &amp; Sons, Inc.</t>
  </si>
  <si>
    <t>166-169</t>
  </si>
  <si>
    <t>60001439;60001439;60001439</t>
  </si>
  <si>
    <t>7005956560;36039583900;7202350150</t>
  </si>
  <si>
    <t>Jose, K. A.;Varadan, V. K.;Varadan, V. V.</t>
  </si>
  <si>
    <t>Jose K.</t>
  </si>
  <si>
    <t>Experimental investigations on electronically tunable microstrip antennas</t>
  </si>
  <si>
    <t>10.1002/(SICI)1098-2760(19990205)20:3&lt;166::AID-MOP5&gt;3.0.CO;2-R</t>
  </si>
  <si>
    <t>2-s2.0-0033524625</t>
  </si>
  <si>
    <t>['radiation patterns', 'one octave', 'input impedance', 'feeding systems', 'feed four', 'experimental results', 'conventional type', 'band antennas', 'also given']</t>
  </si>
  <si>
    <t>Balun | Dual-polarized antenna | Microstrip/slot-line transition | Sinuous antenna | Tapered lines</t>
  </si>
  <si>
    <t>Two experimental versions of feeding systems for broad-band antennas are described in this paper. Tapered transmission lines are used in the design of one, and the conventional type of baluns in the second. These feeding systems are employed to feed four-arm sinuous antennas in order to allow good impedance matching and good electrical characteristics over more than one octave. Experimental results of input impedance and radiation patterns are also given. ¬© 1999 John Wiley &amp; Sons, Inc.</t>
  </si>
  <si>
    <t>195-200</t>
  </si>
  <si>
    <t>60030553;60030553;60030553;60028186</t>
  </si>
  <si>
    <t>6602892729;24722105800;7006272544;6701417455</t>
  </si>
  <si>
    <t>Gonnet, Ph;Sharaiha, A.;Terret, C.;Skrivervik, A.</t>
  </si>
  <si>
    <t>France;Switzerland</t>
  </si>
  <si>
    <t>Rennes;Lausanne</t>
  </si>
  <si>
    <t>Universite de Rennes 1;Swiss Federal Institute of Technology Lausanne</t>
  </si>
  <si>
    <t>60030553;60028186</t>
  </si>
  <si>
    <t>Gonnet P.</t>
  </si>
  <si>
    <t>Feeding networks for sinuous antennas</t>
  </si>
  <si>
    <t>10.1002/(SICI)1098-2760(19990205)20:3&lt;195::AID-MOP15&gt;3.0.CO;2-C</t>
  </si>
  <si>
    <t>2-s2.0-0033524628</t>
  </si>
  <si>
    <t>['semiconductor laser', 'nonlinear behaviour', 'microcellular coverage', 'cell antenna', 'better exploit']</t>
  </si>
  <si>
    <t>CDMA | Hybrid fiber radio (HFR) | Intrinsic dynamic distortions | Semiconductor laser</t>
  </si>
  <si>
    <t>In order to better exploit the available radio spectrum for microcellular coverage, Hybrid Fiber Radio (HFR) networks can be designed, in which optical fiber remotes connect Base Station (BS) to cell antenna. In this letter, the effect of intrinsic dynamic distortions due to nonlinear behaviour of semiconductor laser is evaluated on the performance of a hybrid fiber CDMA cellular radio system. ¬© 1999 John Wiley &amp; Sons, Inc.</t>
  </si>
  <si>
    <t>207-211</t>
  </si>
  <si>
    <t>60038102;60038102;60038102;105782741</t>
  </si>
  <si>
    <t>35581427400;6506925707;6701526416;6701696690</t>
  </si>
  <si>
    <t>Betti, S.;Bizzotto, A.;Bravi, E.;Giaconi, M.</t>
  </si>
  <si>
    <t>Rome;L'Aquila</t>
  </si>
  <si>
    <t>Fondazione Ugo Bordoni;Scuola Superiore G. Reiss Romoli</t>
  </si>
  <si>
    <t>60038102;105782741</t>
  </si>
  <si>
    <t>Betti S.</t>
  </si>
  <si>
    <t>Effect of semiconductor laser intrinsic dynamic distortions in hybrid fiber-CDMA cellular radio networks</t>
  </si>
  <si>
    <t>10.1002/(SICI)1098-2760(19990205)20:3&lt;207::AID-MOP17&gt;3.0.CO;2-U</t>
  </si>
  <si>
    <t>2-s2.0-0033524631</t>
  </si>
  <si>
    <t>Agenzia Spaziale Italiana</t>
  </si>
  <si>
    <t>ASI</t>
  </si>
  <si>
    <t>['steep topography', 'smaller baseline', 'proposed technique', 'large baselines', 'francis ltd', 'etna volcano', 'descending ers', 'dem generation', 'dem ).', 'data pair', 'combining ascending']</t>
  </si>
  <si>
    <t>In this study we show how ascending and descending ERS-1/ERS-2 tandem data can be used to generate a precise digital elevation model (DEM). In particular we present the advantages, for DEM generation, of combining ascending and descending interferometric data pairs with large baselines; unwrapping problems caused by the high fringe rates of these data are minimized by applying a flattening technique based on the use of a data pair with smaller baseline. The presented experiments carried out on the data of an area with steep topography (Etna volcano, Italy) confirm the potentiality of the proposed technique. ¬© 1999 Taylor &amp; Francis Ltd.</t>
  </si>
  <si>
    <t>1527-1547</t>
  </si>
  <si>
    <t>International Journal of Remote Sensing</t>
  </si>
  <si>
    <t>60021199;60021199;60021199;60021199-60017293;60017293;60021199;60021199</t>
  </si>
  <si>
    <t>56375405600;7003896636;7005348278;7006413404;56212992600;7005051253;6701370803</t>
  </si>
  <si>
    <t>Sansosti, E.;Lanari, R.;Fornaro, G.;Franceschetti, G.;Tesauro, M.;Puglisi, G.;Coltelli, M.</t>
  </si>
  <si>
    <t>Rome;Naples</t>
  </si>
  <si>
    <t>Consiglio Nazionale delle Ricerche;Universit√† degli Studi di Napoli Federico II</t>
  </si>
  <si>
    <t>60021199;60017293</t>
  </si>
  <si>
    <t>Sansosti E.</t>
  </si>
  <si>
    <t>Digital elevation model generation using ascending and descending ERS-1/ERS-2 tandem data</t>
  </si>
  <si>
    <t>10.1080/014311699212597</t>
  </si>
  <si>
    <t>2-s2.0-0033586938</t>
  </si>
  <si>
    <t>Ministry of Economy, Trade and Industry</t>
  </si>
  <si>
    <t>Grantl997/98-6P04A01912</t>
  </si>
  <si>
    <t>METI</t>
  </si>
  <si>
    <t>['whole yields', 'type strain', 'two strains', 'thermal deactivation', 'slightly lower', 'rhodobacter sphaeroides', 'results suggest', 'reaction center', 'probably due', 'photoacoustic bands', 'p3 mutant', 'mutant strain', 'lower concentration', 'light polarization', 'lh2 complexes', 'lh1 mutants', 'intracytoplasmic membranes', 'infrared absorption', 'excitation wavelengths', 'efficient antenna', 'different orientations', 'delayed luminescence', 'carotenoids work', 'carotenoid absorption', 'bacterial complexes', 'altered ratio', 'absorption region', '880 nm', '800 nm', '700 nm']</t>
  </si>
  <si>
    <t>Bacteriochlorophyll | Delayed luminescence | Light harvesting complexes | Photoacoustic spectra | Reaction centers</t>
  </si>
  <si>
    <t>The P3 mutant of Rhodobacter sphaeroides had an altered ratio of reaction center to core (LH1) and peripheral (LH2) antenna complexes compared to the wild-type strain. Intracytoplasmic membranes from these two strains were purified and then resuspended in buffer or immobilized in isotropic and stretched polymer film. The absorption, photoacoustic, and delayed luminescence spectra were measured. The ratios of infrared absorption and photoacoustic bands (located at about 880 nm for LH1 and at 850 and about 800 nm for LH2) as well as the half-width of these bands are different for the LH2 and LH1 mutants and wild-type strain. The whole yields of thermal deactivation of the two strains were comparable, but in the absorption region of LH2 it was slightly lower in the case of the mutant than for the wild-type strain. The delayed luminescence main maxima were observed at about 860 and 700 nm. The first one could be due to emission of bacteriochlorophyll a of LH2 complexes. The emission at about 700 nm is probably due to dihydromesochlorophyll, which is usually, to some extent, produced from bacteriochlorophyll a in bacterial complexes. The delayed luminescence emission is competing with excitation energy transfer to the reaction center. The intensity of the delayed luminescence of the mutant strain was higher than that of the wild-type strain when both samples were excited in a region of carotenoid absorption. The mutant contains less carotenoids than the wild-type strain. Carotenoids work as efficient antenna. When they at a lower concentration the excitation can be trapped more easily by some chlorophyll-like pigment isolated from the excitation energy chain. The dependences of delayed luminescence spectra on the light polarization and excitation wavelengths for the wild-type strain and for the mutant were different. The anisotropy of delayed luminescence showed that bacteriochlorophyll a molecules of different orientations were contributing to the mutant and the wild-type strain emission. All the results suggest that the excitation energy transfer from the antenna to the reaction center in the mutant and the wild-type strain is similar.</t>
  </si>
  <si>
    <t>347-355</t>
  </si>
  <si>
    <t>60008555;60008555;60008555;60024621-60103375;60024621;60024621</t>
  </si>
  <si>
    <t>6701314706;6603877366;57204227660;16640923400;7403348804;7101748008</t>
  </si>
  <si>
    <t>Goc, J.;Planner, A.;FraÃßckowiak, D.;Vasilyeva, L.;Hara, M.;Miyake, J.</t>
  </si>
  <si>
    <t>Japan;Japan;Poland</t>
  </si>
  <si>
    <t>Tokyo;Tsukuba;Poznan</t>
  </si>
  <si>
    <t>Fuji Electric Co., Ltd.;National Institute of Advanced Industrial Science and Technology;Politechnika Poznanska</t>
  </si>
  <si>
    <t>60103375;60024621;60008555</t>
  </si>
  <si>
    <t>Goc J.</t>
  </si>
  <si>
    <t>The Paths of Excitation Energy Deactivation in LH1 Reduced Mutant and Wild-Type Strains of Rhodobacter sphaeroides</t>
  </si>
  <si>
    <t>10.1023/A:1020544226075</t>
  </si>
  <si>
    <t>2-s2.0-0037689912</t>
  </si>
  <si>
    <t>['wide bandwidth', 'urban areas', 'time domain', 'theoretical means', 'software antenna', 'signal processing', 'reconfigurable depending', 'recognized environment', 'radiowave environment', 'near future', 'multipath fading', 'eigenvalue decomposition', 'efficient implementations', 'computer simulations', 'communications due', 'attractive solution', 'appropriately reconfigures', 'adaptive array']</t>
  </si>
  <si>
    <t>DBF | DSP | FPGA | Multipath fading | Software antenna</t>
  </si>
  <si>
    <t>Multimedia mobile communication systems are expected to be realized in the near future. In such systems, multipath fading can cause severe degradations of the quality of the communications due to its wide bandwidth, especially in urban areas. Adaptive array antennas can be attractive solution for overcoming the multipath fading. Suppression can be achieved with the adaptive array by cophasing and combining multipath signals in the space and time domain. On the other hand, the concept of software antenna has been proposed. The software antenna recognizes radiowave environments and appropriately reconfigures itself for the signal processing required by the recognized environment. Efficient implementations can be expected if these functions are realized by the software. In this paper, we propose two types of the adaptive array systems which is reconfigurable depending on the radiowave environment as a realization of the concept of the software antenna. They recognize the environment by using the eigenvalue decomposition of space domain correlation matrices and reconfigure their structures of the signal processing. The principle and performance are examined by theoretical means and through computer simulations.</t>
  </si>
  <si>
    <t>2012-2019</t>
  </si>
  <si>
    <t>60001271;60032315;60001271;60001271</t>
  </si>
  <si>
    <t>23027669800;7102618328;6603890513;7004794531</t>
  </si>
  <si>
    <t>Kamiya, Yukihiro;Karasawa, Yoshio;Denno, Satoshi;Mizuguchi, Yoshihiko</t>
  </si>
  <si>
    <t>Chofu;Kyoto</t>
  </si>
  <si>
    <t>The University of Electro-Communications;Advanced Telecommunications Research Institute International (ATR)</t>
  </si>
  <si>
    <t>60032315;60001271</t>
  </si>
  <si>
    <t>Kamiya Y.</t>
  </si>
  <si>
    <t>A software antenna: Reconfigurable adaptive arrays based on eigenvalue decomposition</t>
  </si>
  <si>
    <t>2-s2.0-0037746828</t>
  </si>
  <si>
    <t>['whistler waves', 'two antennas', 'readily achieved', 'radio frequency', 'opposite signs', 'opposite directions', 'one direction', 'novel principle', 'loop linked', 'laboratory experiment', 'hence nonreciprocal', 'helicity conservation', 'electronically reversible', 'directional excitation', 'direction finding', 'antenna consisting', '20 db']</t>
  </si>
  <si>
    <t>A novel principle for the directional excitation of whistler waves is demonstrated in a laboratory experiment. It is based on helicity conservation of electron magnetohydrodynamic fields in plasmas. Whistler wave packets propagating in opposite directions to a static magnetic field have opposite signs of helicity. Injection of helicity of one sign produces radiation in one direction. This is accomplished with an antenna consisting of a loop linked through a torus. Directionality of 20 dB is readily achieved. The direction of radiation is electronically reversible. Transmission between two antennas is unidirectional, hence nonreciprocal. Possible applications include secure communication, direction finding, and efficient power deposition in radio frequency (rf) heating. ¬© 1999 American Institute of Physics.</t>
  </si>
  <si>
    <t>4450-4457</t>
  </si>
  <si>
    <t>7004643397;7005745994</t>
  </si>
  <si>
    <t>Stenzel, R. L.;Urrutia, J. M.</t>
  </si>
  <si>
    <t>Stenzel R.</t>
  </si>
  <si>
    <t>Laboratory studies of magnetic vortices. I. Directional radiation of whistler waves based on helicity injection</t>
  </si>
  <si>
    <t>10.1063/1.873731</t>
  </si>
  <si>
    <t>2-s2.0-0037760667</t>
  </si>
  <si>
    <t>['vector computers', 'user network', 'sun work', 'sequential program', 'performances obtained', 'parallel computers', 'paper describes', 'metallic losses', 'ideally suited', 'fdtd algorithm', 'experimental results', 'dispersive formulation', 'different architectures', 'difference time', '3d finite']</t>
  </si>
  <si>
    <t>3D-FDTD | Antenna | Vector/MPP computers</t>
  </si>
  <si>
    <t>The 3D Finite-Difference Time-Domain (FDTD) method is a powerful numerical technique for directly solving Maxwell's equations. This paper describes its implementation on high speed computers. This technique is used here for the analysis of millimeter wave planar antennas. In our algorithm, B√©renger's Perfectly Matched Layers (PML) are implemented as absorbing boundary conditions to mimic free space. Dielectric and metallic losses are taken into account in a recursive and dispersive formulation. We present the main techniques implemented to optimize the non-sequential program on vector computers. Besides, two parallel super-computers of different architectures as well as a multi-user network of Sun work-stations are used to investigate the parallel FDTD code. The performances obtained on vector/distributed memory massively parallel/hybrid computers show that the FDTD algorithm is ideally suited for the implementations on both vector and parallel computers. Comparisons with experimental results in the millimeter wave frequency band validate our codes.</t>
  </si>
  <si>
    <t>209-234</t>
  </si>
  <si>
    <t>International Journal of High Speed Computing</t>
  </si>
  <si>
    <t>60027031;60030553;60027031;60004981;60030553</t>
  </si>
  <si>
    <t>12764363500;23973241400;56123558800;6701865849;7202044329</t>
  </si>
  <si>
    <t>Hoteit, H.;Sauleau, R.;Philippe, B.;Coquet, Ph;Daniel, J. P.</t>
  </si>
  <si>
    <t>Rennes;Rennes;Cachan</t>
  </si>
  <si>
    <t>Universite de Rennes 1;Institut de Recherche en Informatique et Syst√®mes Al√©atoires;√âcole Normale Sup√©rieure Paris-Saclay</t>
  </si>
  <si>
    <t>60030553;60027031;60004981</t>
  </si>
  <si>
    <t>Hoteit H.</t>
  </si>
  <si>
    <t>Vector and parallel implementations for the FDTD analysis of millimeter wave planar antennas</t>
  </si>
  <si>
    <t>10.1142/S0129053399000107</t>
  </si>
  <si>
    <t>2-s2.0-0038765805</t>
  </si>
  <si>
    <t>['spectral data', 'comparative study', 'calamintha incana', 'aerial parts']</t>
  </si>
  <si>
    <t>Alquds | Calamintha incana | Lamiaceae</t>
  </si>
  <si>
    <t>Alquds, a new flavone glycoside was isolated from the aerial parts of Calamintha incana and identified on the basis of spectral data (1- and 2-D NMR, IR, UV) and comparative study.</t>
  </si>
  <si>
    <t>569-571</t>
  </si>
  <si>
    <t>Zeitschrift fur Naturforschung - Section B Journal of Chemical Sciences</t>
  </si>
  <si>
    <t>60061893;60061893;60061893;60061893</t>
  </si>
  <si>
    <t>6507850550;6603126342;57202041549;7006943773</t>
  </si>
  <si>
    <t>Dardass, Abdul Khaliq;Firdous, Sadiqa;Ali, Zulfiqar;Ahmad, Viqar Uddin</t>
  </si>
  <si>
    <t>Pakistan</t>
  </si>
  <si>
    <t>Karachi</t>
  </si>
  <si>
    <t>University of Karachi</t>
  </si>
  <si>
    <t>Dardass A.K.</t>
  </si>
  <si>
    <t>Alquds, a new flavone glycoside from Calamintha incana</t>
  </si>
  <si>
    <t>10.1515/znb-1999-0423</t>
  </si>
  <si>
    <t>2-s2.0-0038928946</t>
  </si>
  <si>
    <t>['wall region', 'rights reserved', 'relative intensities', 'plasma heating', 'ion temperature', 'impurity elements', 'impurity element', 'hœ ±', 'example n2', 'electron temperature', 'approximately 6ev', '45 ghz', '43 ev']</t>
  </si>
  <si>
    <t>A low-pressure hydrogen plasma, ignited by a microwave antenna system working at a frequency of 2.45 GHz and heated by a main theta pinch device is the source of radiation. After heating the plasma and applying the high ionization stages of the impurity element, for example N2, the electron temperature, Te, can be estimated from the relative intensities of the spectral lines appearing at the successive ionization stages of the impurity elements. Also, the ion temperature, Ti, of impurity elements (such as N2, O2 and C2) and the working hydrogen gas element can be determined using spectral line broadening mechanisms due to plasma heating. The ion temperature for HŒ± was approximately 6eV in the cold plasma near the wall region, while it was 43 eV in the hot plasma core. ¬© 1999 Published by Elsevier Science Ltd. All rights reserved.</t>
  </si>
  <si>
    <t>503-507</t>
  </si>
  <si>
    <t>Journal of Quantitative Spectroscopy and Radiative Transfer</t>
  </si>
  <si>
    <t>60003593;60003593;60003593;</t>
  </si>
  <si>
    <t>9742385900;6504497468;6602215432;56959303900</t>
  </si>
  <si>
    <t>Elghazaly, M. H.;Elbaky, A. M.Abd;Bassyouni, A. H.;Tuczek, H.</t>
  </si>
  <si>
    <t>Egypt</t>
  </si>
  <si>
    <t>Zagazig</t>
  </si>
  <si>
    <t>Zagazig University</t>
  </si>
  <si>
    <t>Elghazaly M.</t>
  </si>
  <si>
    <t>Sectroscopic studies of plasma temperature in a low-pressure hydrogen plasma</t>
  </si>
  <si>
    <t>S002240739800034X</t>
  </si>
  <si>
    <t>10.1016/S0022-4073(98)00034-X</t>
  </si>
  <si>
    <t>2-s2.0-0039021611</t>
  </si>
  <si>
    <t>['test structures', 'temperature ranges', 'spectral range', 'radiation within', 'prepare high', 'phonon noise', 'performance antenna', 'operating frequency', 'nanosecond response', 'microstrip size', 'limitations imposed', 'equivalent power', 'calculations show', '93 k', '90 k', '7 œºm2', '300 œºm', '3 mm', '12 w', '107 hz', '1000 ghz']</t>
  </si>
  <si>
    <t>Monte Carlo modelled anneals of YBa2Cu3O7 epitaxial films have been carried out, and the excess flicker noise in the operating frequency and temperature ranges were shown to be dominated by oxygen migration near small-angle block boundaries. Optimization of film and planar-microstructure fabrication permitted reaching a record-low Hooge noise parameter (1.8 √ó 10-4 at 93 K) for test structures, which can be used to prepare high-performance antenna-type strip microbolometers. Calculations show that the reduction of the microstrip size to 1 √ó 0.7 Œºm2 and of the flicker noise made possible detection of radiation within the spectral range from 3 mm to 300 Œºm (100-1000 GHz) at 90 K, with a nanosecond response and a noise-equivalent power of 1.5 √ó 10-12 W/Hz1/2 at frequencies from 30 to 107 Hz, which is close to the limitations imposed by phonon noise. ¬© 1999 American Institute of Physics.</t>
  </si>
  <si>
    <t>1771-1774</t>
  </si>
  <si>
    <t>Physics of the Solid State</t>
  </si>
  <si>
    <t>60000297;60000297;60000297;60000297;120563682;60010355;60010355;60068678;60068678</t>
  </si>
  <si>
    <t>7004460244;6603230815;56249436500;7005301564;6507550981;7003809368;7402499148;57225414030;7003836787</t>
  </si>
  <si>
    <t>Bobyl', A. V.;Gaevski«ê, M. √â;Lunev, A. V.;Suris, R. A.;Dedoborets, A. I.;Karmanenko, S. F.;Semenov, A. A.;Leonov, V. N.;Khrebtov, I. A.</t>
  </si>
  <si>
    <t>Russian Federation;Russian Federation;Russian Federation;Ukraine</t>
  </si>
  <si>
    <t>Saint Petersburg (ex Leningrad);Saint Petersburg;Saint Petersburg (ex Leningrad);Dnipro</t>
  </si>
  <si>
    <t>S.I. Vavilov State Optical Institute;Sankt-Peterburgskij Gosudarstvennyj Elektrotehniceskij Universitet;Ioffe Institute;State Agrotechnical University</t>
  </si>
  <si>
    <t>60068678;60010355;60000297;120563682</t>
  </si>
  <si>
    <t>Bobyl' A.V.</t>
  </si>
  <si>
    <t>Excess noise in YBa&lt;inf&gt;2&lt;/inf&gt;Cu&lt;inf&gt;3&lt;/inf&gt;O&lt;inf&gt;7&lt;/inf&gt; epitaxial films and antenna-type microbolometers based on them</t>
  </si>
  <si>
    <t>10.1134/1.1131094</t>
  </si>
  <si>
    <t>2-s2.0-0040293794</t>
  </si>
  <si>
    <t>['windowing function', 'stokes parameters', 'scale measurements', 'scale anisotropy', 'satellite data', 'reionized models', 'polarization measurements', 'polarization experiment', 'polarization correlation', 'planned sport', 'noise ratios', 'noise ratio', 'map satellite', 'likely detected', 'likelihood analyses', 'instrumental noise', 'gaussian response', 'future anisotropy', 'full analysis', 'expected signal', 'covariance matrices', 'also given']</t>
  </si>
  <si>
    <t>We give a full analysis of the auto-and cross-correlations between the Stokes parameters of the cosmic microwave background. In particular, we derive the windowing function for an antenna with Gaussian response in polarization experiment, and construct correlation function estimators corrected for instrumental noise. They are applied to calculate the signal to noise ratios for future anisotropy and polarization measurements. While the small-angular-scale anisotropy-polarization correlation would be likely detected by the MAP satellite, the detection of electric and magnetic polarization would require higher experimental sensitivity. For large-angular-scale measurements such as the being planned SPOrt/ISS, the expected signal to noise ratio for polarization is greater than one only for reionized models with high reionization redshifts, and the ratio is less for anisotropy-polarization correlation. Correlation and covariance matrices for likelihood analyses of ground-based and satellite data are also given.</t>
  </si>
  <si>
    <t>61-83</t>
  </si>
  <si>
    <t>60017396;60017396</t>
  </si>
  <si>
    <t>55977006100;6504676261</t>
  </si>
  <si>
    <t>Kin-Wang, Ng;Guo-Chin, Liu</t>
  </si>
  <si>
    <t>Academia Sinica, Institute Of Physics</t>
  </si>
  <si>
    <t>Kin-Wang N.</t>
  </si>
  <si>
    <t>Correlation functions of cmb anisotropy and polarization</t>
  </si>
  <si>
    <t>10.1142/s0218271899000079</t>
  </si>
  <si>
    <t>2-s2.0-0040318590</t>
  </si>
  <si>
    <t>['truss structure', 'paper describes', 'mechanical system', 'kinematic degree', 'freedom analysis', 'deployment reliability', 'building three', 'appropriate constraints']</t>
  </si>
  <si>
    <t>Computer Aided Analysis | Design | Design Engineering | Dynamics of Machinery | Flexible Structure | Kinematics | Measurement | Multibody System | Space Equipment</t>
  </si>
  <si>
    <t>This paper describes a method for building three-dimensional deployable truss structures from the viewpoint of deployment reliability. In this regard a method is proposed for designing a closed-loop deployable truss structure for future large space antennas through a kinematic degree-of-freedom analysis of the mechanical system. Using this method, it is possible to attain a truss structure with the appropriate constraints. We have designed and fabricated a prototype and achieved successful deployment under a microgravity environment yielded by parabolic aircraft flight. Hence, the results have demonstrated the effectiveness of deployable truss design using kinematic degree-of-freedom analysis.</t>
  </si>
  <si>
    <t>110-122</t>
  </si>
  <si>
    <t>JSME International Journal, Series C: Dynamics, Control, Robotics, Design and Manufacturing</t>
  </si>
  <si>
    <t>56301987000;7403709808;14044972400</t>
  </si>
  <si>
    <t>Nakamura, Kunihiko;Kikuchi, Masaaki;Furukawa, Kouichi</t>
  </si>
  <si>
    <t>Nakamura K.</t>
  </si>
  <si>
    <t>Design of a deployable antenna truss structure with telescopic members</t>
  </si>
  <si>
    <t>10.1299/jsmec.42.110</t>
  </si>
  <si>
    <t>2-s2.0-0040368716</t>
  </si>
  <si>
    <t>96-05-64162</t>
  </si>
  <si>
    <t>['zenith angle', 'westward changing', 'time intervals', 'stable one', 'simultaneous monitoring', 'propagation directions', 'polarization method', 'order 50', 'morning hours', 'mean values', 'experimental verification', 'calculated values', '5 ¬∞', '100 km']</t>
  </si>
  <si>
    <t>This paper presents results of an experimental verification of our earlier suggested spectral-polarization method of measuring the interference pattern velocity by analyzing three mutually orthogonal projections of the radio signal field vector using a single receiving antenna. The measurements were made on an HF radio path about 100 km in length, with a simultaneous monitoring of the ionospheric situation using an oblique-incidence sounding chirp-ionosonde. In an effort to eliminate multipath effects, in the analysis we used nighttime intervals, for which a stable one-mode reflected radio signal was observed. It is shown that the proposed method gives the mean values of the azimuth and zenith angle which differ by no more than 2 to 5¬∞ from calculated values. Mean values of the velocity of travelling ionospheric disturbances (of order 50 m/s) and propagation directions (north-westward changing to northward by the morning hours) obtained for these time intervals are consistent with existing published data. ¬© 1999 Elsevier Science Ltd.</t>
  </si>
  <si>
    <t>619-628</t>
  </si>
  <si>
    <t>Journal of Atmospheric and Solar-Terrestrial Physics</t>
  </si>
  <si>
    <t>60069972;60069972;60069972</t>
  </si>
  <si>
    <t>7005976446;6602609509;6603187190</t>
  </si>
  <si>
    <t>Afraimovich, E. L.;Kobzar, V. A.;Palamartchouk, K. S.</t>
  </si>
  <si>
    <t>Determining the drift velocity of ionospheric irregularities by analyzing three mutually orthogonal projections of the HF radio signal field vector</t>
  </si>
  <si>
    <t>S1364682699000188</t>
  </si>
  <si>
    <t>10.1016/S1364-6826(99)00018-8</t>
  </si>
  <si>
    <t>2-s2.0-0040907584</t>
  </si>
  <si>
    <t>['two identical', 'two dipoles', 'three numbers', 'third number', 'single one', 'remains local', 'relative phase', 'reactive power', 'numerically model', 'near field', 'form part', 'energy flow', 'earlier work1', 'complex number', 'complete description', 'common notation', 'clearly illustrates', '3 using']</t>
  </si>
  <si>
    <t>Earlier work1-3 using the time dependent Poynting theorem has shown that the complete description of power in a multimodal radiation field requires the use of three numbers; two are sufficient only with a single modal field. Where three numbers are required it is not possible to correctly represent power as a complex number. In the common notation the third number is a suppressed phase angle; when multiple power fields are combined to form a single one it is essential to account for the suppressed phase angles. The differences in power calculations using the time and frequency domain power theorems are manifest in determination of the energy flow that remains local to the source, oscillating between the near field and source, which does not form part of the far field power. In this paper we numerically model, using commonly accepted frequency and time domain techniques, the simplest antenna design that clearly illustrates the differences between time and frequency domain representations of reactive power. We calculate and contrast the instantaneous and the steady-state far field and local powers emitted from two identical, perpendicularly oriented electrically small TM dipoles as a function of relative phase between the two dipoles. Copyright ¬© 1999 John Wiley &amp; Sons, Ltd.</t>
  </si>
  <si>
    <t>229-241</t>
  </si>
  <si>
    <t>60015941;60015941;60015941;60015941</t>
  </si>
  <si>
    <t>57192785073;7102309054;7102762205;7202271239</t>
  </si>
  <si>
    <t>Liu, Gang;Ong, Keat Ghee;Grimes, Craig A.;Grimes, Dale M.</t>
  </si>
  <si>
    <t>Comparison of time and frequency domain numerical modelling of outbound and local power from two perpendicularly oriented, electrically small TM dipoles</t>
  </si>
  <si>
    <t>10.1002/(SICI)1099-1204(199905/06)12:3&lt;229::AID-JNM344&gt;3.0.CO;2-5</t>
  </si>
  <si>
    <t>2-s2.0-0040962782</t>
  </si>
  <si>
    <t>['vehicle surface', 'since probing', 'remote measurement', 'reflectometry method', 'reflected waves', 'reentry vehicle', 'reentry plasma', 'radio waves', 'plasma layer', 'neutral particles', 'method quantitatively', 'maximum density', 'dc component', 'created due', 'computer experiments', '3 3', '10 19', '10 18']</t>
  </si>
  <si>
    <t>The present paper deals with computer experiments on the measurement of reentry plasma with radio waves. Around the nose of a reentry vehicle, a dense plasma layer is created due to the ionization of neutral particles by shock wave heating. The density of the plasma layer becomes as dense as 10 18 -10 19 m -3 3 and it causes so-called radio blackout. Since probing the hot and dense plasma layer is difficult, we propose a remote measurement of the reentry plasma with the reflectometry method, which uses radio wave emission from the vehicle. To study this method quantitatively, we perform computer experiments with an electromagnetic particle code. In the experiments, we emit a pulse wave form with no DC component from a vehicle antenna toward a Gaussian-shaped reentry plasma put in front of the vehicle surface. The obtained phase difference between the emitted and reflected waves is used in the reflectometry method to estimate the spatial density profile. The spectrum of the reflected waves, which has a cut-off frequency at the maximum plasma frequency, is used to estimate the maximum density in the plasma layer. The results of the computer experiments revealed that the plasma parameters estimated with the reflectometry method agree very well with the ones actually used in the experiments. ¬©1999 COSPAR. Published by Elsevier Science Ltd.</t>
  </si>
  <si>
    <t>1069-1072</t>
  </si>
  <si>
    <t>Advances in Space Research</t>
  </si>
  <si>
    <t>60011001;60011001;60011001</t>
  </si>
  <si>
    <t>56454878600;55628543313;7404313846</t>
  </si>
  <si>
    <t>Usui, H.;Yamashita, F.;Matsumoto, H.</t>
  </si>
  <si>
    <t>Usui H.</t>
  </si>
  <si>
    <t>Computer experiments on the measurement of reentry plasma with radio waves</t>
  </si>
  <si>
    <t>S0273117799005608</t>
  </si>
  <si>
    <t>10.1016/S0273-1177(99)00560-8</t>
  </si>
  <si>
    <t>2-s2.0-0041032031</t>
  </si>
  <si>
    <t>['solved including', 'slot antenna', 'radio frequency', 'plasma resistance', 'oxygen impurity', 'ion resistance', 'electron resistance', 'discharge impedance', 'discharge characteristics', 'boltzmann equations']</t>
  </si>
  <si>
    <t>Results of global discharge modeling and simulation of the Hanbit magentic mirror discharge are given and an RF heating theory and its results are presented. In the global discharge model, global transport equations of ions and electrons are solved including and impurity recycling equations. Based on the developed global model, the effect of oxygen impurity on the discharge characteristics is simulated. Also, Maxwell-Boltzmann equations are solved by the mode analysis technique to develop a theory of the radio frequency(RF) wave heating mechanism in a magnetic mirror discharge condition. Utilizing the solution the discharge impedance is calculated for the case of slot antenna. Moreover the plasma resistance is divided into an electron resistance and and ion resistance which indicate absorbed powers by electrons and ions, respectively.</t>
  </si>
  <si>
    <t>427-431</t>
  </si>
  <si>
    <t>1 SPEC. ISS.</t>
  </si>
  <si>
    <t>Fusion Technology</t>
  </si>
  <si>
    <t>60068696;60032144;60068696;60068696</t>
  </si>
  <si>
    <t>55728255300;56542248300;12139915600;8574952900</t>
  </si>
  <si>
    <t>Yoon, N. S.;Park, B. H.;Yang, J. G.;Hwang, S. M.</t>
  </si>
  <si>
    <t>Yusong;Daejeon</t>
  </si>
  <si>
    <t>Korea Basic Science Institute;Korea Advanced Institute of Science and Technology</t>
  </si>
  <si>
    <t>60068696;60032144</t>
  </si>
  <si>
    <t>Yoon N.S.</t>
  </si>
  <si>
    <t>Global discharge modeling and simulation and an RF heating theory of the hanbit magnetic mirror discharge</t>
  </si>
  <si>
    <t>10.13182/fst99-a11963899</t>
  </si>
  <si>
    <t>2-s2.0-0041399361</t>
  </si>
  <si>
    <t>['wave mmics', 'wave front', 'wave circuits', 'standard technical', 'short review', 'research program', 'plastic parts', 'packaging techniques', 'novel feed', 'many cases', 'low cost', 'large quantities', 'involved front', 'industrial applications', 'including pretuning', 'general interconnect', 'environmental requirements', 'diplexer produced', 'commercial systems', 'circuit technology', 'antenna feeds']</t>
  </si>
  <si>
    <t>fabrication techniques | interconnects | Packaging | plastic injection molding | waveguide filters</t>
  </si>
  <si>
    <t>Millimeter-wave systems increasingly are entering into commercial systems, both for communication and sensors for traffic or industrial applications. In many cases, circuit technology of the involved front-ends includes monolithic and hybrid integrated circuits and even waveguide components like filters or antenna feeds. In addition to the standard technical and environmental requirements, these front-ends have to be fabricated in large quantities at very low cost. After a short review of the problems and some general interconnect and packaging techniques for mm-wave front-ends, achievements of a research program will be presented at the example of components for a 28 GHz communication front-end. Emphasis is put on a novel feed-through structure using multilayer carrier substrates for mm-wave circuits, some advances in electromagnetic field coupling for interconnects to mm-wave MMICs, and the realization of packages including waveguide components by plastic injection molding and electroplating. Results of filters and a diplexer produced in this way are shown, including pretuning of the filters to compensate the shrinking of the plastic parts during cooling.</t>
  </si>
  <si>
    <t>2021-2028</t>
  </si>
  <si>
    <t>60010586;60002286;60010586</t>
  </si>
  <si>
    <t>7102063968;7004173161;57194220690</t>
  </si>
  <si>
    <t>Menzel, Wolfgang;Kassner, J√ºrgen;Goebel, Uhland</t>
  </si>
  <si>
    <t>Germany;Netherlands</t>
  </si>
  <si>
    <t>Ulm;Leiden</t>
  </si>
  <si>
    <t>Universit√§t Ulm;Airbus Group SE</t>
  </si>
  <si>
    <t>60010586;60002286</t>
  </si>
  <si>
    <t>Menzel W.</t>
  </si>
  <si>
    <t>Innovative packaging and fabrication concept for a 28 GHz communication front-end</t>
  </si>
  <si>
    <t>2-s2.0-0041892978</t>
  </si>
  <si>
    <t>['weak interaction', 'vibrationally isolated', 'spherical antenna', 'maximum attenuation', 'mass detector', 'gravitational wave', 'good agreement', 'final support', 'external excitations', 'experimental study', 'described techniques', 'antenna must', 'analytical procedure', 'also presented']</t>
  </si>
  <si>
    <t>In order to measure the very weak interaction between a gravitational wave and a resonant-mass detector the antenna must be vibrationally isolated from all external excitations. In this article we describe an analytical and experimental study of the final support to a spherical antenna. We derive an analytical procedure for optimizing the dimensions of the support for maximum attenuation. The results of a finite element analysis are also presented that takes into account the elasticity of the sphere. The described techniques were used for designing the final support of a room-temperature prototype antenna. We found the measurements on this system to be in good agreement with the expected transfer functions. ¬© 1999 American Institute of Physics.</t>
  </si>
  <si>
    <t>1553-1560</t>
  </si>
  <si>
    <t>60016340-60015481;60114688;60016340;60016340;60027509;60114688-60021199</t>
  </si>
  <si>
    <t>6701310666;7005568912;7003483214;6506144619;6506793774;6603743635</t>
  </si>
  <si>
    <t>Merkowitz, Stephen M.;Coccia, Eugenio;Fafone, Viviana;Raffone, Guido;Schipilliti, Maria;Visco, Massimo</t>
  </si>
  <si>
    <t>Italy;Italy;Italy;Italy;United States</t>
  </si>
  <si>
    <t>Rome;Rome;Rome;Frascati;Seattle</t>
  </si>
  <si>
    <t>Istituto Nazionale di Fisica Nucleare, Sezione di Roma Tor Vergata;Universit√† degli Studi di Roma "Tor Vergata";Consiglio Nazionale delle Ricerche;INFN, Laboratori Nazionali Di Frascati;University of Washington</t>
  </si>
  <si>
    <t>60114688;60027509;60021199;60016340;60015481</t>
  </si>
  <si>
    <t>Merkowitz S.</t>
  </si>
  <si>
    <t>Final isolation stage for a spherical gravitational wave antenna</t>
  </si>
  <si>
    <t>10.1063/1.1149623</t>
  </si>
  <si>
    <t>2-s2.0-0041939632</t>
  </si>
  <si>
    <t>['wave amplitude', 'troms √∏.', 'simulations use', 'region absorption', 'radiation pattern', 'radiation generated', 'radial distance', 'radial dependence', 'purely transverse', 'polar electrojet', 'mode inside', 'magnetic field', 'ionospheric waveguide', 'heated region', 'field strength', 'elf radiation', 'elf frequencies', 'counterclockwise rotation', '2400 km']</t>
  </si>
  <si>
    <t>Three-dimensional simulations show the ELF (extremely low frequency) radiation generated by heating the high-latitude D region and modulating the polar electrojet The simulations use a time-varying current perturbation in the D region. The ELF radiation is calculated in the Earth- ionospheric waveguide to a radial distance of 2400 km. The angular and radial dependence and the polarization of the horizontal, ground-level magnetic field are determined. The radiation pattern is a combination of a linear dipole antenna and a right-hand circular antenna. At ELF frequencies because of low D region absorption the dipole is dominant. The polarization and field strength in the near-field can predict the orientation of the radiation pattern and the wave amplitude in the far-field. The near-field polarization indicates the direction and strength of the electrojet. As the electromagnetic wave propagates in the waveguide, it drives whistlers waves into the D region. Because of reflection from the D region the mode inside the waveguide is not purely transverse. This gives a counterclockwise rotation to the polarization. Directly above the heated region, waves are also launched along the Earth's magnetic field. The near-field polarization shows good agreement with observations from the high- power auroral stimulation array (HIPAS) and Troms√∏.</t>
  </si>
  <si>
    <t>4319-4327</t>
  </si>
  <si>
    <t>1998JA900156</t>
  </si>
  <si>
    <t>A3</t>
  </si>
  <si>
    <t>Rowland, H. L.</t>
  </si>
  <si>
    <t>Rowland H.L.</t>
  </si>
  <si>
    <t>Simulations of ELF radiation generated by heating the high-latitude D region</t>
  </si>
  <si>
    <t>2-s2.0-0041948871</t>
  </si>
  <si>
    <t>['yet sufficient', 'wave probe', 'vacuum cryogenic', 'tc however', 'superconducting transition', 'superconducting samples', 'spatial resolution', 'sample separation', 'probing conductivity', 'present mm', 'normal state', 'local study', 'integrated probe', 'current probe', 'capacitive measurement', '80 k', '50 œºm']</t>
  </si>
  <si>
    <t>We report a vacuum cryogenic (80 K&lt;T&lt;350 K), near-field microwave scanning system based on a 90 GHz transmitting/receiving resonant slit antenna with a capacitive measurement of the probe-sample separation. The probe allows local measurement of resistance as a function of temperature with the spatial resolution of 20-50 Œºm. The mm-wave probe is integrated with the eddy-current probe which allows global measurement of resistance of conducting and superconducting samples. This integrated probe is used for local study of the superconducting transition in high-Tc superconducting thin films. The sensitivity of our present mm-wave probe is sufficient for probing conductivity in the normal state and in the superconducting state close to Tc however not yet sufficient for probing conductivity variations far below superconducting transition temperature. ¬© 1999 American Institute of Physics.</t>
  </si>
  <si>
    <t>4348-4355</t>
  </si>
  <si>
    <t>60007903;60007903;60007903;60007903;60007903-60000179;60000179;60015150</t>
  </si>
  <si>
    <t>6602696932;6507919957;7004092573;56021982000;57197652784;56250894500;35418235300</t>
  </si>
  <si>
    <t>Lann, A. F.;Abu-Teir, M.;Golosovsky, M.;Davidov, D.;Djordjevic, S.;Bontemps, N.;Cohen, L. F.</t>
  </si>
  <si>
    <t>United Kingdom;Israel;France</t>
  </si>
  <si>
    <t>London;Jerusalem;Paris</t>
  </si>
  <si>
    <t>Imperial College London;Hebrew University of Jerusalem;√âcole Normale Sup√©rieure</t>
  </si>
  <si>
    <t>60015150;60007903;60000179</t>
  </si>
  <si>
    <t>Lann A.</t>
  </si>
  <si>
    <t>A cryogenic microwave scanning near-field probe: Application to study of high-T&lt;inf&gt;c&lt;/inf&gt; superconductors</t>
  </si>
  <si>
    <t>10.1063/1.1150078</t>
  </si>
  <si>
    <t>2-s2.0-0042042116</t>
  </si>
  <si>
    <t>['theoretical predication', 'short term', 'network anaylzer', 'measurement point', 'highly circular', 'dynamic range', 'averaging function', '60 db', '5 ¬∞', '200 ghz', '2 ¬∞.']</t>
  </si>
  <si>
    <t>We have designed a near field measurement system operating at 200 GHz which has a dynamic range of 60 dB. The system has a short term and long term phase variation less than 0.5¬∞ and 2¬∞, respectively. On averaging 128 times at each measurement point by using the averaging function of the network anaylzer, the short term phase variation decreases to less than 0.2¬∞. The phase variation mentioned above is observed with the testing probe pointing to the center of the antenna under test. The contours of the near field obtained shows that the field is highly circular as expected from the theoretical predication. We have shown that the system can distinguish the quality of the corrugated feed horn by near field measurement. ¬© 1999 American Institute of Physics.</t>
  </si>
  <si>
    <t>2526-2532</t>
  </si>
  <si>
    <t>60091990;60091990;60091990;60091990</t>
  </si>
  <si>
    <t>8410386900;7202172098;8656975200;36862135900</t>
  </si>
  <si>
    <t>Yang, S. C.;Chin, C. C.;Hu, Robert;Shen, S. S.</t>
  </si>
  <si>
    <t>Academia Sinica, Institute of Astronomy and Astrophysics</t>
  </si>
  <si>
    <t>Yang S.C.</t>
  </si>
  <si>
    <t>A 200 GHz near field measurement system</t>
  </si>
  <si>
    <t>10.1063/1.1149786</t>
  </si>
  <si>
    <t>2-s2.0-0042099358</t>
  </si>
  <si>
    <t>['¬© 1999', 'wing discs', 'wandering larvae', 'various tissues', 'useful radiosurgery', 'survival rates', 'survival rate', 'serious effect', 'sericultural science', 'rights reserved', 'results indicate', 'nervous system', 'localized effects', 'local irradiation', 'japanese society', 'helium ions', 'examined using', 'carbon ions', 'bombyx mori', 'also sensitive', 'almost identical', '900 gy', '70gy ),']</t>
  </si>
  <si>
    <t>Bombyx mori | development | heavy ion beams | local irradiation | morphogenesis | radiosensitivity | radiosurgery</t>
  </si>
  <si>
    <t>As a basis for the establishment of radiosurgery in insects, the effects of general and local irradiation by heavy ion beams on the development and morphogenesis of the silkworm, Bombyx mori, were examined using the 4th and 5th instar larvae. General irradiation experiments revealed that (1) the 4th instar larvae are more sensitive to irradiation than the 5th instar larvae, (2) the effects of carbon ions are almost identical to those of helium ions, and (3) the survival rates at pupation and adult emergence stages decline depending on the dose of irradiation. On the other hand, local irradiation showed no serious effect on survival rate, but localized effects, such as deletion of antennae and wings, were induced in the adults, depending on the dose and site of the irradiation. Sensitivity to carbon ions in various tissues and organs of the wandering larvae were examined by local irradiation: ovary and testis were the most sensitive (surface dose giving partial damage: 10-40 Gy), anlages of external reproductive organs, eye-antennae and wing discs were also sensitive (20-70Gy), but integument (150-175Gy) and nervous system (500-900 Gy) showed rather low sensitivity. These results indicate that local irradiation of heavy ion beams is a useful radiosurgery for studying the bio-functions of various tissues and organs in insects. ¬© 1999, The Japanese Society of Sericultural Science. All rights reserved.</t>
  </si>
  <si>
    <t>443-453</t>
  </si>
  <si>
    <t>Journal of Sericultural Science of Japan</t>
  </si>
  <si>
    <t>60031955;60031955;60031955;60031955;60031955;60024517;60024517;60024517</t>
  </si>
  <si>
    <t>7102010689;57195009338;57206357769;6506316501;7004866670;7408649848;7202459747;55624474861</t>
  </si>
  <si>
    <t>Tu, Zhen Li;Yamasaki, Shuhei;Shirai, Koji;Kanekatsu, Rensuke;Kiguchi, Kenji;Kobayashi, Yasuhiko;Taguchi, Mitsumasa;Watanabe, Hiroshi</t>
  </si>
  <si>
    <t>Matsumoto;Takasaki</t>
  </si>
  <si>
    <t>Shinshu University;Takasaki Advanced Radiation Research Institute</t>
  </si>
  <si>
    <t>60031955;60024517</t>
  </si>
  <si>
    <t>Tu Z.L.</t>
  </si>
  <si>
    <t>Effects of general and local irradiation of heavy ion beams on the development and morphogenesis of the silkworm, Bombyx mori</t>
  </si>
  <si>
    <t>10.11416/kontyushigen1930.68.443</t>
  </si>
  <si>
    <t>2-s2.0-0042754415</t>
  </si>
  <si>
    <t>['two factors', 'taken using', 'several realizations', 'rms ds', 'receiver fixed', 'radiation pattern', 'previous works', 'present paper', 'office environment', 'obtained varying', 'obtained data', 'network analyzer', 'inner separations', 'impulse response', 'frequency response', 'empirically related', 'different type', 'different frequencies', 'antenna pattern', '5 ghz', '18 ghz', '10 ghz', '1 ghz']</t>
  </si>
  <si>
    <t>Indoor channel | Wide-band measurements</t>
  </si>
  <si>
    <t>The object of this paper is to investigate the influence of antenna pattern on indoor radio channel characteristics. Different from previous works where this analysis was carried out at a fixed frequency using different antennas, in the present paper (where measurements were taken in a wide frequency range) the variation of the radiation pattern was caused by two factors: the change of the radiation pattern when the same antenna was used at different frequencies and the use of different type of antennas. To carry out this analysis, frequency domain measurements of the indoor radio channel at 1 GHz, 5.5 GHz, 10 GHz and 18 GHz were collected. Measurements were taken using a network analyzer. Several realizations of the channel transfer function were obtained varying, for each measurement, the position of the transmitter and keeping the receiver fixed. Estimate of the channel impulse response was obtained from the Inverse Fourier Transform (IFT) of the frequency response. The measurements were performed in an office environment with mostly metallic walls and inner separations. The obtained data were elaborated to obtain the power versus distance relationship, the Cumulative Distribution Functions (CDFs) of rms Delay Spread (DS) and of the 3 dB frequency correlation bandwidth. Finally, the 3 dB width of the frequency correlation function has been empirically related to the inverse of the rms DS of the impulse response.</t>
  </si>
  <si>
    <t>166-181</t>
  </si>
  <si>
    <t>Santella, Giovanni</t>
  </si>
  <si>
    <t>Fondazione Ugo Bordoni</t>
  </si>
  <si>
    <t>Santella G.</t>
  </si>
  <si>
    <t>Analysis of antenna impact on wide-band indoor radio channel and measurement results at 1 GHz, 5.5 GHz, 10 GHz and 18 GHz</t>
  </si>
  <si>
    <t>10.1109/JCN.1999.6596947</t>
  </si>
  <si>
    <t>2-s2.0-0042780994</t>
  </si>
  <si>
    <t>['slot antenna', 'rf wave', 'rf power', 'reproducible plasmas', 'plasma resistance', 'plasma density', 'measured value', 'hanbit device', 'driving frequency', 'central cell', 'averaged density', '75 mhz', '200 kw', '100 ms']</t>
  </si>
  <si>
    <t>We report the plasma production experiment in the central cell of the Hanbit device. In the experiment, an RF wave is excited by a slot antenna with a driving frequency of 3.75 MHz, and the RF power is applied up to 200 kW with a flat-top pulse length of 100 ms. The reproducible plasmas are produced without preionization with an averaged density of 2 √ó 1012 cm-3. The power absorption characteristics of the slot antenna are investigated by measuring the plasma resistance. The measured value of plasma resistance is in the range of 0.2 to 1.2 Œ©. The discharges show transitions of the plasma density as the RF power increases.</t>
  </si>
  <si>
    <t>268-272</t>
  </si>
  <si>
    <t>60068696;60068696;60068696</t>
  </si>
  <si>
    <t>12139915600;12139995000;8089653800</t>
  </si>
  <si>
    <t>Yang, J. G.;Kirn, B. C.;Na, H. K.</t>
  </si>
  <si>
    <t>Plasma production in the hanbit magnetic mirror device by radio frequency waves</t>
  </si>
  <si>
    <t>10.13182/fst99-a11963865</t>
  </si>
  <si>
    <t>2-s2.0-0043079788</t>
  </si>
  <si>
    <t>['various strategies', 'travel around', 'thereby limiting', 'right angle', 'radiation required', 'principal plane', 'principal objective', 'previous methods', 'practical antenna', 'plasma generated', 'plasma antennas', 'physical structure', 'novel lens', 'main difficulty', 'ionized column', 'focal column', 'existing plasma', 'conducting element', 'columnar geometry', 'blockage incurred']</t>
  </si>
  <si>
    <t>The concept of utilizing a plasma generated by laser guided electric discharges in the atmosphere as the conducting element of an antenna was introduced in 1968. The principal objective was the development of an antenna with no physical structure, but with a large effective area. The goal of producing an ionized column of atmosphere for use as a practical antenna, or to direct lighting strikes, has proved to be elusive. The main difficulty in the production of a viable plasma antenna lies in the tendency of the plasma initially created to block the radiation required to maintain the plasma in a columnar geometry. Various strategies have been used to overcome this difficulty. We present the design of a novel lens with a focal column at a right angle to the principal plane. The design of the lens allows incident radiation to travel around any existing plasma, thereby limiting the blockage incurred by previous methods. Such a lens has application in the fields of plasma antennas and directed lighting strikes. ¬© 1999 American Institute of Physics.</t>
  </si>
  <si>
    <t>2495-2499</t>
  </si>
  <si>
    <t>;60033021;60009852</t>
  </si>
  <si>
    <t>7004631327;7004633655;7004812124</t>
  </si>
  <si>
    <t>Scholfield, David W.;Gahl, John M.;Shimomura, Naoyuki</t>
  </si>
  <si>
    <t>Albuquerque;Tokushima</t>
  </si>
  <si>
    <t>The University of New Mexico;Tokushima University</t>
  </si>
  <si>
    <t>60033021;60009852</t>
  </si>
  <si>
    <t>Scholfield D.</t>
  </si>
  <si>
    <t>Columnar focal lens</t>
  </si>
  <si>
    <t>10.1063/1.1149845</t>
  </si>
  <si>
    <t>2-s2.0-0043101291</t>
  </si>
  <si>
    <t>['users access', 'transmission errors', 'system requirements', 'system architecture', 'special constraints', 'seamlessly integrated', 'satellite networks', 'satellite constellations', 'satellite communication', 'radio interface', 'protocol architecture', 'propagation delay', 'next years', 'new atm', 'multimedia communication', 'mobile terminals', 'limited bandwidth', 'large number', 'italsat satellite', 'isls ),', 'isl routing', 'intersatellite links', 'important systems', 'fixed terminals', 'fixed networks']</t>
  </si>
  <si>
    <t>Within the next years, a large number of new satellite systems for broadband multimedia communications will be developed, mainly for fixed terminals, but to a lesser degree also for portable and mobile terminals. The most important systems will be based on low earth orbit (LEO) satellite constellations with intersatellite links (ISLs), and will be seamlessly integrated into the environment of terrestrial broadband networks. Since most of the terrestrial broadband networks will be based on the Asynchronous Transfer Mode ATM, it is advantageous for the satellite networks to adopt the ATM transmission scheme and implement ATM switches on board the satellites. However, compared to communication in fixed networks, satellite communication is characterised by special constraints (limited bandwidth, propagation delay, transmission errors, dynamic network topology) requiring the development of a new ATM-based communication technology. In the paper, an ISL-based LEO satellite network for multimedia communication will be considered. Several relevant aspects will be discussed, such as the system architecture, the system requirements, and the protocol architecture. Since the users access the satellite network via a radio interface, an error control scheme and a multiple access scheme suitable for multimedia communication must be implemented. The aspects of TDMA- and CDMA-based medium access control are discussed. Further issues are ATM resource management, radio resource management, and ISL routing. Finally, methods for terminal antenna steering are adressed, and the demonstration of aeronautical multimedia communication via the ITALSAT satellite is described.</t>
  </si>
  <si>
    <t>623-636</t>
  </si>
  <si>
    <t>60007798;60007798;60007798;60007798;60007798;60007798;60007798;60007798</t>
  </si>
  <si>
    <t>56212006200;6603072660;7003849087;6602794153;8379159300;56060048600;7102350236;55806120100</t>
  </si>
  <si>
    <t>Lutz, Erich;Bischl, Hermann;Bostiƒç, Janez;Delucchi, Cecilia;Ernst, Harald;Holzbock, Matthias;Jahn, Axel;Werner, Markus</t>
  </si>
  <si>
    <t>¬†Cologne</t>
  </si>
  <si>
    <t>Deutsches Zentrum fur Luft- Und Raumfahrt</t>
  </si>
  <si>
    <t>Lutz E.</t>
  </si>
  <si>
    <t>ATM-based multimedia communication via satellite</t>
  </si>
  <si>
    <t>10.1002/ett.4460100607</t>
  </si>
  <si>
    <t>2-s2.0-0043228051</t>
  </si>
  <si>
    <t>['electromagnetic fields', 'considerable deterioration']</t>
  </si>
  <si>
    <t>Adaptive polarization filter | Noise parameter | Radar antenna</t>
  </si>
  <si>
    <t>An analysis of efficiency of adaptive polarization filters at arbitrary noise parameters is presented in the paper. It is shown that a mismatch of mutual polarization parameters of electromagnetic fields of noise and radar antenna leads to a considerable deterioration of adaptive filter efficiency.</t>
  </si>
  <si>
    <t>93-97</t>
  </si>
  <si>
    <t>Journal of Automation and Information Sciences</t>
  </si>
  <si>
    <t>Piza, D. M.</t>
  </si>
  <si>
    <t>Zaporizhzhia</t>
  </si>
  <si>
    <t>"Zaporizhzhia Polytechnic" National University</t>
  </si>
  <si>
    <t>Piza D.</t>
  </si>
  <si>
    <t>Efficiency of adaptive polarization filters at arbitrary noise parameters</t>
  </si>
  <si>
    <t>10.1615/JAutomatInfScien.v31.i1-3.490</t>
  </si>
  <si>
    <t>2-s2.0-0141459844</t>
  </si>
  <si>
    <t>['water objects', 'significant property', 'sea surface', 'models consider', 'linear subspaces', 'hf range', 'estimation parameters', 'antenna array', 'algebraic characteristics']</t>
  </si>
  <si>
    <t>Above-water objects | Algorithm for the disclosing objects and estimation its motion | Backscatter | HF range | Power and algebraic characteristics | Sea surface | Statistical | Vectorial information processes</t>
  </si>
  <si>
    <t>Descriptions of statistical, power and algebraic characteristics of backscatters from above-water objects and a sea surface in the HF range are proposed. Worked out models consider the significant property of localization and invariance in linear subspaces of corresponding Euclidean space for vectorial information processes observed on the output of the antenna array. The application of suggested models makes it possible to simplify the analysis and synthesis of algorithms for disclosing and estimation parameters of signals in the HF range, which are propagated over the sea surface.</t>
  </si>
  <si>
    <t>107-115</t>
  </si>
  <si>
    <t>60068535;60068535;;60068535;100599909;60068535</t>
  </si>
  <si>
    <t>8416903600;36807418500;57113294500;6506750270;6504486469;9275733800</t>
  </si>
  <si>
    <t>Melyanovskiy, Pavel A.;Pikulik, Ivan I.;Sereda, Vladimir V.;Turgenev, Ivan S.;Urazgildiev, Ildar R.;Homenko, Stanislav I.</t>
  </si>
  <si>
    <t>Ukraine;Ukraine</t>
  </si>
  <si>
    <t>Kharkiv;Kiev</t>
  </si>
  <si>
    <t>O. Ya. Usikov Institute for Radiophysics and Electronics of the National Academy of Sciences of Ukraine;Research Center of Defense Technologies</t>
  </si>
  <si>
    <t>60068535;100599909</t>
  </si>
  <si>
    <t>Melyanovskiy P.A.</t>
  </si>
  <si>
    <t>Statistical model of spatially-time backscatters from floating objects and sea surface in HF range</t>
  </si>
  <si>
    <t>10.1615/jautomatinfscien.v31.i7-9.350</t>
  </si>
  <si>
    <t>2-s2.0-0141572190</t>
  </si>
  <si>
    <t>['remote sensing', 'paper describes', 'orthomode transducers', 'francis group', 'dual linear', 'circular polarizations', 'cassegrain antenna']</t>
  </si>
  <si>
    <t>This paper describes a tracking feed system for a Cassegrain antenna in X-band for remote sensing. It consists of four diagonal horns and can be operated in dual linear/circular polarizations through use of orthomode transducers and polarizers. ¬© 1999 Taylor &amp; Francis Group, LLC.</t>
  </si>
  <si>
    <t>6506771759;57202531753;57067759000;55701310200</t>
  </si>
  <si>
    <t>Ramalakshmi, V.;Kumar, V. Senthil;Chandrashekhar, S. R.K.;Reddy, P. K.</t>
  </si>
  <si>
    <t>Ramalakshmi V.</t>
  </si>
  <si>
    <t>Dual polarized X-band feed system</t>
  </si>
  <si>
    <t>10.1080/02564602.1999.11416801</t>
  </si>
  <si>
    <t>2-s2.0-0342298452</t>
  </si>
  <si>
    <t>['weather conditions', 'vegetation features', 'tree height', 'terrain slope', 'significantly less', 'satellites tracked', 'results indicated', 'related negatively', 'ranging moose', 'minute intervals', 'mean number', 'location points', 'late september', 'habitats used', 'habitat use', 'habitat types', 'habitat studies', 'gps collars', 'gps collar', 'gps antenna', 'field conditions', 'coniferous stands', 'assessed influence', 'alces alces', '3 %)', '05 ).']</t>
  </si>
  <si>
    <t>Alces alces | Boreal forest | Free-ranging moose | Global Positioning System | GPS telemetry collar | Habitat study | Location success | Quebec | Telemetry</t>
  </si>
  <si>
    <t>Telemetry collars using Global Positioning System (GPS) technology may provide biased locations, and their capability under field conditions should be evaluated before the units are used in habitat studies. We assessed influence of vegetation features, terrain slope, and weather conditions on performance of GPS collars. We used a GPS collar that attempted 5 fixes, separated by 5-minute intervals, in 45 sample sites equally distributed among 3 forest types (deciduous, mixed, and coniferous stands) and 3 age classes (10, 30-50, and ‚â•70 years old). We visited all sites during late September and mid-December. Mean location success was significantly less in fall (69.3¬±5.3%) than in winter (89.8¬±3.0%, P&lt;0.05). Mean number of satellites tracked by the GPS antenna was related negatively to tree height. Location success within tree-height classes (&lt;10 m, 10-13 m, ‚â•13 m) did not differ among habitat types by season. Results from free-ranging moose (Alces alces) fitted with GPS collars indicated that location success varied significantly among months, being least from June to September and greatest during March and April. Location success differed between day and night during summer, which could be explained by changes in habitat use. These results indicated that GPS collars may underestimate use of mature stands relative to other habitat types. This potential bias must be addressed when analyzing frequency distributions of habitats used at location points.</t>
  </si>
  <si>
    <t>965-972</t>
  </si>
  <si>
    <t>Wildlife Society Bulletin</t>
  </si>
  <si>
    <t>Winter 1999</t>
  </si>
  <si>
    <t>;;60004026;</t>
  </si>
  <si>
    <t>57207599295;55744698400;57211650185;7103132704</t>
  </si>
  <si>
    <t>Dussault, Christian;Courtois, R√©haume;Ouellet, Jean Pierre;Huot, Jean</t>
  </si>
  <si>
    <t>Rimouski</t>
  </si>
  <si>
    <t>Universit√© du Qu√©bec √† Rimouski</t>
  </si>
  <si>
    <t>Dussault C.</t>
  </si>
  <si>
    <t>Evaluation of GPS telemetry collar performance for habitat studies in the boreal forest</t>
  </si>
  <si>
    <t>2-s2.0-0342470623</t>
  </si>
  <si>
    <t>Consejo Nacional de Investigaciones Cient√É¬≠ficas y T√É¬©cnicas</t>
  </si>
  <si>
    <t>CONICET</t>
  </si>
  <si>
    <t>['resonant frequency', 'close agreement', 'cavity model']</t>
  </si>
  <si>
    <t>In order to compute the resonant frequency of an air-gap tuned annular-ring microstrip antenna without the accuracy being affected from the air gap width, the cavity model is modified by using a new dynamic permittivity and inner/outer radii extension expressions. A close agreement is obtained between the theoretical and the experimental resonant frequency results for fundamental and higher order modes and for different gap widths. ¬© 1999 Taylor &amp; Francis.</t>
  </si>
  <si>
    <t>443-455</t>
  </si>
  <si>
    <t>G√ºrel, √áiƒüdem Se√ßkin;Yazgan, Erdem</t>
  </si>
  <si>
    <t>G√ºrel √á.</t>
  </si>
  <si>
    <t>Modified cavity model to determine resonant frequency of tunable microstrip ring antenna</t>
  </si>
  <si>
    <t>10.1080/02726349908908662</t>
  </si>
  <si>
    <t>2-s2.0-0342505293</t>
  </si>
  <si>
    <t>['ventral surface', 'type ii', 'two types', 'six types', 'sensory field', 'sensillum consists', 'sensilla chaetica', 'sensilla basiconica', 'receptor sites', 'particularly abundant', 'one peg', 'male antennae', 'located within', 'light microscopy', 'flagellar segments', 'five types', 'depression surrounded', 'apical segment']</t>
  </si>
  <si>
    <t>Antennal morphology | Sensilla types | Sexual dimorphism</t>
  </si>
  <si>
    <t>Five types of sensilla were found on the antennae of adult Copitarsia consueta (Walker) (Lepidoptera: Noctuidae) by scanning electron microscopy and light microscopy. Those sensilla were trichoidea, coeloconica, styloconica, basiconica and squamiformia. Two types of sexually dimorphic sensilla trichodea were found; type I is in the border of the sensory field of the flagellar segments and present only on male antennae. This suggests that the sensillum may contain the receptor sites for the female sex pheromone. Type II is located within the ventro-medial sensillar field where it is arranged without apparent pattern. Six types of sensilla chaetica were found around antennal segments, and were particularly abundant on the apical antennal segment. One sensillum styloconicum was identified per segment, except for the apical segment, where it varies in number. Each sensillum consists of a base, a stalk and a cone. Each flagellar segment bears several sensilla coeloconica on the ventral surface, situated on or near distal edge. Each sensillum consists of a depression surrounded by 15 to 17 'teeth' and one peg. Two types of sensilla basiconica were identified, type I is more curved and broader than type II.</t>
  </si>
  <si>
    <t>546-555</t>
  </si>
  <si>
    <t>Florida Entomologist</t>
  </si>
  <si>
    <t>60019176;60033065;60033065;60019176;60033065</t>
  </si>
  <si>
    <t>7801665300;6505783472;6507819065;6505469324;6505482795</t>
  </si>
  <si>
    <t>Castrej√≥n-G√≥mez, Victor R.;Valdez-Carrasco, Jorge;Cibrian-Tovar, Juan;Camino-Lavin, Mario;Rodolfo Osorio, O.</t>
  </si>
  <si>
    <t>Mexico;Mexico</t>
  </si>
  <si>
    <t>Texcoco;Mexico City</t>
  </si>
  <si>
    <t>Colegio de Postgraduados;Instituto Polit√©cnico Nacional</t>
  </si>
  <si>
    <t>60033065;60019176</t>
  </si>
  <si>
    <t>Castrej√≥n-G√≥mez V.</t>
  </si>
  <si>
    <t>Morphology and distribution of the sense organs on the antennae of Copitarsia consueta (Lepidoptera: Noctuidae)</t>
  </si>
  <si>
    <t>10.2307/3496472</t>
  </si>
  <si>
    <t>2-s2.0-0342546432</t>
  </si>
  <si>
    <t>['spectrum analyzer', 'simple calculation', 'reference antenna', 'random positioner', 'possible orientations', 'polarizations using', 'method based', 'maximum gain', 'definitive environment', 'captured using', 'calibrated synthesizer']</t>
  </si>
  <si>
    <t>A method based on a random positioner is proposed for measuring the maximum gain of electrically small antennas. With this method, the antenna is mounted in its definitive environment and fed with a stable shielded voltage controlled oscillator of known output power. The device under test (DUT) is then rotated in all possible orientations and polarizations using the random positioner and the maximum received level (MRL) is captured using the peak hold function of a spectrum analyzer. The DUT is replaced by a reference antenna with accurately known gain and fed by a calibrated synthesizer at the same frequency as the DUT and the synthesizer power level to the MRL. A simple calculation then gives the maximum gain of the antenna under test.</t>
  </si>
  <si>
    <t>328-331</t>
  </si>
  <si>
    <t>100359205;100359205;100359205;101988365</t>
  </si>
  <si>
    <t>7004724089;35838201000;6701417455;6504593965</t>
  </si>
  <si>
    <t>Z√ºrcher, J. F.;Staub, O.;Skrivervik, A. K.;Hermanjat, M.</t>
  </si>
  <si>
    <t>Switzerland;Switzerland</t>
  </si>
  <si>
    <t>Lausanne;Lausanne</t>
  </si>
  <si>
    <t>Atelier d'Electronique du DE;Lab. d'Electromagnetisme d'Acoust.</t>
  </si>
  <si>
    <t>101988365;100359205</t>
  </si>
  <si>
    <t>Z√ºrcher J.</t>
  </si>
  <si>
    <t>Accurate measurement of the maximum gain of electrically small antennas</t>
  </si>
  <si>
    <t>10.1002/(SICI)1098-2760(19991220)23:6&lt;328::AID-MOP2&gt;3.0.CO;2-6</t>
  </si>
  <si>
    <t>2-s2.0-0342756743</t>
  </si>
  <si>
    <t>['using reissner', 'two equations', 'stress function', 'small hole', 'reflector surface', 'reflector structure', 'microgravity environment', 'meridians separated', 'mechanical behavior', 'forces developed', 'experimentally verified', 'axial deflection', 'attached along', 'analytical model', 'actual model']</t>
  </si>
  <si>
    <t>A smart aperture antenna whose reflector is deformed by curved piezoelectric actuators is modeled and the results are experimentally verified in a microgravity environment. The reflector is modeled as a shallow spherical shell with a small hole at the apex for mounting. Using Reissner's shallow spherical shell theory, five equations governing the mechanical behavior of the reflector structure are reduced to two equations. These are described in terms of a stress function and the axial deflection. As actuators, four PZT strip actuators are attached along the meridians separated by 90 degrees respectively. The forces developed by the actuators are modeled as distributed pressure loads on the reflector surface. In addition to the analytical model, a finite element model is generated to verify the analytical model on the various surface positions of the reflector. Finally, an actual model of the reflector is built and tested in a zero gravity environment. The experimental data show good agreement with those obtained from the analytical and the finite element models.</t>
  </si>
  <si>
    <t>141-148</t>
  </si>
  <si>
    <t>1045389X</t>
  </si>
  <si>
    <t>Journal of Intelligent Material Systems and Structures</t>
  </si>
  <si>
    <t>60003500;60003500</t>
  </si>
  <si>
    <t>7402990310;35580630500</t>
  </si>
  <si>
    <t>Yoon, Hwan Sik;Washington, Gregory</t>
  </si>
  <si>
    <t>Yoon H.</t>
  </si>
  <si>
    <t>Modeling, design, and zero gravity testing of a doubly curved aperture antenna</t>
  </si>
  <si>
    <t>10.1106/MUJX-3T4E-6TLA-HVJQ</t>
  </si>
  <si>
    <t>2-s2.0-0343090936</t>
  </si>
  <si>
    <t>['surface doppler', 'several scans', 'real data', 'radar antenna', 'observed velocity', 'doppler velocity', 'data acquired', 'component due', 'aircraft motion']</t>
  </si>
  <si>
    <t>Measurements of Doppler velocity of hydrometeors from airborne Doppler weather radars normally contain a component due to the aircraft motion. Accurate hydrometeor velocity measurements thus require correction by subtracting this velocity from the observed velocity. A method for estimating the aircraft motion contribution using the measured Doppler velocity for the surface is described. The method is based on a recursive least squares fit of a model for the surface Doppler to data acquired over several scans of the radar antenna. The method does not use the aircraft navigational data. Tests of the method on both simulated and real data are presented.</t>
  </si>
  <si>
    <t>2026-2029</t>
  </si>
  <si>
    <t>60009037;60009037;60009037-60004179</t>
  </si>
  <si>
    <t>7005123385;57222135252;7005890897</t>
  </si>
  <si>
    <t>Haddad, Z. S.;Bui, T. P.;Durden, Stephen L.</t>
  </si>
  <si>
    <t>Pasadena;Moffett Field</t>
  </si>
  <si>
    <t>Jet Propulsion Laboratory;NASA Ames Research Center</t>
  </si>
  <si>
    <t>60009037;60004179</t>
  </si>
  <si>
    <t>Haddad Z.S.</t>
  </si>
  <si>
    <t>Correction of Doppler radars for aircraft motion using surface measurements and recursive least squares estimation</t>
  </si>
  <si>
    <t>10.1175/1520-0426(1999)016&lt;2026:codrdf&gt;2.0.co;2</t>
  </si>
  <si>
    <t>2-s2.0-0343183346</t>
  </si>
  <si>
    <t>J3-8726-0105</t>
  </si>
  <si>
    <t>['vibratory stimuli', 'vibratory stimulation', 'vibratory signals', 'vibrations caused', 'vibrational directionality', 'two branches', 'temporal parameters', 'nezara viridula', 'males located', 'loudspeaker significantly', 'locate females', 'females showed', 'different combinations', 'courtship songs', 'borne songs', 'artificial sound', 'also elicited']</t>
  </si>
  <si>
    <t>We tested the hypothesis that male southern green stink bugs, Nezara viridula (L.), use substrate-borne songs to locate females. We recorded the responses of bugs on plants to the vibrations caused by a prerecorded female song and by an artificial sound. The female song caused males to walk, to respond with the calling and courtship songs and to approach the source of the song with characteristic search behaviour at junctions between branches on the plants. At a junction, a searching male stopped, stretched his legs and antennae and compared the vibratory signals on the two branches, with different combinations of legs and antennae. The males then left the junction and approached the source of the vibration. Males located the loudspeaker significantly more frequently in the presence than in the absence of vibratory stimuli on cyperus, Cyperus alternifolius L., and beans, Phaseolus vulgaris L. Vibrational directionality was also elicited by artificial pure tones whose spectral and temporal parameters were similar to those of natural female song. Females showed no reaction to vibratory stimulation and no vibrational directionality. We discuss possible mechanisms underlying vibrational directionality in the light of expected signal changes during transmission through plants.</t>
  </si>
  <si>
    <t>1277-1283</t>
  </si>
  <si>
    <t>Animal Behaviour</t>
  </si>
  <si>
    <t>60000457;;60031004</t>
  </si>
  <si>
    <t>6602980143;6602770525;7004572719</t>
  </si>
  <si>
    <t>ƒåokl, Andrej;Virant-Doberlet, Meta;McDowell, Andrew</t>
  </si>
  <si>
    <t>Australia;Slovenia</t>
  </si>
  <si>
    <t>Brisbane;Ljubljana</t>
  </si>
  <si>
    <t>The University of Queensland;National Institute of Biology Ljubljana</t>
  </si>
  <si>
    <t>60031004;60000457</t>
  </si>
  <si>
    <t>ƒåokl A.</t>
  </si>
  <si>
    <t>Vibrational directionality in the southern green stink bug, Nezara viridula (L.), is mediated by female song</t>
  </si>
  <si>
    <t>S0003347299912721</t>
  </si>
  <si>
    <t>10.1006/anbe.1999.1272</t>
  </si>
  <si>
    <t>2-s2.0-0343550408</t>
  </si>
  <si>
    <t>HTECH.LG.931646</t>
  </si>
  <si>
    <t>['whole cells', 'three strains', 'studied strains', 'since 77', 'similar ratio', 'pys transformants', 'protein complexes', 'possible location', 'photosystem ii', 'photosynthetic light', 'photosynthetic apparatus', 'oxygen evolution', 'overproduced carotenoids', 'may serve', 'isolated membranes', 'ii found', 'identical kinetics', 'higher activity', 'functional location', 'free membranes', 'fluorescence induction', 'fluorescence bands', 'excitation spectra', 'either carotenoids', 'different quality', 'crtb transformant', 'core antenna', 'control strain', 'cells enriched', 'carotenoid excitation', 'carotenoid absorption', 'also enriched', 'absorbed preferentially']</t>
  </si>
  <si>
    <t>Carotenoid | Chlorophyll | Cyanobacterium | Fluorescence | Oxygen Evolution</t>
  </si>
  <si>
    <t>The functional location of carotenoids in the photosynthetic apparatus of -crtB and -pys transformants of the cyanobacterium Synechococcus PCC7942 was studied and compared with a control strain -pFP1-3. These transformants overproduce carotenoids due to the insertion of an additional foreign phytoene synthase gene. A higher carotenoid content was found for -crtB and -pys transformants both in whole cells and isolated membranes; the crtB transformant was also enriched with chlorophyll. 77-K fluorescence emission and excitation spectra of the phycobilin-free membranes were examined for a possible location of overproduced carotenoids in pigment-protein complexes in situ. A similar ratio of the amplitudes of fluorescence bands at 716 and 695 nm emitted by photosystems I and II found for the three strains, indicates that the stoichiometry between photosystems of the transformants was not changed. Overproduced carotenoids are not located in the core antenna of photosystem I, since 77-K fluorescence excitation spectra for photosystem I of isolated membranes from the studied strains do not differ in the region of carotenoid absorption. When illuminated with light of the same intensity but different quality, absorbed preferentially by either carotenoids, chlorophylls or phycobilins, respectively, oxygen evolution was found always higher in the transformants -crtB and -pys than in -pFP1-3 control cells. Identical kinetics of fluorescence induction of all strains under carotenoid excitation did not reveal a higher activity of photosystem II in cells enriched with carotenoids. It is suggested that overproduced carotenoids of the transformants are not involved in photosynthetic light-harvesting; rather they may serve to protect the cells and its membranes against photodestruction.</t>
  </si>
  <si>
    <t>60025525-60096201-60012408;60025525;60072285;60025525</t>
  </si>
  <si>
    <t>7004405778;6701817336;35501122300;7004315875</t>
  </si>
  <si>
    <t>Karapetyan, Navassard V.;Windh√∂vel, Ute;Holzwarth, Alfred R.;B√∂ger, Peter</t>
  </si>
  <si>
    <t>Russian Federation;Germany;Germany;Germany</t>
  </si>
  <si>
    <t>Moscow;Mulheim an der Ruhr;Konstanz;L√ºbeck</t>
  </si>
  <si>
    <t>Bach Institute of Biochemistry;Max Planck Institute for Chemical Energy Conversion;Universit√§t Konstanz;Universit√§t zu L√ºbeck</t>
  </si>
  <si>
    <t>60096201;60072285;60025525;60012408</t>
  </si>
  <si>
    <t>Karapetyan N.V.</t>
  </si>
  <si>
    <t>Physiological significance of overproduced carotenoids in transformants of the cyanobacterium Synechococcus PCC7942</t>
  </si>
  <si>
    <t>10.1515/znc-1999-3-409</t>
  </si>
  <si>
    <t>2-s2.0-0344223528</t>
  </si>
  <si>
    <t>['tarsus formation', 'share inhibition', 'scr activity', 'results indicate', 'proboscis formation', 'pb activity', 'pb ).', 'murine hoxa', 'maxillary palp', 'functionally equivalent', 'drosophila scr', 'drosophila proboscipedia', 'arista transformation', 'also unable', '5 activity', '2 expressed']</t>
  </si>
  <si>
    <t>Body plan | Hox genes | Hoxa-2 | Proboscipedia | Sex combs reduced</t>
  </si>
  <si>
    <t>The murine HOXA-2 protein shares amino acid sequence similarity with Drosophila Proboscipedia (PB). In this paper, we test whether HOXA-2 and PB are functionally equivalent in Drosophila. In Drosophila, PB inhibits SCR activity required for larval T1 beard formation and adult tarsus formation and is required for maxillary palp and proboscis formation. HOXA-2 expressed from a heat-shock promoter weakly suppressed SCR activity required for T1 beard formation. But interestingly neither PB nor HOXA-2 expressed from a heat-shock promoter suppressed murine HOXA-5 activity, the murine SCR homologue, from inducing ectopic T1 beards in T2 and T3, indicating that HOXA-5 does not interact with PB. HOXA-2 activity expressed from the Tubulin Œ±1 promoter modified the pb null phenotype resulting in a proboscis-to- arista transformation, indicating that HOXA-2 was able to suppress SCR activity required for tarsus formation. However, HOXA-2 expressed from a Tubulin Œ±1 promoter was unable to direct maxillary palp determination when either ectopically expressed in the antenna or in the maxillary palp primordia of a pb null mutant. HOXA-2 was also unable to rescue pseudotrachea formation in a pb null mutant. These results indicate that the only activity that PB and HOXA-2 weakly share is the inhibition of SCR activity, and that murine HOXA-5 and Drosophila SCR do not share inhibition by PB activity.</t>
  </si>
  <si>
    <t>336-344</t>
  </si>
  <si>
    <t>0192253X</t>
  </si>
  <si>
    <t>Developmental Genetics</t>
  </si>
  <si>
    <t>60010884;60010884</t>
  </si>
  <si>
    <t>6701814819;57210044313</t>
  </si>
  <si>
    <t>Percival-Smith, Anthony;Laing Bondy, Julie A.</t>
  </si>
  <si>
    <t>The University of Western Ontario</t>
  </si>
  <si>
    <t>Percival-Smith A.</t>
  </si>
  <si>
    <t>Analysis of murine HOXA-2 activity in Drosophila melanogaster</t>
  </si>
  <si>
    <t>10.1002/(SICI)1520-6408(1999)24:3/4&lt;336::AID-DVG17&gt;3.0.CO;2-R</t>
  </si>
  <si>
    <t>2-s2.0-0344242092</t>
  </si>
  <si>
    <t>['various types', 'two pairs', 'tufted setae', 'subapical pore', 'specialized organ', 'several kinds', 'setae occur', 'sensory organs', 'scavenger species', 'pseudochaetal formations', 'probably participate', 'pocilliform setae', 'plurimodal function', 'plumose setae', 'ornamentation present', 'organ seems', 'one pair', 'natatolana borealis', 'mechanoreceptive function', 'important organs', 'great importance', 'functional unit', 'functional integrity', 'francis group', 'flagellum consist', 'first time', 'either specific', 'digited organ', 'crustacean species', 'collecting particles', 'chemosensitive function', 'chemoreceptive processes', 'callynophore described', 'antennules showed', 'antennae 1']</t>
  </si>
  <si>
    <t>Crustacea isopoda natatolana scavenger sense organs antennae scanning electron microscope</t>
  </si>
  <si>
    <t>In this study, the antennal sense organs of the scavenging isopod Natatolana borealis are described for the first time, based on scanning electron microscope observations. The peduncles of the two pairs of antennae both show the same kind of organization. The sensory organs on the flagellum consist of several kinds of specialized setae possibly having a uni- or plurimodal function. These setae are either specific to one pair of antennae, or common to both pairs. Various types of ornamentation present on the antennae 1, such as teeth, pseudochaetal formations and micropores, may either play a role in grooming or serve to maintain the functional integrity of the antennae 1, which is of great importance for scavenger species such as Natatolana, in which the first antennae seem to be the main chemoreceptor organs. The most important organs, in terms of their number and size (300 Œºm), are the aesthetascs. These are carried by the flagellum, and seem to play a mainly chemosensitive role. It is hypothesized that the whole of the antennae 1 flagellum may constitute a specialized organ which is involved in chemoreceptive processes. This organ seems to be homologous to the callynophore described in amphipods. Natatolana borealis is endowed with setae of many other kinds. Some of them, the pocilliform setae, have a subapical pore and may have a chemosensitive function, while the bifid setae probably have a plurimodal function; the apical setae constitute the most frontally located chemoreceptor organs in this animal. Other morphologically different setae complete the antennal sensory equipment: these are the tufted setae which probably participate in collecting particles; and the plumose setae, which have a mechanoreceptive function. Some kinds of setae occur in groups, forming a functional unit (tufted setae/digited organ; tufted setae/pocilliform setae). A brief histological study of the antennules showed a rather similar pattern of organization to that observed in other crustacean species. The meaning and the function of the various structures observed here are discussed. ¬© 1999 Taylor &amp; Francis Group, LLC.</t>
  </si>
  <si>
    <t>65-88</t>
  </si>
  <si>
    <t>60102127;60102127;60102127;60102127</t>
  </si>
  <si>
    <t>6603576714;6504347827;6603555644;6507379113</t>
  </si>
  <si>
    <t>Kaim-Malka, R. A.;Maebe, S.;Macquart-Moulin, C.;Bezac, C.</t>
  </si>
  <si>
    <t>Marseille</t>
  </si>
  <si>
    <t>Aix Marseille Universit√©</t>
  </si>
  <si>
    <t>Kaim-Malka R.A.</t>
  </si>
  <si>
    <t>Antennal sense organs of natatolana borealis (Lilljeborg 1851) (Crustacea: Isopoda)</t>
  </si>
  <si>
    <t>10.1080/002229399300470</t>
  </si>
  <si>
    <t>2-s2.0-0344267728</t>
  </si>
  <si>
    <t>['underexpression impairs', 'translation machinery', 'strong interaction', 'sta affect', 's21 protein', 'moderate overgrowth', 'larval development', 'labile association', 'interact strongly', 'imaginal discs', 'hematopoietic organs', 'deficient larvae', 'data demonstrate', 'cell proliferation']</t>
  </si>
  <si>
    <t>Down-regulation of the Drosophila ribosomal protein S21 gene (rpS21) causes a dominant weak Minute phenotype and recessively produces massive hyperplasia of the hematopoietic organs and moderate overgrowth of the imaginal discs during larval development. Here, we show that the S21 protein (RpS21) is bound to native 40S ribosomal subunits in a salt-labile association and is absent from polysomes, indicating that it acts as a translation initiation factor rather than as a core ribosomal protein. RpS21 can interact strongly with P40, a ribosomal peripheral protein encoded by the stubarista (sta) gene. Genetic studies reveal that P40 underexpression drastically enhances imaginal disc overgrowth in rpS21-deficient larvae, whereas viable combinations between rpS21 and sta affect the morphology of bristles, antennae, and aristae. These data demonstrate a strong interaction between components of the translation machinery and showed that their underexpression impairs the control of cell proliferation in both hematopoietic organs and imaginal discs.</t>
  </si>
  <si>
    <t>2308-2321</t>
  </si>
  <si>
    <t>Molecular and Cellular Biology</t>
  </si>
  <si>
    <t>60017059;60017059;60027811;60027811;60017059-60026261;60017059;60017059</t>
  </si>
  <si>
    <t>7006818620;8786043300;35888272100;6507905285;55931973800;7201438959;7003277864</t>
  </si>
  <si>
    <t>T√∂r√∂k, Istv√°n;Herrmann-Horle, Daniela;Kiss, Istv√°n;Tick, Gabriela;Speer, G√°bor;Schmitt, Rolf;Mechler, Bernard M.</t>
  </si>
  <si>
    <t>Hungary;Hungary;Germany</t>
  </si>
  <si>
    <t>Budapest;Budapest;Heidelberg</t>
  </si>
  <si>
    <t>Magyar Tudomanyos Akademia;√Åltal√°nos Orvostudom√°nyi Kar;German Cancer Research Center</t>
  </si>
  <si>
    <t>60027811;60026261;60017059</t>
  </si>
  <si>
    <t>T√∂r√∂k I.</t>
  </si>
  <si>
    <t>Down-regulation of RpS21, a putative translation initiation factor interacting with P40, produces viable minute imagos and lineal lethality with overgrown hematopoietic organs and imaginal discs</t>
  </si>
  <si>
    <t>10.1128/MCB.19.3.2308</t>
  </si>
  <si>
    <t>2-s2.0-0344889214</t>
  </si>
  <si>
    <t>['principal planes', 'measured level', 'dect frequencies', 'antenna concept']</t>
  </si>
  <si>
    <t>A broadband personal communication system (PCS) antenna concept, based on a low cost stacked patch approach is presented. The manufactured single element shows an insertion loss bandwidth (-14dB) of 15.9% and is dedicated to the established PCS 1800 system including the DECT frequencies. The base station array antenna, a 1 √ó 8 element column array, is fabricated using dual ¬±45¬∞ polarised single elements. Within the 13.9% bandwidth of the array (-14dB) the measured level of cross-polarisation is below -16.5dB over all angles in both principal planes.</t>
  </si>
  <si>
    <t>1689-1691</t>
  </si>
  <si>
    <t>60029428;60029428</t>
  </si>
  <si>
    <t>7004697104;7006593766</t>
  </si>
  <si>
    <t>L√∂ffler, D.;Wiesbeck, W.</t>
  </si>
  <si>
    <t>Karlsruhe</t>
  </si>
  <si>
    <t>Karlsruhe Institute of Technology, Campus South</t>
  </si>
  <si>
    <t>L√∂ffler D.</t>
  </si>
  <si>
    <t>Low-cost X-polarised broadband PCS antenna with low cross-polarisation level</t>
  </si>
  <si>
    <t>10.1049/el:19991197</t>
  </si>
  <si>
    <t>2-s2.0-0345072517</t>
  </si>
  <si>
    <t>['¬© journal', 'technique allows', 'situations occur', 'rights reserved', 'prescribed directions', 'optimal configuration', 'new technique', 'fixing nulls', 'fix nulls', 'failed elements', 'electromagnetic waves']</t>
  </si>
  <si>
    <t>A new technique for the synthesis of linear array antenna patterns is presented. This technique allows to fix nulls in prescribed directions, to simulate the presence of failed elements and to obtain power patterns when both situations occur at the same time. These patterns are synthesized by finding the optimal configuration of the array factor roots using the simulated annealing technique. Examples of fixing nulls and/or failed elements in both sum and flat-topped beam patterns are presented. ¬© Journal of electromagnetic waves and applications. All Rights reserved.</t>
  </si>
  <si>
    <t>397-412</t>
  </si>
  <si>
    <t>6602260861;7003391894;7006865572</t>
  </si>
  <si>
    <t>Vicente-Lozano, Manuel;Rodriguez-Gonzalez, Juan A.;Ares-Pena, Francisco J.</t>
  </si>
  <si>
    <t>Recalculating linear array antennas to compensate for failed elements while maintaining fixed nulls</t>
  </si>
  <si>
    <t>10.1163/156939399X00998</t>
  </si>
  <si>
    <t>2-s2.0-0345073228</t>
  </si>
  <si>
    <t>['x l1', 'water structures', 'water column', 'wake volume', 'wake length', 'variable depending', 'value expected', 'swimming current', 'swimming behavior', 'sink behavior', 'shaped vortex', 'second antennae', 'remained constant', 'predator avoidance', 'nutrient partition', 'much larger', 'mate seeking', 'information sent', 'important impact', 'hydrodynamic properties', 'higher density', 'good agreement', 'filter current', 'density gradient', 'daphnia l', '10 kg', '1 kg', '010 ).']</t>
  </si>
  <si>
    <t>Daphnids with higher density than the surrounding water body have to push water downwards to hold their position in the water column. This swimming current is mainly the result of the movement of the second antennae and only to a small extent due to the filter current. The water structures under the Daphnia are very variable depending on the swimming behavior. We focused on the hop and sink behavior, where the downward-pushed water masses form a wake which can be described as a mushroom-shaped vortex. The volume of this structure increases linearly with time. The wake volume is much larger than the zooplankton itself which can be important for the perceptibility by mechanically sensing carnivorous predators. In water with a density gradient of 10 kg m-4 the wake length W(L) can be described by W(L) = 1.64 (¬± 0.096) x L1.58 (¬± 0.14) with the length of the Daphnia L in millimeters. The wake length, measured after 5 s, remained constant for gradients up to 1 kg m-4. Above this value, the wake length declines in good agreement with the value expected from theory with W(L) = 10.66 (¬± 0.21) X (dp/dz)-0.265 (¬± 0.010). Since the intra- and inter-specific 'communication' (e.g. mate seeking, nutrient partition between phytoplankton and bacteria, predator avoidance) can be expected to be bound to the hydrodynamic properties of the wakes, different wake forms and sizes most likely have an important impact on the information sent out.</t>
  </si>
  <si>
    <t>509-523</t>
  </si>
  <si>
    <t>100345182-60025525;100345182-60025525;100345182;100345182</t>
  </si>
  <si>
    <t>36860470800;57219971707;7005488859;18438932400</t>
  </si>
  <si>
    <t>Gries, Thomas;J√∂hnk, Klaus;Fields, David;Strickler, Johannes Rudi</t>
  </si>
  <si>
    <t>Germany;United States</t>
  </si>
  <si>
    <t>Konstanz;Milwaukee</t>
  </si>
  <si>
    <t>Universit√§t Konstanz;Center for Great Lakes Studies</t>
  </si>
  <si>
    <t>60025525;100345182</t>
  </si>
  <si>
    <t>Gries T.</t>
  </si>
  <si>
    <t>Size and structure of 'footprints' produced by Daphnia: Impact of animal size and density gradients</t>
  </si>
  <si>
    <t>10.1093/plankt/21.3.509</t>
  </si>
  <si>
    <t>2-s2.0-0345161646</t>
  </si>
  <si>
    <t>['wlan antenna', 'wide bandwidth', 'simple construction', 'pifa antenna', 'new type', 'measured data', 'main characteristics', 'high isolation', 'frequency ssfip', 'dcs 1800']</t>
  </si>
  <si>
    <t>A new type of dual-port, dual-frequency SSFIP/PIFA antenna is described. Its main characteristics are a wide bandwidth at both frequencies, high isolation between ports, and simple construction, together with good radiation properties. As an example of application, a DECT+DCS 1800/WLAN antenna has been realized, and is described in detail with measured data.</t>
  </si>
  <si>
    <t>373-378</t>
  </si>
  <si>
    <t>60028186;60028186;60028186;60028186</t>
  </si>
  <si>
    <t>7004724089;7004358115;35838201000;6701417455</t>
  </si>
  <si>
    <t>Z√ºrcher, J. F.;Marty, D.;Staub, O.;Skrivervik, A.</t>
  </si>
  <si>
    <t>Lausanne</t>
  </si>
  <si>
    <t>Swiss Federal Institute of Technology Lausanne</t>
  </si>
  <si>
    <t>Compact dual-port, dual-frequency SSFIP/PIFA antenna with high decoupling</t>
  </si>
  <si>
    <t>10.1002/(SICI)1098-2760(19990920)22:6&lt;373::AID-MOP2&gt;3.0.CO;2-F</t>
  </si>
  <si>
    <t>2-s2.0-0345580257</t>
  </si>
  <si>
    <t>['trilobed labrum', 'total length', 'stages iv', 'stage vi', 'stage ii', 'shield width', 'setation formulae', 'pollicipes mitella', 'morphological traits', 'morphological features', 'megabalanus rosa', 'lateral margin', 'labrum shape', 'fourth segment', 'diagnostic features', 'cyprid carapace', 'constructed keys', 'chthamalus challengeri', 'cephalic shield', 'balanus reticulatus', 'balanus amphitrite', 'balanus albicostatus', 'balanomorph species', 'antennal endopodite', 'abdominal process']</t>
  </si>
  <si>
    <t>The morphological features of the cephalic shield, labrum, abdominal process, antennules, antennae and mandibles of Balanus reticulatus are described and illustrated. The size and setation formulae of the larvae are given at each stage. The trilobed labrum and lateral margin of the cephalic shield with numerous small spines are diagnostic features for all the subsequent nauplius stages. Numerous small denticulate processes on the surface of the cyprid carapace are major morphological characteristics not found in other balanomorph species. We have constructed keys from stage II to stage VI for the predominant barnacle nauplii of Korean coastal waters, based on morphological traits such as total length, shield width, labrum shape, the presence or absence of posterior shield spines and dorsal shield spines in stages IV, V and VI, the specific setal type in the fourth segment of the antennal endopodite, and setation formulae of Pollicipes mitella, Chthamalus challengeri, Megabalanus rosa, B. reticulatus, Balanus amphitrite and Balanus albicostatus.</t>
  </si>
  <si>
    <t>2125-2142</t>
  </si>
  <si>
    <t>60080958;60080958;60008783</t>
  </si>
  <si>
    <t>57229845400;7201856228;57085082100</t>
  </si>
  <si>
    <t>Lee, Chu;Shim, Jeong Min;Kim, Chang Hyun</t>
  </si>
  <si>
    <t>Busan;Busan</t>
  </si>
  <si>
    <t>National Fisheries Research and Development Institute (NFRDI);Pusan National University</t>
  </si>
  <si>
    <t>60080958;60008783</t>
  </si>
  <si>
    <t>Larval development of Balanus reticulatus Utinomi, 1967 (Cirripedia, Thoracica) and a comparison with other barnacle larvae</t>
  </si>
  <si>
    <t>10.1093/plankt/21.11.2125</t>
  </si>
  <si>
    <t>2-s2.0-0345580830</t>
  </si>
  <si>
    <t>['spatial response', 'several reasons', 'receiving area', 'present measurements', 'power collected', 'metallic structure', 'input irradiance', 'infrared dipole', 'fringe fields', 'focused 10', 'collection area', 'adjacent dielectric']</t>
  </si>
  <si>
    <t>We present measurements of the spatial response of infrared dipole and bow‚Äìtie lithographic antennas. Focused 10.6‚ÄìŒºm radiation was scanned in two dimensions across the receiving area of each antenna. Deconvolution of the beam profile allowed the spatial response to be measured. The in‚Äìplane width of the antenna‚Äôs spatial response extends approximately one dielectric wavelength beyond the metallic structure. Determination of an antenna‚Äôs spatial response is important for several reasons. The power collected by the antenna can be calculated, if the collection area and the input irradiance (watts per square centimeter) are known. The actual power collected by the antenna is required for computation of responsivity and noise‚Äìequivalent power. In addition, the spatial response provides insight into the current‚Äìwave modes that propagate on an antenna and the nature of the fringe fields that exist in the adjacent dielectric. ¬© 1999 Optical Society of America.</t>
  </si>
  <si>
    <t>37-46</t>
  </si>
  <si>
    <t>1559128X</t>
  </si>
  <si>
    <t>Applied Optics</t>
  </si>
  <si>
    <t>60022144;60022144;60025858;60025858;60029158</t>
  </si>
  <si>
    <t>6603761497;7006366203;57197895047;7003556999;7004309911</t>
  </si>
  <si>
    <t>Fumeaux, Christophe;Boreman, Glenn D.;Herrmann, Werner;Kneub√ºhl, Fritz Kurt;Rothuizen, Hugo</t>
  </si>
  <si>
    <t>Switzerland;Switzerland;United States</t>
  </si>
  <si>
    <t>Ruschlikon;Zurich ZH,;Orlando</t>
  </si>
  <si>
    <t>IBM Research - Zurich;ETH Zurich;University of Central Florida</t>
  </si>
  <si>
    <t>60029158;60025858;60022144</t>
  </si>
  <si>
    <t>Fumeaux C.</t>
  </si>
  <si>
    <t>Spatial impulse response of lithographic infrared antennas</t>
  </si>
  <si>
    <t>10.1364/AO.38.000037</t>
  </si>
  <si>
    <t>2-s2.0-0345602629</t>
  </si>
  <si>
    <t>['various phycobiliproteins', 'time constants', 'three c', 'several picoseconds', 'rising component', 'phycocyanin complexes', 'main pathways', 'linker polypeptides', 'isolated phycobiliproteins', 'functional connection', 'excitation energy', 'energy transfer', 'energy flow', 'dynamic property', 'distribution curves', 'disk 3', 'disk 2', 'disk 1', 'different phycobiliproteins', 'computer simulation', 'complexes composed', 'antenna system', 'antenna rod', '20 ps']</t>
  </si>
  <si>
    <t>C-phycocyanin complex | Computer simulation | Energy transfer kinetics</t>
  </si>
  <si>
    <t>The antenna system of algae for photosynthesis is a functional entity composed of various phycobiliproteins and the linker polypeptides. Up to now, high-resolution crystal structure data have been available only for the isolated phycobiliproteins. To have an understanding of the functional connection between different phycobiliproteins, it is necessary to study the complexes composed of different phycobiliproteins. The energy transfer processes in C-phycocyanin complexes were studied through computer simulation because it is difficult to be studied by conventional experimental methods. The main pathways of energy flow and the dynamic property of the energy transfer were obtained. A fast transfer process between two neighboring disks was observed through analyzing the distribution curves of excitation energy over time. According to the definition of the time constants for energy transfer in time-resolved spectrum techniques, for a complex with three C-phycocyanin hexamer disks, a fluorescence-rising component with several picoseconds was obtained in disk 2 and 20 ps in disk 3 when the chromophores in disk 1 were excited by an ideal Œ¥ pulsed laser beam. The results showed clearly that the energy transfer between the disks in an antenna rod was very fast and that energy transfer was fast and efficient in an intact antenna system of algae.</t>
  </si>
  <si>
    <t>485-492</t>
  </si>
  <si>
    <t>Science in China, Series B: Chemistry</t>
  </si>
  <si>
    <t>60026601;60026601</t>
  </si>
  <si>
    <t>7410311598;57192522187</t>
  </si>
  <si>
    <t>Zhao, Jingquan;Li, Ye</t>
  </si>
  <si>
    <t>Institute of Chemistry Chinese Academy of Sciences</t>
  </si>
  <si>
    <t>Zhao J.</t>
  </si>
  <si>
    <t>Kinetics of energy transfer processes in C-phycocyanin complexes *</t>
  </si>
  <si>
    <t>10.1007/BF02874271</t>
  </si>
  <si>
    <t>2-s2.0-0345828541</t>
  </si>
  <si>
    <t>['usual constraints', 'similarity alone', 'original rumsey', 'origin symmetry', 'new families', 'impedance variations', 'geometric insights', 'frequency independence', 'fractal antennae', 'extended version', 'defined structure', 'complementarity plays']</t>
  </si>
  <si>
    <t>Self-similarity and origin symmetry are shown to be the key geometric constraints in the determination of frequency independent properties of antennae. Fractal antennae with origin symmetry meet these criteria of the extended version of Rumsey's principle. Frequency independence is not achieved by self-similarity alone. Self-complementarity plays no role in frequency independence, but does aid in smoothing out impedance variations for coarsely iterated frequency independent antennae. New families of practical designs arise from these geometric insights, which need not follow the usual constraints of angle-defined structure of the original Rumsey's principle.</t>
  </si>
  <si>
    <t>79-84</t>
  </si>
  <si>
    <t>0218348X</t>
  </si>
  <si>
    <t>Fractals</t>
  </si>
  <si>
    <t>60019674;100473804-60019674</t>
  </si>
  <si>
    <t>7103040045;7401790124</t>
  </si>
  <si>
    <t>Hohlfeld, Robert G.;Cohen, Nathan</t>
  </si>
  <si>
    <t>Boston;Belmont</t>
  </si>
  <si>
    <t>Boston University;Fractal Antenna Systems, Inc</t>
  </si>
  <si>
    <t>60019674;100473804</t>
  </si>
  <si>
    <t>Hohlfeld R.</t>
  </si>
  <si>
    <t>Self-similarity and the geometric requirements for frequency independence in antennae</t>
  </si>
  <si>
    <t>10.1142/S0218348X99000098</t>
  </si>
  <si>
    <t>2-s2.0-0346072399</t>
  </si>
  <si>
    <t>2989-2996</t>
  </si>
  <si>
    <t>10.1063/1.873585</t>
  </si>
  <si>
    <t>2-s2.0-0346378765</t>
  </si>
  <si>
    <t>Scientific Committee on Antarctic Research</t>
  </si>
  <si>
    <t>2 P03C 00510</t>
  </si>
  <si>
    <t>SCAR</t>
  </si>
  <si>
    <t>['vega mission', 'v ),', 'time resolution', 'time events', 'target area', 'simultaneous dust', 'seen along', 'response mechanisms', 'resolution apv', 'published sp', 'previous studies', 'present paper', 'particles responsible', 'particle clouds', 'particle aggregates', 'one family', 'n experiment', 'integral criterion', 'highly variable', 'generating several', 'even cancelled', 'dust experiments', 'dust data', 'ducma v', 'continuous impact', 'comet halley', 'closest approach', 'basic structure', '8 g', '7 g', '30 short', '200 km', '2 records', '2 pass', '2 fluxes', '10 kg', '10 g', '1 observations']</t>
  </si>
  <si>
    <t>Comet halley | Dust impact effects | Small dust formations | Vega mission</t>
  </si>
  <si>
    <t>Owing to simultaneous dust and plasma wave observations onboard the Vega mission to Comet Halley, previous studies have found that the two double probe antennas, short (of APV-N experiment) and long (APV-V), (i) responded to plasma clouds induced by impacts of relatively large particles, (ii) the target area was comparable to the whole spacecraft projection, and (iii) the mass thresholds depended on the ambient plasma conditions. Subsequently, the response mechanisms have been identified, and it was shown that if impacts became continuous, the sensitivity of the antennas to individual plasma clouds was reduced or even cancelled. In the present paper, about 30 short-time events of continuous impact (CIEs), recognized in the Vega-2 records from the two experiments mostly near the closest approach to (at ‚àº104 km from) the nucleus, are investigated. The high-resolution APV-N waveforms reveal that the respective dust formations were structured. A few types of structure, all belonging to one family, have been distinguished. The basic structure, as seen along the Vega-2 pass, is a sequence of particle clouds. CIEs have time scales shorter than or comparable to the time resolution of the dust experiments (spatial scale less than 200 km) and do not correlate with the SP-1 observations (m ‚â§ 10-10 g) nor with the published SP-2 fluxes (m ‚â§ 5.8 √ó 10-8 g). But, these dust data, combined with an integral criterion for continuous impact, provide a constraint which implies that the particles responsible were bigger than 10-9-10-8 g. The data from the DUCMA V-detector confirm positively this inference for about 1/3 (‚àº10) of CIEs and indicate that particles (much) bigger than 10-7 g were decisive in generating several other events. Using an argument from the dusty gas dynamics, it is shown that the small-scale dust structures were not jets but have originated from the disintegration of particle aggregates. An estimate of the total mass contained within a dust structure leads to values of 1-10 kg. Besides CIEs near closest approach, a pair of exceptionally prolonged events has been recorded by APV-V at relatively large distances (‚àº4 √ó 104 km). The dust data show that the mass distribution across the respective dust formations was highly variable. ¬© 1999 Academic Press.</t>
  </si>
  <si>
    <t>156-172</t>
  </si>
  <si>
    <t>Icarus</t>
  </si>
  <si>
    <t>Oberc, P.</t>
  </si>
  <si>
    <t>Warsaw</t>
  </si>
  <si>
    <t>Space Research Center of the Polish Academy of Sciences</t>
  </si>
  <si>
    <t>Oberc P.</t>
  </si>
  <si>
    <t>Small-Scale Dust Structures in Halley's Coma: Evidence from the Vega-2 Electric Field Records</t>
  </si>
  <si>
    <t>S0019103599960967</t>
  </si>
  <si>
    <t>10.1006/icar.1999.6096</t>
  </si>
  <si>
    <t>2-s2.0-0346410037</t>
  </si>
  <si>
    <t>['¬© 1999', 'system overhead', 'spectral measurements', 'results promote', 'resonance interaction', 'relatively low', 'power microwaves', 'paper presents', 'generating high', 'future schemes', 'free space', 'experimental demonstration', 'energy variations', 'element output', 'efforts toward', 'cyclotron interaction', 'crm pulses', 'crm array', 'beam voltages', 'artificial lattice', 'array antenna', 'antenna far', 'active phased']</t>
  </si>
  <si>
    <t>The cyclotron-resonance-maser (CRM) array is a device in which separate electron beams perform simultaneously a cyclotron interaction with a single Bloch wave in an artificial lattice. The CRM array has the capability of generating high-power microwaves with relatively low-voltage electron beams. The low-voltage operation reduces the system overhead and leads to a relatively compact device. In future schemes, the CRM array may radiate directly to free space as an active phased-array antenna. Furthermore, the phase of each element output, and therefore the antenna far-field radiation pattern, can be varied by the electron-beam voltages. This paper presents an experimental demonstration of a CRM array. In this experiment, a two-dimensional CRM array is operated with one and two electron beams (‚àº10 keV, 0.1 A each). Microwave output signals are observed in frequencies around 7 GHz in an axial magnetic field of ‚àº3 kG. Spectral measurements of the CRM outputs reveal frequency sweeps along the CRM pulses. These are associated with electron-energy variations, in accordance with the theoretical CRM tuning condition. The synchronism of the cyclotron-resonance interaction with a backward spatial harmonic is confirmed. These results promote the efforts toward the realization of large CRM arrays. ¬© 1999 The American Physical Society.</t>
  </si>
  <si>
    <t>2322-2329</t>
  </si>
  <si>
    <t>55166677800;7006463973</t>
  </si>
  <si>
    <t>Lei, Li;Jerby, Eli</t>
  </si>
  <si>
    <t>Lei L.</t>
  </si>
  <si>
    <t>Two-dimensional cyclotron-resonance maser array: Spectral measurements with one and two electron beams</t>
  </si>
  <si>
    <t>10.1103/PhysRevE.59.2322</t>
  </si>
  <si>
    <t>2-s2.0-0347181450</t>
  </si>
  <si>
    <t>['technique known', 'motors due', 'early 1990s', 'devices changed', 'application variables', '20 khz', '2 khz']</t>
  </si>
  <si>
    <t>Insulated Gate BiPolar Junction Transistors (IGBTs) have been applied in variable speed drives since the early 1990s. These devices changed the characteristics of wave forms applied to the motors due to the speeds at which they cycle on and off. Variable speed drives have used a technique known as Pulse Width Modulation (PWM) for nearly 30 years for controlling power transistors. However, as the switching speeds increased to allow higher carrier frequencies from 1 or 2 kHz to 8, 15 or as high as 20 kHz, new concerns arose over phenomena previously seen only in wave transmission devices like antennae and broadcast signal equipment. The basic reliable motor control did not change in theory, but faster transistor switching time changed the application variables such as drive to motor lead length.</t>
  </si>
  <si>
    <t>28-32</t>
  </si>
  <si>
    <t>ASHRAE Journal</t>
  </si>
  <si>
    <t>Lowery, Thomas F.</t>
  </si>
  <si>
    <t>Milwaukee</t>
  </si>
  <si>
    <t>Rockwell Automation Headquarters</t>
  </si>
  <si>
    <t>Lowery T.F.</t>
  </si>
  <si>
    <t>Design Considerations for Motors and Variable Speed Drives</t>
  </si>
  <si>
    <t>2-s2.0-0347671007</t>
  </si>
  <si>
    <t>['voltage pulse', 'time version', 'slotted shield', 'shielded enclosure', 'proper set', 'numerical results', 'network analyser', 'method allows', 'indirect esd', 'ground plane', 'good agreement', 'field radiated', 'fictitious currents', 'fdtd method', 'equivalence principle', 'difference time', 'accurate measurement']</t>
  </si>
  <si>
    <t>The penetration of the field radiated by an indirect ESD into a shielded enclosure through an aperture has been analysed by a new hybrid numerical technique. In fact, the combination of the marching on in time version of the Method of Moment (MoMTD) and the Finite-Difference Time-Domain (FDTD) method allows to study more efficiently and accurately typical EMC problems. In particular, the use of the equivalence principle with a proper set of fictitious currents (accounting for the coupling) permits to divide the complex original problem into two simpler problems: the radiation of the source, analysed by MoMTD, and the field scattering outside and inside the slotted shield, studied by FDTD method. The validation of the model is assessed by setting up an accurate measurement in a well controlled environment using a network analyser. It consists of a monopole on a ground plane, fed by a voltage pulse that radiates a perfectly conducting box with a small horizontal aperture, facing the antenna in its near field region. The numerical results are compared with those from experiment and show a good agreement. Copyright ¬© 1999 John Wiley &amp; Sons, Ltd.</t>
  </si>
  <si>
    <t>245-256</t>
  </si>
  <si>
    <t>60031624;60031624;60031624;60031624;60031624</t>
  </si>
  <si>
    <t>7102832809;35952791600;6602257752;36055785900;6507167496</t>
  </si>
  <si>
    <t>Cerri, G.;De Leo, R.;Mariani Primiani, V.;Russo, P.;Tribellini, G.</t>
  </si>
  <si>
    <t>Development of a hybrid MOMTD/FDTD technique for EMC problems: Analysis of the coupling between ESD transient fields and slotted enclosures</t>
  </si>
  <si>
    <t>10.1002/(sici)1099-1204(199907/08)12:4&lt;245::aid-jnm328&gt;3.0.co;2-v</t>
  </si>
  <si>
    <t>2-s2.0-0347807639</t>
  </si>
  <si>
    <t>['theoretical model', 'numerical investigation', 'dipole antennas', 'angle screens']</t>
  </si>
  <si>
    <t>A theoretical model is described that can be applied to numerical investigation of the influence of angle screens with an arbitrary edge dihedral angle on the radiation of dipole antennas. The model is efficient in the resonance and long-wave frequency ranges.</t>
  </si>
  <si>
    <t>17-20</t>
  </si>
  <si>
    <t>Journal of Communications Technology and Electronics</t>
  </si>
  <si>
    <t>60068504;60068504</t>
  </si>
  <si>
    <t>6701342335;54419121500</t>
  </si>
  <si>
    <t>Vasil'eva, T. D.;Prosvirnin, S. L.</t>
  </si>
  <si>
    <t>Institute of Radio Astronomy National Academy of Sciences of Ukraine</t>
  </si>
  <si>
    <t>Vasil'eva T.D.</t>
  </si>
  <si>
    <t>Excitation of an Angle Screen by the Field of an Elementary Electric Dipole</t>
  </si>
  <si>
    <t>2-s2.0-0347876054</t>
  </si>
  <si>
    <t>['temperature fluctuations', 'simultaneous use', 'receiving antennas', 'phase correlation', 'heterodyne reflectometer', 'electron density', 'correlation analysis', 'core plasma', '100 khz']</t>
  </si>
  <si>
    <t>Correlations between electron density and temperature fluctuations have been measured in the core plasma of W7-AS. The simultaneous use of transmitting and receiving antennas of a heterodyne reflectometer by a crossed sightline ECE correlation radiometer enables the cross-correlation analysis of the reflectometer phase signal and ECE radiation temperature signals in overlapping plasma volumes. Correlations have been found in the spectral range 25-100 kHz, indicating an in-phase correlation between electron density and temperature fluctuations. ¬© 1999 American Institute of Physics.</t>
  </si>
  <si>
    <t>1014-1017</t>
  </si>
  <si>
    <t>60026838;60026838;60026838</t>
  </si>
  <si>
    <t>7102299344;7201493893;7003969096</t>
  </si>
  <si>
    <t>H√§se, M.;Hirsch, M.;Hartfuss, H. J.</t>
  </si>
  <si>
    <t>Garching bei Munchen</t>
  </si>
  <si>
    <t>Max Planck Institute for Plasma Physics</t>
  </si>
  <si>
    <t>H√§se M.</t>
  </si>
  <si>
    <t>Temperature fluctuations and their correlation with density fluctuations in W7-AS</t>
  </si>
  <si>
    <t>10.1063/1.1149291</t>
  </si>
  <si>
    <t>2-s2.0-0348134772</t>
  </si>
  <si>
    <t>['technological challenges', 'receive signals', 'radiation performances', 'radiation pattern', 'radar systems', 'pattern calibration', 'paper describes', 'output performance', 'media applications', 'many years', 'layered bfn', 'key components', 'improvement agenda', 'gigabit satellite', 'field vector', 'economic activities', 'developing ka', 'developed mainly', 'communications satellite', 'communication satellites', 'challenging technology', 'band apaa', 'also verified', '21st century']</t>
  </si>
  <si>
    <t>The high data rate and global satellite communication systems are expected to be an improvement agenda to the social and economic activities in the 21st century. The experimental high data rate (gigabit) communications satellite is required to face the technological challenges of the future growing multi-media applications. For this gigabit communications system, a Ka-band scanning spot beam antenna (SSBA) which realizes multiple beam forming is required. CRL and MELCO have been developing Ka-band active phased array antenna (APAA) for the SSBA as one of the most important and challenging technology. An APAA has been developed mainly for radar systems for many years. CRL and MELCO are investigating and developing the direct radiating APAA for communication satellites which can operate under wide frequency band in Ka-band. This paper describes the preliminary study results of the Ka-band APAA for gigabit satellite and the radiation performances of the partial experimental model of Ka-band APAA with two multiple beams to both transmit and receive signals. The partial model includes the active MMIC device such as HPA (high power amplifier), LNA (low noise amplifier) and PS (phase shifter), and multi-layered BFN (beam forming network) as key components. Performances such as radiation pattern, beam scanning performance and input-output performance have been measured. We also verified that the REV (rotating element electric-field vector) method was effective for pattern calibration. Copyright ¬© 1999 John Wiley &amp; Sons, Ltd.</t>
  </si>
  <si>
    <t>187-196</t>
  </si>
  <si>
    <t>March/June 1999</t>
  </si>
  <si>
    <t>60101699;60101699;60101699;60101699;60022990;60032325</t>
  </si>
  <si>
    <t>16024821500;6602865226;6603171877;6602281424;7006529751;56060435800</t>
  </si>
  <si>
    <t>Kitao, Shiro;Nakaguro, Hiromasa;Mizutamari, Hitoshi;Akaishi, Akira;Imai, Ryoichi;Kadowaki, Naoto</t>
  </si>
  <si>
    <t>Tokyo;Koganei;Chofu</t>
  </si>
  <si>
    <t>Mitsubishi Electric Corporation;Japan National Institute of Information and Communications Technology;Japan Aerospace Exploration Agency</t>
  </si>
  <si>
    <t>60101699;60032325;60022990</t>
  </si>
  <si>
    <t>Kitao S.</t>
  </si>
  <si>
    <t>Development results of partial model of a Ka-band active phased array antenna for gigabit satellite</t>
  </si>
  <si>
    <t>10.1002/(SICI)1099-1247(199903/06)17:2/3&lt;187::AID-SAT634&gt;3.0.CO;2-V</t>
  </si>
  <si>
    <t>2-s2.0-0348193765</t>
  </si>
  <si>
    <t>['rate equations', 'parameter two', 'fluorescent decay', 'dimensional model', 'consistent within']</t>
  </si>
  <si>
    <t>36.40.Mr Spectroscopy and geometrical structure of clusters | 87.10.+e General theory and mathematical aspects | 87.15.Mi Spectra, photodissociation, and photoionization; luminescence</t>
  </si>
  <si>
    <t>Rate equations are used to model spectroscopic observation of incoherent energy transfer in light-harvesting antenna systems based upon known structures. A two-parameter two-dimensional model is proposed. The transfer rates obtained, by matching the fluorescent decay, are self-consistent within our model.</t>
  </si>
  <si>
    <t>163-166</t>
  </si>
  <si>
    <t>European Physical Journal B</t>
  </si>
  <si>
    <t>Ting, Julian Juhi Lian</t>
  </si>
  <si>
    <t>Ting J.</t>
  </si>
  <si>
    <t>Incoherent energy transfer within light-harvesting complexes</t>
  </si>
  <si>
    <t>10.1007/s100510050991</t>
  </si>
  <si>
    <t>2-s2.0-0442279154</t>
  </si>
  <si>
    <t>['radio channel', 'large number', 'diversity techniques', 'different functions', 'complete characterization', 'allow simulation']</t>
  </si>
  <si>
    <t>Diversity | Impulse response | Mobile communications | Radio channel | Wide-band propagation</t>
  </si>
  <si>
    <t>This article presents EGPROM (empirical-geometrical propagation model), a wide-band radiowave propagation model. A graphical user interface was built so that a large number of environments can be analyzed. The model was improved to allow simulation of diversity techniques and to include the mobile antenna radiation pattern. Different functions can be evaluated to obtain a complete characterization of the radio channel. ¬© 1999 John Wiley &amp; Sons, Inc.</t>
  </si>
  <si>
    <t>120-132</t>
  </si>
  <si>
    <t>Computer Applications in Engineering Education</t>
  </si>
  <si>
    <t>60026134;60026134</t>
  </si>
  <si>
    <t>7101656057;7401473966</t>
  </si>
  <si>
    <t>Varela, Mercedes S√°nchez;S√°nchez, Manuel Garc√≠a</t>
  </si>
  <si>
    <t>Varela M.</t>
  </si>
  <si>
    <t>EGPROM: An Empirical-Geometrical Propagation Model to Simulate Radio Wave Propagation and Diversity Reception</t>
  </si>
  <si>
    <t>10.1002/(SICI)1099-0542(1999)7:2&lt;120::AID-CAE5&gt;3.0.CO;2-M</t>
  </si>
  <si>
    <t>2-s2.0-0442313080</t>
  </si>
  <si>
    <t>['transforming three', 'nec ).', 'electromagnetic analysis', 'computer program', 'arbitrary shape']</t>
  </si>
  <si>
    <t>Antenna radiation | Computer-aided design programs | Electromagnetic scattering | Method of moments | Wire-grid models</t>
  </si>
  <si>
    <t>In this article, we present a MATLAB program capable of transforming three-dimensional (3-D) models representing metallic bodies of arbitrary shape into wiregrid models accepted by the Numerical Electromagnetic Code (NEC). The NEC is a computer program that allows the electromagnetic analysis of both wires and metallic surfaces using the method of moments. On the other hand, 3-D models can be performed through computer-aided design programs.</t>
  </si>
  <si>
    <t>7006470289;7404696540;55939570500;7003784434</t>
  </si>
  <si>
    <t>Taboada, J. M.;Rodr√≠guez, J. L.;Landesa, L.;Obelleiro, F.</t>
  </si>
  <si>
    <t>Taboada J.M.</t>
  </si>
  <si>
    <t>Automatic Wire-Grid Generation for Electromagnetic Analysis of Arbitrary-Shaped Conducting Bodies by NEC</t>
  </si>
  <si>
    <t>10.1002/(SICI)1099-0542(1999)7:1&lt;31::AID-CAE5&gt;3.0.CO;2-H</t>
  </si>
  <si>
    <t>2-s2.0-0442314365</t>
  </si>
  <si>
    <t>['onboard processors', 'onboard equipment', 'multimedia broadcasting', 'geostationary satellite', 'feed arrays', 'broadcasting systems', 'baseband switching']</t>
  </si>
  <si>
    <t>Geostationary satellite | Handheld terminals | Mobile satellite communication | S-band | Satellite broadcasting</t>
  </si>
  <si>
    <t>To realize S-band mobile satellite communications and broadcasting systems, the onboard mission system and equipment were designed for the Japanese Engineering Test Satellite VIII. The system performs voice communications using handheld terminals, high-speed data communications, and multimedia broadcasting through a geostationary satellite. To enhance system efficiency and flexibility, the onboard mission system features phased-array-fed reflector antennas with large antenna diameter and baseband switching through onboard processors. Configurations and performance of the subsystems and key onboard equipment, large deployable reflectors, feed arrays, beam forming networks and onboard processors, are presented. The S-band mobile systems and onboard equipment will be verified through in-orbit experiments scheduled for 2002.</t>
  </si>
  <si>
    <t>1659-1666</t>
  </si>
  <si>
    <t>60001271;60001271;60032325-60008435;60025555-60001271;60022990-60032325</t>
  </si>
  <si>
    <t>7402364536;35494400100;35230437500;35511585800;7202657948</t>
  </si>
  <si>
    <t>Kawakami, Yoichi;Yoshimoto, Shigetoshi;Matsumoto, Yasushi;Ohira, Takashi;Ide, Toshiyuki</t>
  </si>
  <si>
    <t>Japan;Japan;Japan;Japan;Japan</t>
  </si>
  <si>
    <t>Koganei;Tokyo;Chofu;Sendai;Kyoto</t>
  </si>
  <si>
    <t>Japan National Institute of Information and Communications Technology;Nippon Telegraph and Telephone Corporation;Japan Aerospace Exploration Agency;Tohoku University;Advanced Telecommunications Research Institute International (ATR)</t>
  </si>
  <si>
    <t>60032325;60025555;60022990;60008435;60001271</t>
  </si>
  <si>
    <t>Kawakami Y.</t>
  </si>
  <si>
    <t>S-band mobile satellite communications and multimedia broadcasting onboard equipment for ETS-VIII</t>
  </si>
  <si>
    <t>2-s2.0-10644286131</t>
  </si>
  <si>
    <t>['rights reserved', 'quadratic residues', 'new two', 'galois fields', 'dimensional arrays']</t>
  </si>
  <si>
    <t>Autocorrelation function | Pseudo-noise arrays | Quadratic residues | Uniformly redundant arrays</t>
  </si>
  <si>
    <t>A family of multi-dimensional binary arrays is constructed whose periodic autocorrelation function has the constant sidelobe level - 1. The construction is based on quadratic residues in Galois fields. The arrays can be transformed into lower-dimensional arrays by refolding. In particular, new two-dimensional arrays of size p √ó [p(p2 ¬± 2)] can be constructed where both p and p2 ¬± 2 are odd prime numbers. ¬© 1999 Elsevier Science B.V. All rights reserved.</t>
  </si>
  <si>
    <t>33-38</t>
  </si>
  <si>
    <t>Busboom, Axel</t>
  </si>
  <si>
    <t>Aachen</t>
  </si>
  <si>
    <t>Rheinisch-Westf√§lische Technische Hochschule Aachen</t>
  </si>
  <si>
    <t>Busboom A.</t>
  </si>
  <si>
    <t>Construction of pseudo-noise arrays from quadratic residues</t>
  </si>
  <si>
    <t>S0165168498001625</t>
  </si>
  <si>
    <t>10.1016/S0165-1684(98)00162-5</t>
  </si>
  <si>
    <t>2-s2.0-11544310053</t>
  </si>
  <si>
    <t>['velocity operation', 'tracking systems', 'target position', 'target maneuvers', 'smoothed positions', 'simulation results', 'reliably estimate', 'real time', 'proposed scheme', 'maneuver detector', 'filter gain', 'conventional filters', 'circular prediction', 'array antennas', 'adversely affected']</t>
  </si>
  <si>
    <t>Circular prediction | Maneuver detector | Œ±-Œ≤ filter</t>
  </si>
  <si>
    <t>Tracking systems with phased-array antennas have used Œ±-Œ≤ filters. An Œ±-Œ≤ filter can reliably estimate the target position and velocity operation in real time. When the target maneuvers, the quality of the position and velocity estimates provided by an Œ±-Œ≤ filter degrades significantly. For tracking maneuvering targets, an Œ±-Œ≤ filter combined with circular prediction has been proposed. However, there is the problem that the estimates of the Œ±-Œ≤ filter combined with circular prediction are degraded when tracking maneuvering targets because the smoothed positions that are input to the circular prediction filter are adversely affected by increasing linear prediction errors. In this paper, we propose an adaptive-gain Œ±-Œ≤ tracker combined with circular prediction to improve tracking quality compared with conventional filters. The filter gain of our proposed scheme is variable by the use of a maneuver detector. Simulation results for various target profiles are included to compare the performance of our proposed scheme with that of conventional tracking filters. ¬© 1999 Scripta Technica.</t>
  </si>
  <si>
    <t>20-29</t>
  </si>
  <si>
    <t>12 PART 1</t>
  </si>
  <si>
    <t>60025997;60025997;60025997;60025997</t>
  </si>
  <si>
    <t>7202598384;6603284132;7003395999;7103030811</t>
  </si>
  <si>
    <t>Kawase, Tetsuya;Tsurunosono, Hideshi;Ehara, Naoki;Sasase, Iwao</t>
  </si>
  <si>
    <t>Kawase T.</t>
  </si>
  <si>
    <t>An adaptive-gain alpha-beta tracker combined with circular prediction for maneuvering target tracking</t>
  </si>
  <si>
    <t>10.1002/(sici)1520-6424(199912)82:12&lt;20::aid-ecja3&gt;3.0.co;2-j</t>
  </si>
  <si>
    <t>2-s2.0-12944328986</t>
  </si>
  <si>
    <t>['¬© 1999', 'substantially reduce', 'small perturbation', 'search illustrates', 'scale interferometers', 'relatively easy', 'prototype interferometer', 'late stages', 'interferometer data', 'gravitational radiation', 'future kilometer', 'formula presented', 'filter search', 'essential tools', 'difficulties present', 'coincident events', 'caltech 40', 'best understood', 'astronomical sources', 'analyzing data']</t>
  </si>
  <si>
    <t>Of all the astronomical sources of gravitational radiation, the ringdown waveform arising from a small perturbation of a spinning black hole is perhaps the best understood: for the late stages of such a perturbation, the waveform is simply an exponentially damped sinusoid. Searching interferometric gravitational wave antenna data for these should be relatively easy. In this paper, I present the results of a single-filter search for ringdown waveforms arising from a 50 solar mass black hole with (Formula presented) of its maximum spin angular momentum using data from the Caltech 40-m prototype interferometer. This search illustrates the techniques that may be used in analyzing data from future kilometer-scale interferometers and describes some of the difficulties present in the analysis of interferometer data. Most importantly, it illustrates the use of coincident events in the output of two independent interferometers (here simulated by 40-m data at two different times) to substantially reduce the spurious event rate. Such coincidences will be essential tools in future gravitational wave searches in kilometer-scale interferometers. ¬© 1999 The American Physical Society.</t>
  </si>
  <si>
    <t>Physical Review D - Particles, Fields, Gravitation and Cosmology</t>
  </si>
  <si>
    <t>Creighton, Jolien D.E.</t>
  </si>
  <si>
    <t>Creighton J.D.E.</t>
  </si>
  <si>
    <t>Search techniques for gravitational waves from black-hole ringdowns</t>
  </si>
  <si>
    <t>10.1103/PhysRevD.60.022001</t>
  </si>
  <si>
    <t>2-s2.0-13844283062</t>
  </si>
  <si>
    <t>['type installed', 'transition region', 'state plasma', 'small radius', 'rf heating', 'power input', 'plasma heating', 'plasma demonstrated', 'mirror occurred', 'limiting icr', 'initial plasma', 'heating power', 'end system', 'discharge source', 'diffusion arising', 'determine coefficient', 'detectable distortion', 'considerable recycling', 'azimuthal symmetry', '400 ev', '40 ms']</t>
  </si>
  <si>
    <t>Results of experiments on ICR-heating of hot initial plasma at the end system of AMBAL-M are reported. The heating is performed by an antenna of "Nagoya-III" type installed in the transition region between the mirror and the semicusp. Varying the magnetic field strength in the mirror it was found that the plasma heating in the mirror occurred both at the first and at the second frequency harmonics. The heating does not result in any detectable distortion of the azimuthal symmetry of the initial plasma. The experiments with a small radius of the initial plasma allowed to determine coefficient of diffusion arising in result of RF heating. Measurements of the RF fields spectrum in the plasma demonstrated the emergence of the second frequency harmonic. At the limiting ICR-heating power it was found that after the pulse of the initial plasma created by the gas-discharge source, the steady-state plasma with duration of 40 ms was sustained in the mirror during RF-power input. The steady state plasma is fed by hydrogen puffing arising in result of considerable recycling. The steady state plasma has the density ‚àº1012 cm-3, electron temperature ‚àº40 eV, ion energy 300-400 eV.</t>
  </si>
  <si>
    <t>156-159</t>
  </si>
  <si>
    <t>60023579;60023579;60002049</t>
  </si>
  <si>
    <t>6701566024;7005932045;16438693500</t>
  </si>
  <si>
    <t>Akhmetov, T. D.;Belkin, V. S.;Bender, E. D.</t>
  </si>
  <si>
    <t>Novosibirsk;Novosibirsk</t>
  </si>
  <si>
    <t>Budker Institute of Nuclear Physics of the Siberian Branch of the RAS;Novosibirsk State University</t>
  </si>
  <si>
    <t>60023579;60002049</t>
  </si>
  <si>
    <t>Akhmetov T.D.</t>
  </si>
  <si>
    <t>Experiments on ICRH at the end system of AMBAL-M</t>
  </si>
  <si>
    <t>10.13182/fst99-a11963842</t>
  </si>
  <si>
    <t>2-s2.0-14344279748</t>
  </si>
  <si>
    <t>['use radio', 'transmitter packages', 'tick repellent', 'small individuals', 'problem may', 'particularly acute', 'package weight', 'one solution', 'nevertheless resistant', 'mostly due', 'lost weight', 'larger ones', 'control individuals', '124 yellow']</t>
  </si>
  <si>
    <t>Apodemus flavicollis | Impact | Mice | Radio-collar | Ticks</t>
  </si>
  <si>
    <t>The impact of wearing a radio-collar was investigated for 124 Yellow-necked Mice Apodemus flavicollis, in mixed deciduous woodlands. Collared mice neither lost more weight nor lost weight more frequently than control individuals. The cost of wearing a collar was not greater for small individuals than for larger ones. The impact of wearing a radio-collar was mostly due to the shape and size of the radio-collar and the external antenna rather than the package weight. This aspect was particularly acute in the presence of ticks. One solution to this problem may be to build and use radio-transmitter packages as compact (but nevertheless resistant to gnawing) and symmetrical as possible and to use collars impregnated with tick repellent.</t>
  </si>
  <si>
    <t>127-134</t>
  </si>
  <si>
    <t>Mammal Review</t>
  </si>
  <si>
    <t>60000239-60031101</t>
  </si>
  <si>
    <t>Gil De Mendon√ßa, Philippe</t>
  </si>
  <si>
    <t>United Kingdom;Switzerland</t>
  </si>
  <si>
    <t>Cambridge;Lausanne</t>
  </si>
  <si>
    <t>University of Cambridge;Universit√© de Lausanne (UNIL)</t>
  </si>
  <si>
    <t>60031101;60000239</t>
  </si>
  <si>
    <t>Gil De Mendon√ßa P.</t>
  </si>
  <si>
    <t>Impact of radio-collars on Yellow-necked Mice, Apodemus flavicollis (Mammalia, Rodentia)</t>
  </si>
  <si>
    <t>10.1046/j.1365-2907.1999.00042.x</t>
  </si>
  <si>
    <t>2-s2.0-1642558591</t>
  </si>
  <si>
    <t>['¬© 1999', 'voltage constant', 'transfer functions', 'signal response', 'quantitative tests', 'quantitative effect', 'properly understand', 'noise response', 'incorporates mistuning', 'force generator', 'experimental results', 'capacitive transducer', 'calibration responses']</t>
  </si>
  <si>
    <t>Every gravitational wave detector needs reliable methods for quantitative tests of its performance. We have tested the ALLEGRO gravitational wave antenna with a capacitive transducer which can apply a force to the antenna. A model that incorporates mistuning of the two normal modes of the antenna is needed to properly understand its operation and to explain previous discrepancies in calibration responses. We write the transfer functions for driving point response, signal response, and noise response in terms of a parameter Œ∏ which includes all of the mistuning. Using the ‚Äúreciprocity method,‚Äù we determine Œ∏ and the force-voltage constant of the force generator. Using diagnostic criteria developed from a full multimode description, we are able to identify the location of an additional parasitic resonance and determine its quantitative effect on the results. Experimental results are presented. ¬© 1999 The American Physical Society.</t>
  </si>
  <si>
    <t>117339446;117339446;117339446;117339446;117339446</t>
  </si>
  <si>
    <t>35958065600;10640778500;7404847027;55178006000;24774457200</t>
  </si>
  <si>
    <t>Morse, A.;Hamilton, W. O.;Johnson, W. W.;Mauceli, E.;McHugh, M. P.</t>
  </si>
  <si>
    <t>Hawkins</t>
  </si>
  <si>
    <t>Louisiana State University</t>
  </si>
  <si>
    <t>Morse A.</t>
  </si>
  <si>
    <t>Calibration and sensitivity of resonant-mass gravitational wave detectors</t>
  </si>
  <si>
    <t>10.1103/PhysRevD.59.062002</t>
  </si>
  <si>
    <t>2-s2.0-17044428872</t>
  </si>
  <si>
    <t>['windows uses', 'windows application', 'reflector antennas', 'method presents', 'key factor', 'high degree', 'graphical environment']</t>
  </si>
  <si>
    <t>EM software | Physical optics | Reflector antenna</t>
  </si>
  <si>
    <t>A Windows application for the analysis and synthesis of reflector antennas is presented. AntLab for Windows uses a fast physical optics algorithm in a graphical environment. This method presents a high degree of accuracy and spends little time, which is a key factor in a real designing process.</t>
  </si>
  <si>
    <t>23-29</t>
  </si>
  <si>
    <t>60026134;60026134-60000990;60026134-60028442-119790951-60028628;60026134-119790731</t>
  </si>
  <si>
    <t>6603851742;7202940966;7006386299;57199666172</t>
  </si>
  <si>
    <t>Cui√±as, I.;Arias, A. M.;Pino, A. G.;Ramos, A.</t>
  </si>
  <si>
    <t>United States;Spain;Spain;Sweden;;</t>
  </si>
  <si>
    <t>Boston;Madrid;Vigo;Gothenburg;;</t>
  </si>
  <si>
    <t>Northeastern University;Universidad Polit√©cnica de Madrid;Universidade de Vigo;Chalmers University of Technology;Radiation Group of UPM;Grupo Gallego Empresas para el Cable</t>
  </si>
  <si>
    <t>60028628;60028442;60026134;60000990;119790951;119790731</t>
  </si>
  <si>
    <t>Cui√±as I.</t>
  </si>
  <si>
    <t>Educational Software for Single- and Dual-Reflector Antennas</t>
  </si>
  <si>
    <t>10.1002/(SICI)1099-0542(1999)7:1&lt;23::AID-CAE4&gt;3.0.CO;2-F</t>
  </si>
  <si>
    <t>2-s2.0-17144432415</t>
  </si>
  <si>
    <t>521/96/0713</t>
  </si>
  <si>
    <t>['time courses', 'slow desiccation', 'similar decrease', 'samples exposed', 'rh exhibited', 'rfj parameter', 'relative humidities', 'relative height', 'psii dominating', 'photosystem ii', 'o2 evolution', 'j step', 'increasing time', 'increasing one', 'higher rates', 'hedw .)', 'functional disconnection', 'fp value', 'drought medium', 'diverse changes', 'different reactions', 'different rates', 'detached leaves', 'decreasing one', 'dark desiccation', 'antennae systems', 'acceptor side', '77 k', '30 %.', '24 h']</t>
  </si>
  <si>
    <t>Chlorophyll fluorescence | D1 protein | Desiccation | Excitation spectra | Moss | Oxygen evolution | Photosynthesis</t>
  </si>
  <si>
    <t>An effect of different rates of dark desiccation on Photosystem II (PSII) in the drought medium-tolerant moss Rhizomnium punctatum (Hedw.) was studied by exposing the detached leaves for 24 h to air of relative humidities of 85 %, 70 % and 30 %. A similar decrease in O2 evolution after 24 h of desiccation, but diverse changes of the O-J-I-P chlorophyll fluorescence transient during desiccation, were observed. Whereas the Fp value remained fairly constant, the Fo value increased with increasing time and rate of desiccation, leading to a decrease in the Fv/Fp value for 70 % and 30 % RH. Concerning the relative height of the J step, two different trends in the time courses of the rFj parameter were found. At 85 % RH, only a slight rFj increase was observed while at 30 % RH an rFj decrease dominated. The samples exposed to 70 % RH exhibited both phases: the increasing one was followed by the decreasing one. The Western-blot method indicated that no D1 degradation occurred during desiccation. Similarly, no changes in the E475/E436 band ratio of the Chl fluorescence excitation spectrum at 77 K were found for 30 % RH. It is suggested that damage to the acceptor side of PSII dominating at 85 % RH is followed by a functional disconnection of P680 from the antennae systems, which was apparent at higher rates of desiccation. The notion of different reactions to fast and slow desiccation was further supported by the experiment with the chemically closed PSII.</t>
  </si>
  <si>
    <t>597-604</t>
  </si>
  <si>
    <t>60003367;60027611;60003367</t>
  </si>
  <si>
    <t>6506215033;55023133800;7003863450</t>
  </si>
  <si>
    <t>Barto≈°kova, Hana;Komenda, Josef;Nau≈°, Jan</t>
  </si>
  <si>
    <t>Czech Republic;Czech Republic</t>
  </si>
  <si>
    <t>Prague;Olomouc</t>
  </si>
  <si>
    <t>Institute of Microbiology of the Academy of Sciences of the Czech Republic;Univerzita Palack√©ho v Olomouci</t>
  </si>
  <si>
    <t>60027611;60003367</t>
  </si>
  <si>
    <t>Barto≈°kova H.</t>
  </si>
  <si>
    <t>Functional changes of photosystem II in the moss Rhizomnium punctatum (Hedw.) induced by different rates of dark desiccation</t>
  </si>
  <si>
    <t>S0176161799802326</t>
  </si>
  <si>
    <t>10.1016/S0176-1617(99)80232-6</t>
  </si>
  <si>
    <t>2-s2.0-17944402782</t>
  </si>
  <si>
    <t>['waveguide septa', 'uniformities arising', 'tokamak divertor', 'suggest measures', 'sharp waveguide', 'seriously aggravated', 'plasma transitions', 'plasma edge', 'parametric decay', 'mode overlap', 'lower hybrid', 'edge electrons', 'diffuse throughout', 'described acceleration', 'considerably reduce', 'cause damage']</t>
  </si>
  <si>
    <t>Fast electrons generated in front of lower hybrid (LH) grills can cause damage to tokamak divertor and first wall components. It is therefore of interest to identify possible edge electron acceleration mechanisms and suggest measures to limit these. One possible acceleration process described here depends on mode overlap in the antenna electric field spectrum and on the presence of high-n‚à• modes, resonant with the ambient (‚àº25 eV) edge electrons. These electrons then diffuse throughout the globally stochastic region of n‚à•-space whose upper bound is given by the last overlapping mode. It is shown that the described acceleration is seriously aggravated by the presence of higher order waveguide modes generated at sharp waveguide-plasma transitions and that rounding-off the waveguide septa can considerably reduce the fields and electron acceleration associated with these higher order modes. Additional antenna field non-uniformities arising from a grill modular structure and random fields generated at the plasma edge through parametric decay and scattering of the LH slow wave from plasma density fluctuations can further enhance the edge electron energy. ¬© 1999 IOP Publishing Ltd.</t>
  </si>
  <si>
    <t>3A</t>
  </si>
  <si>
    <t>60032151;60032151;60032151;60032151-60022132;60032151;60032151;60032151;60003729;60003729;60003729;60003729;60003729;60103653;60024190;60024190</t>
  </si>
  <si>
    <t>7101932270;6603773968;35271976500;54790551800;7004512227;37009577000;7007173680;6701629156;8306830000;7003729827;7004062100;7102026019;6602341573;7004122665;6601961401</t>
  </si>
  <si>
    <t>Fuchs, V.;Demers, Y.;Jacquet, P.;Cairns, R. A.;C√¥t√©, A.;C√¥t√©, C.;Richard, N.;Bibet, Ph;Goniche, M.;Litaudon, X.;Mailloux, J.;Moreau, D.;Rantam√§ki, K.;Petrzilka, V.;Krlin, L.</t>
  </si>
  <si>
    <t>Finland;Canada;Czech Republic;United Kingdom;France</t>
  </si>
  <si>
    <t>Espoo;Varennes;Prague;St Andrews;Saint Paul lez Durance</t>
  </si>
  <si>
    <t>Aalto University;Cent Canadien de Fusion Magnetique;Institute of Plasma Physics, Academy of Sciences of the Czech Republic;University of St Andrews;CEA Cadarache</t>
  </si>
  <si>
    <t>60103653;60032151;60024190;60022132;60003729</t>
  </si>
  <si>
    <t>Fuchs V.</t>
  </si>
  <si>
    <t>Interaction of tokamak edge electrons with lower hybrid antenna electric field spectra</t>
  </si>
  <si>
    <t>S0741333599973037</t>
  </si>
  <si>
    <t>10.1088/0741-3335/41/3A/043</t>
  </si>
  <si>
    <t>2-s2.0-18344397733</t>
  </si>
  <si>
    <t>['transmission capacity', 'traffic distribution', 'signals leaked', 'repeater linearity', 'paper proposes', 'new methods', 'linearity degradation', 'considered small', 'beam signals', 'adjacent beams']</t>
  </si>
  <si>
    <t>Antenna isolation | Beam interference | Linearity | Mobile satellite communications | Multibeam system | Repeater</t>
  </si>
  <si>
    <t>This paper proposes a method for analyzing repeater characteristics in a multibeam mobile satellite communications system in which beam coupling occurs. It also presents theoretical studies on the effects of adjacent-beam signals and on the relationship between traffic distribution and change in repeater linearity. It is found that the effects of signals leaked from adjacent beams, which up to now have been considered small, cannot be ignored; they depend on traffic distribution and play a role in linearity degradation and decreased maximum transmission capacity. Based on these studies, new methods are proposed for designing, configuring, and operating a system so that transmission capacity can be increased. ¬© 1999 Scripta Technica.</t>
  </si>
  <si>
    <t>60025555;60025017</t>
  </si>
  <si>
    <t>57201434704;7501431163</t>
  </si>
  <si>
    <t>Tanaka, Masayoshi;Yamamoto, Heiichi</t>
  </si>
  <si>
    <t>Tokyo;Ikoma</t>
  </si>
  <si>
    <t>Nippon Telegraph and Telephone Corporation;Nara Institute of Science and Technology</t>
  </si>
  <si>
    <t>Tanaka M.</t>
  </si>
  <si>
    <t>Linearity degradation due to beam coupling in a multibeam mobile satellite communications system</t>
  </si>
  <si>
    <t>10.1002/(SICI)1520-6424(199905)82:5&lt;1::AID-ECJA1&gt;3.0.CO;2-Q</t>
  </si>
  <si>
    <t>2-s2.0-18444361878</t>
  </si>
  <si>
    <t>['two chips', 'thin structure', 'thin package', 'slot transition', 'module comprised', 'miniaturized opto', 'groove technology']</t>
  </si>
  <si>
    <t>Active phased array antenna, microwave | Amplifier | Module</t>
  </si>
  <si>
    <t>Miniaturized opto and microwave receiver module using DCCPWs (Double Conductor Coplanar Waveguides) have been developed for active phased array antennas. The module comprised by a microstrip-to-slot transition, two chips of lownoise MMIC amplifiers, and a laser diode module is fabricated on an ultra-thin package with 10√ó30√ó1.5mm3 in size and 2g in weight to achieve an ultra-thin structure of active phased array antenna panels. The ultra-thin structure is attributed to the design of low-noise MMIC amplifiers using DCCPWs and laser diode modules using silicon V-groove technology and fiber alignment method.</t>
  </si>
  <si>
    <t>2050-2055</t>
  </si>
  <si>
    <t>60101699;60101699;60101699</t>
  </si>
  <si>
    <t>7202641737;7401631806;14050286300</t>
  </si>
  <si>
    <t>Nakahara, Kazuhiko;Kaneko, Shinichi;Itor, Yasushi</t>
  </si>
  <si>
    <t>Nakahara K.</t>
  </si>
  <si>
    <t>Ver y-thin, light-weight opt o and microwave receiver module for satellite communications</t>
  </si>
  <si>
    <t>2-s2.0-18844410573</t>
  </si>
  <si>
    <t>['results prove', 'proposed method', 'good approximation', 'francis group', 'classical problem', 'basis functions', 'aperture synthesis']</t>
  </si>
  <si>
    <t>An algorithm to compute a solution for the classical problem of aperture synthesis is presented. The algorithm uses wavelets as basis functions in order to reach a good approximation of the aperture field constructively from the antenna radiation pattern. Haar wavelet basis is the selected wavelet family for validations. Results prove the performance of the proposed method. ¬© 1999 Taylor and Francis Group, LLC.</t>
  </si>
  <si>
    <t>1385-1393</t>
  </si>
  <si>
    <t>6603851742;7006738451;55939570500</t>
  </si>
  <si>
    <t>Cuinas, Inigo;Pino, Marcos R.;Landesa, Luis</t>
  </si>
  <si>
    <t>Cuinas I.</t>
  </si>
  <si>
    <t>Synthesis of linear aperture antennas using wavelets as basis functions</t>
  </si>
  <si>
    <t>10.1080/002072199132671</t>
  </si>
  <si>
    <t>2-s2.0-18844480009</t>
  </si>
  <si>
    <t>['wide variety', 'realistic modeling', 'numerical results', 'new equation', 'integral equation', 'gap width', 'cylindrical antennas']</t>
  </si>
  <si>
    <t>Cylindrical antenna | External and internal current | Finite gap excitation | Integral equation | Moment method</t>
  </si>
  <si>
    <t>Hall√©n's integral equation for cylindrical antennas is modified to deal with finite gap excitation. Because it is based on more realistic modeling, the solution is more accurate, and the convergence is guaranteed. The new equation is written with a new excitation function dependent on the gap width. The moment method analysis is presented where the piecewise sinusoidal surface current functions are used in Galerkin's procedure. Total, external and internal current distributions can be determined. Numerical results for cylindrical antennas with wide variety of gap width and radius are shown, and are compared with the numerical results by the Pocklington type integral equation and those by measurement.</t>
  </si>
  <si>
    <t>2145-2151</t>
  </si>
  <si>
    <t>60024751;60024751;60024751</t>
  </si>
  <si>
    <t>7404297215;56216531000;7003894513</t>
  </si>
  <si>
    <t>Wu, D. I.;Inagaki, Naoki;Kikuma, Nobuyoshi</t>
  </si>
  <si>
    <t>Hall√©n type integral equation for cylindrical antennas with finite gap excitation</t>
  </si>
  <si>
    <t>2-s2.0-19144371375</t>
  </si>
  <si>
    <t>['theoretical limits', 'sufficient sensitivity', 'solar wind', 'plasma waves', 'little studied', 'known phenomena', 'hidden behind', 'heat shield', 'frequency range', 'electric antennas', 'density fluctuations', 'copyright 1999', 'certain cases', 'added advantage']</t>
  </si>
  <si>
    <t>The theoretical limits of the sensitivity of a pair of back-to-back electron retarding potential analyzers for the detection of the density fluctuations and currents of plasma waves, particularly in the solar wind, are considered. Such an instrument might replace or augment electric antennas for the detection of waves. It is shown that such an instrument, of sufficiently small size to be hidden behind a heat shield, can have sufficient sensitivity to detect most known phenomena, and to detect all waves whose power would be of interest in energizing the solar wind. It is capable of measuring electrostatic waves in a frequency range which has been little studied. An added advantage is that in certain cases, possibly in conjunction with electric antennas, it can provide a measure of the wave vector k. Copyright 1999 by the American Geophysical Union.</t>
  </si>
  <si>
    <t>12627-12635</t>
  </si>
  <si>
    <t>1999JA900095</t>
  </si>
  <si>
    <t>A6</t>
  </si>
  <si>
    <t>Goetz, Keith</t>
  </si>
  <si>
    <t>Minneapolis</t>
  </si>
  <si>
    <t>University of Minnesota Twin Cities</t>
  </si>
  <si>
    <t>Goetz K.</t>
  </si>
  <si>
    <t>A density and current plasma wave antenna</t>
  </si>
  <si>
    <t>2-s2.0-19844362065</t>
  </si>
  <si>
    <t>['zenith direction', 'wave structure', 'vertical wavelength', 'time progresses', 'time maps', 'tilted striations', 'striations resembled', 'september 3', 'september 1997', 'range resolution', 'quasiperiodic variation', 'quasiperiodic echoes', 'qp echoes', 'major features', 'june 1996', 'july 20', 'intensity maps', 'indian mesosphere', 'es layer', 'echo intensity', 'copyright 1999', 'august 1994', 'antenna beam', 'altitude associated', 'also detected', 'aligned irregularities', '4 min', '20 km', '15 nights', '120 km']</t>
  </si>
  <si>
    <t>The antenna beam at 13¬∞N off zenith direction of the Indian mesosphere-stratosphere-troposphere (MST) radar at Gadanki (13.5¬∞N, 79.2¬∞E) is orthogonal to geomagnetic field lines at 110 km altitude. This beam was used to observe E region field-aligned irregularities during July-August 1994, February and June 1996, and July-September 1997 with a range resolution of 600 m. On a few occasions the radar was operated at 150 m range resolution also. Observations showed continuous and multiple echo regions during nighttime. However, out of the 15 nights of observations, quasiperiodic (QP) echoes were also detected on the nights of July 20-21, 1994, and September 3-4, 1997. In this paper, major features of these quasiperiodic echoes in the form of height-time maps of echo intensity are presented. On July 20-21, 1994, quasiperiodic echoes with a periodicity of about 2-4 min from the altitude between 102 and 116 km appeared as tilted striations in the height-time-intensity maps. The rate of descent of altitude associated with these tilted striations was in the range of 40-60 m s-1. The fluctuations in the Doppler velocity along the length of striations resembled a wave structure with vertical wavelength of the order of 18-20 km. Observations on September 3-4, 1997, suggest that these high-frequency waves initially modulate the Es layer up to an altitude as high as 120 km and produce the quasiperiodic variation in the echoes. As time progresses, the period of QP echoes as well as the echo expanse decreases, and finally the normal, continuous layer emerges. Copyright 1999 by the American Geophysical Union.</t>
  </si>
  <si>
    <t>2613-2619</t>
  </si>
  <si>
    <t>1998JA900012</t>
  </si>
  <si>
    <t>A2</t>
  </si>
  <si>
    <t>60009615;60009615</t>
  </si>
  <si>
    <t>8082604000;7006117749</t>
  </si>
  <si>
    <t>Choudhary, R. K.;Mahajan, K. K.</t>
  </si>
  <si>
    <t>Choudhary R.K.</t>
  </si>
  <si>
    <t>Tropical E region field aligned irregularities: Simultaneous observations of continuous and quasiperiodic echoes</t>
  </si>
  <si>
    <t>10.1029/1998ja900012</t>
  </si>
  <si>
    <t>2-s2.0-19844377686</t>
  </si>
  <si>
    <t>['wide tradeoffs', 'unique combination', 'tracking costs', 'three radii', 'three missions', 'technology developments', 'sun shield', 'sun ...', 'standard interfaces', 'solar wind', 'solar system', 'solar probe', 'single program', 'sciencecraft ."', 'rights reserved', 'reduce operations', 'progress make', 'prior missions', 'planetary flybys', 'outer planets', 'next mission', 'nearest star', 'multichip modules', 'modest shielding', 'missions achievable', 'minimize costs', 'lower power', 'long cruise', 'launch systems', 'kuiper express', 'known planets', 'immediate attention', 'identify locations', 'future missions', 'functions among', 'flight systems', 'fit within', 'first proposed', 'fire missions', 'farthest planet', 'extended mission', 'europa orbiter', 'encouraging system', 'enable survival', 'driven missions', 'determine whether', 'deeply penetrate', 'currently present', 'beyond ...', 'avionics technology', 'atmospheric mapping']</t>
  </si>
  <si>
    <t>Three radii from the surface of the Sun...more natural radiation around Jupiter than would be encountered immediately following a nuclear war... to the farthest planet and beyond... these challenges are faced by the three "Ice &amp; Fire" missions: Solar Probe, Europa Orbiter, and Pluto-Kuiper Express. These three missions will be beneficiaries of the X2000 and related advanced technology development programs. Technology developments now in progress make these missions achievable at costs recently thought adequate only for missions of relatively short durations to "nearby" destinations. The next mission to Europa after Galileo will determine whether a global subsurface liquid water ocean is currently present, and will identify locations where the ocean, if it exists, may be most accessible to future missions. Pluto-Kuiper Express will complete the reconnaissance of the known planets in our Solar System with geological, compositional, and atmospheric mapping of Pluto and Charon while Pluto remains relatively near the Sun during its 248 year orbit. An extended mission to a Kuiper Disk object may be possible, depending on remaining sciencecraft resources. Using a unique combination of Sun shield/high gain antenna and quadrature encounter geometry, Solar Probe will deeply penetrate our nearest star's atmosphere to make local measurements of the birth of solar wind, and to remotely image features as small as 60 kilometers across on the Sun's surface. Avionics technology, leading to integration of functions among a set of multichip modules with standard interfaces, will enable lower production costs, lower power and mass, and the ability to package with modest shielding to enable survival in orbit around Europa inside Jupiter's intense radiation belts. The same avionics and software can be utilized on the other Ice &amp; Fire missions. Each mission is characterized by a long cruise to its destination, facilitated by planetary flybys. The flight systems will represent a unique early integration of science "payload" and "spacecraft," becoming a more integrated "sciencecraft." To reduce operations and tracking costs, sciencecraft will be more autonomous. They will self-monitor and self-command, while sending a continuous beacon alerting ground receivers to general sciencecraft health and any need for immediate attention. Where solar power proves impractical for achieving mission goals, an advanced radioisotope power source may be utilized with a much smaller amount of fuel than on prior missions. The three missions described are to begin the Outer Planets/Solar Probe exploration program, as first proposed in the FY1998 Federal Budget. Sciencecraft, launch systems and mission operations must all fit within a single program, encouraging system- and program-wide tradeoffs to minimize costs. Some of the system and technological solutions utilized by these missions may find application in a variety of other science-driven missions. ¬© 1999 Published by Elsevier Science Ltd. All rights reserved.</t>
  </si>
  <si>
    <t>423-439</t>
  </si>
  <si>
    <t>60009037;60009037;60009037;60009037;60009037;60009037;60009037;60009037;60009037;60009037;60009037;60009037;60009037;60009037;60009037;60009037;60009037</t>
  </si>
  <si>
    <t>7004674315;57197178257;7003294233;27267525300;7402415523;7202483484;7401570374;57197646769;7404019423;8433788300;8433788400;8433788500;57197985682;7003384839;7102121972;6701820253;7004788617</t>
  </si>
  <si>
    <t>Staehle, Robert L.;Brewster, Stephen C.;Carraway, John B.;Chatterjee, Alok K.;Clark, Karla B.;Doyle, Richard J.;Henry, Paul K.;Johannesen, Jennie R.;Johnson, Torrence V.;Jorgensen, Edward J.;Kemski, Richard P.;Ludwinski, Jan M.;Maddock, Robert W.;Mondt, Jack F.;Randolph, James E.;Terrile, Richard J.;Tsurutani, Bruce T.</t>
  </si>
  <si>
    <t>Staehle R.L.</t>
  </si>
  <si>
    <t>Ice &amp; fire: Missions to the most difficult solar system destinations... on a budget</t>
  </si>
  <si>
    <t>S0094576599001629</t>
  </si>
  <si>
    <t>10.1016/S0094-5765(99)00162-9</t>
  </si>
  <si>
    <t>2-s2.0-21844470481</t>
  </si>
  <si>
    <t>['zero velocity', 'wave precursors', 'wave energy', 'undamped waves', 'stationary antenna', 'standing waves', 'solar system', 'plasma frame', 'nonpropagating waves', 'nonpropagating hence', 'nonlinear regimes', 'modulational instability', 'group velocity', 'frequency maxima', 'emission causes', 'electromagnetic component', 'ech branches', 'couple energy']</t>
  </si>
  <si>
    <t>The frequency maxima of electron cyclotron harmonic (ECH) waves provide strong responses to sounding in various plasma regimes in the solar system. The frequency maxima correspond to waves for which the group velocity and thus the energy propagation velocity in the plasma frame of reference is zero. A particle-in-cell (PIC) code is employed to show that the propagation of wave energy at a non-zero velocity, necessary to couple energy from a stationary antenna to the plasma, is accomplished by propagating wave precursors. The undamped waves at the frequency maxima of the ECH branches are nonpropagating hence the waves remain localized. It is demonstrated that the nonpropagating waves, built up by the wave precursors, are standing waves. The standing wave generation is followed from the linear to nonlinear regimes. For nonlinear emission amplitudes the emission causes a plasma density depletion close to the antenna. The depletion is shown to trigger a modulational instability in which the ECH wave collapses. The generated nonlinear standing wave also develops an electromagnetic component which couples the electrostatic ECH waves to the fast extraordinary wave ¬©1999 American Institute of Physics.</t>
  </si>
  <si>
    <t>2681-2692</t>
  </si>
  <si>
    <t>60022020;60022020;60022020;60022020</t>
  </si>
  <si>
    <t>35560531100;7403044931;6602732768;7006874911</t>
  </si>
  <si>
    <t>Dieckmann, M. E.;Chapman, S. C.;Ynnerman, A.;Rowlands, G.</t>
  </si>
  <si>
    <t>Coventry</t>
  </si>
  <si>
    <t>University of Warwick</t>
  </si>
  <si>
    <t>Dieckmann M.</t>
  </si>
  <si>
    <t>The energy injection into waves with a zero group velocity</t>
  </si>
  <si>
    <t>10.1063/1.873223</t>
  </si>
  <si>
    <t>2-s2.0-2242482120</t>
  </si>
  <si>
    <t>['radar design', 'planet mars', 'paper discusses', 'conflicting needs', 'antenna deployment']</t>
  </si>
  <si>
    <t>A satellite based radar system to investigate the planet Mars can be expected to carry out several different roles, acting as an altimeter, a ground probing radar, and an ionospheric topside sounder. These roles place conflicting requirements on the radar design, in addition to the limitations of mass, power, telemetry and antenna deployment. These conflicting needs can be resolved through the use of a single, fully programmable radar instrument. This paper discusses the concept of such an instrument. ¬© 1999 COSPAR. Published by Elsevier Science Ltd.</t>
  </si>
  <si>
    <t>1929-1932</t>
  </si>
  <si>
    <t>60001881;60001881;60001881;60001881;60001881;60001881;60001881</t>
  </si>
  <si>
    <t>7007084505;35430320900;6701778840;6603451186;57198590297;7403745868;13410573700</t>
  </si>
  <si>
    <t>Kingsley, S. P.;Alleyne, H. St C.K.;Balikhin, M. A.;Junkin, G.;Green, S. D.;Walker, S. N.;Yearby, K. H.</t>
  </si>
  <si>
    <t>Sheffield</t>
  </si>
  <si>
    <t>The University of Sheffield</t>
  </si>
  <si>
    <t>Kingsley S.</t>
  </si>
  <si>
    <t>Remote sensing of Mars by a flexible orbiting radar</t>
  </si>
  <si>
    <t>S0273117799002744</t>
  </si>
  <si>
    <t>10.1016/S0273-1177(99)00274-4</t>
  </si>
  <si>
    <t>2-s2.0-23044441108</t>
  </si>
  <si>
    <t>['simultaneously examined', 'satellite motion', 'received signal', 'rainfall attenuation', 'power accuracy', 'phase variation', 'phase scintillation', 'one consists', 'high accuracy', 'first method', 'basic experiment', 'baseline length', 'atmospheric effects', 'arrival direction', '7 mdeg', '3 db']</t>
  </si>
  <si>
    <t>Common local oscillator | Interferometer | Satellite link | Satellite orbit motion | Tropospheric environment</t>
  </si>
  <si>
    <t>This paper discusses two simple and highly accurate techniques for measurement of atmospheric effects on tropospheric satellite broadcast waves, using the 12-GHz satellite communication channel. One consists of highly accurate measurement of the phase variation by constructing a radio wave interferometer using a common local oscillator signal and synthesizing the received signal power. The other consists of measurement of the arrival direction, for comparison of the result to the first method, using two offset antennas. Using the common local oscillator interferometer based on the satellite broadcast wave, the effects of the troposphere on the amplitude and the phase of the received signal are simultaneously examined. By this system, rainfall attenuation, amplitude/phase scintillation, and variations of the tropospheric refractive index and the satellite motion in the orbit can be examined with high accuracy. As a result of the basic experiment, a resolution of 6.7 mdeg for the incoming angle variation and a received-power accuracy of 0.3 dB are achieved by a radio wave interferometer of baseline length 8 m. By further increasing the baseline length, the accuracy and sensitivity will be improved. ¬© 1999 Scripta Technica.</t>
  </si>
  <si>
    <t>73-82</t>
  </si>
  <si>
    <t>60028088;60028088;60028088</t>
  </si>
  <si>
    <t>56249994000;8549040700;7202844294</t>
  </si>
  <si>
    <t>Hayashi, Risao;Kihara, Yoshikazu;Yasuda, Shigeru</t>
  </si>
  <si>
    <t>Kagoshima</t>
  </si>
  <si>
    <t>Kagoshima University</t>
  </si>
  <si>
    <t>Hayashi R.</t>
  </si>
  <si>
    <t>Troposphere measurement systems using the offset beam method and common local oscillator method</t>
  </si>
  <si>
    <t>10.1002/(sici)1520-6424(199911)82:11&lt;73::aid-ecja8&gt;3.0.co;2-t</t>
  </si>
  <si>
    <t>2-s2.0-24044453270</t>
  </si>
  <si>
    <t>['small number', 'receiving antennas', 'quality images', 'large intervals', 'imaging principle', 'high speed', 'elements placed', 'computer simulations', 'automotive radars', 'analytically shown', 'also show']</t>
  </si>
  <si>
    <t>Automotive radar | Azimuth resolution | Field of vision | Holography</t>
  </si>
  <si>
    <t>In order to realize an azimuth resolving imaging method which is adequate for automotive radars, a novel holographic imaging method using two antenna arrays for both the transmitting and the receiving antennas is proposed and investigated. It is analytically shown that high-quality images can be obtained at high speed by using antenna arrays with a small number of elements placed at large intervals with this method. We also show the validity and advantage of the imaging principle with computer simulations. ¬© 1999 Scripta Technica.</t>
  </si>
  <si>
    <t>60028768-60101483;60028768-60000251;60028768-60000251</t>
  </si>
  <si>
    <t>7202959080;7003960589;7202310018</t>
  </si>
  <si>
    <t>Yamane, Kuniyoshi;Sanada, Atsushi;Okubo, Kensuke</t>
  </si>
  <si>
    <t>Japan;Japan;United States</t>
  </si>
  <si>
    <t>Tokyo;Soja;New York</t>
  </si>
  <si>
    <t>Information Processing Society of Japan;Okayama Prefectural University;IEEE</t>
  </si>
  <si>
    <t>60101483;60028768;60000251</t>
  </si>
  <si>
    <t>Yamane K.</t>
  </si>
  <si>
    <t>A holographic imaging method for automotive radar</t>
  </si>
  <si>
    <t>10.1002/(sici)1520-6424(199912)82:12&lt;1::aid-ecja1&gt;3.0.co;2-v</t>
  </si>
  <si>
    <t>2-s2.0-24044467154</t>
  </si>
  <si>
    <t>['zehnder interferometer', 'world leader', 'site attenuation', 'require standardization', 'practical use', 'near future', 'leading position', 'indirect esd', 'esd ),', 'emi problem', 'electrostatic discharges', 'electrostatic discharge', 'electronic equipment', 'electromagnetic waves', 'electromagnetic interference', 'electromagnetic fields', 'electromagnetic compatibility', 'contributed significantly', 'contribute substantially', 'communication equipment', 'anomalous nature']</t>
  </si>
  <si>
    <t>Electromagnetic field measurement | Electrostatic discharge | EMI | Immunity | Interference measurement device | Site attenuation</t>
  </si>
  <si>
    <t>This paper describes five items in the field of measurement of electromagnetic waves and of electromagnetic interference (EMI) as related to electromagnetic compatibility (EMC), namely: interference measurement devices and the problem of site attenuation, to which Japan has contributed significantly, and the measurement of electromagnetic fields, electrostatic discharges (ESD), and EMI, and the immunity of communication equipment, to which Japan should be able to contribute substantially. With regard to electromagnetic field measurement, the electric field sensor using a Mach-Zehnder interferometer, a spherical dipole antenna, and a broadband standard dipole antenna, developed in this country for practical use, are described with regard to their structures and characteristics. It is noted that there are several unresolved problems related to electrostatic discharge, due to its anomalous nature, and that in particular the phenomenon of indirect ESD is important for the EMI problem of electronic equipment. The topics of interference measurement devices and site attenuation have seen significant international standardization, and Japan has been in a leading position in these areas. The methods for the measurement of EMI of communication equipment and the question of immunity urgently need to be resolved and require standardization in the very near future. Japan is also a world leader in these areas and strongly promoting research on them. ¬© 1999 Scripta Technica.</t>
  </si>
  <si>
    <t>83-92</t>
  </si>
  <si>
    <t>60002561-60101483-60000251</t>
  </si>
  <si>
    <t>Takagi, Tasuku</t>
  </si>
  <si>
    <t>Tokyo;Tokyo;New York</t>
  </si>
  <si>
    <t>Information Processing Society of Japan;Nihon University;IEEE</t>
  </si>
  <si>
    <t>60101483;60002561;60000251</t>
  </si>
  <si>
    <t>Takagi T.</t>
  </si>
  <si>
    <t>Research and development on EMC/EMI measurements and technologies in Japan</t>
  </si>
  <si>
    <t>10.1002/(sici)1520-6424(199911)82:11&lt;83::aid-ecja9&gt;3.0.co;2-n</t>
  </si>
  <si>
    <t>2-s2.0-24044471034</t>
  </si>
  <si>
    <t>['usually designed', 'simple procedure', 'major characteristic', 'line bfns', 'frequency shift', 'frequency band', 'excitation coefficients', 'design example', 'constant values', 'array antennas']</t>
  </si>
  <si>
    <t>Array antenna | Array-fed reflector antenna | Beam forming network | BFN | Power divider</t>
  </si>
  <si>
    <t>Beam forming networks (BFNs) are essential for array antennas or array-fed reflector antennas in order to excite antenna elements with the desired excitation coefficients. The excitation coefficients are usually designed as constant values over the frequency band, and therefore BFN frequency dependence causes coefficient variation with frequency shift and degrades antenna performance. In this paper, a method of design of TEM-line BFNs with reduced linear frequency dependence in output phase distribution is proposed, and is verified by a design example. The major characteristic of the method is that a unique design result is obtained for given excitation coefficients and a given BFN topology by iteration of a simple procedure. ¬© 1999 Scripta Technica.</t>
  </si>
  <si>
    <t>53-62</t>
  </si>
  <si>
    <t>60101699;60101699;60101699;60101699</t>
  </si>
  <si>
    <t>7006526732;57199714379;7403067757;35459666200</t>
  </si>
  <si>
    <t>Naito, Izuru;Noguchi, Tatsuhiro;Makino, Shigeru;Ishida, Osami</t>
  </si>
  <si>
    <t>Naito I.</t>
  </si>
  <si>
    <t>Design of beam forming networks with reduced frequency dependence in output phase distribution</t>
  </si>
  <si>
    <t>10.1002/(sici)1520-6424(199911)82:11&lt;53::aid-ecja6&gt;3.0.co;2-4</t>
  </si>
  <si>
    <t>2-s2.0-24044477285</t>
  </si>
  <si>
    <t>['x 2', 'sidelobe characteristics', 'reflector segments', 'often encounter', 'offset dual', 'elliptical beam', 'design inaccuracy', 'apcar ).', 'antenna manufacturing', 'antenna could']</t>
  </si>
  <si>
    <t>Adjustment of reflector segments | APCAR | Aperture phase distribution control | Elliptical beam | Offset dual reflector antenna | Sidelobe characteristics</t>
  </si>
  <si>
    <t>After we manufactured an offset dual-shaped reflector antenna with an elliptical beam designed by the geometrical optics approach, we found that the antenna could not provide the desired low sidelobe characteristics. In general, we often encounter the case in which the desired sidelobe characteristics are not attained because of design inaccuracy, reflector surface error, and reflector alignment error after antenna manufacturing. We here propose a newly developed method, called aperture phase distribution control by adjustment of reflector segments (APCAR). This method has been verified through improvement of sidelobe characteristics of the offset dual-shaped reflector antenna with an elliptical beam, whose aperture diameter is 1.3 m x 2.8 m. ¬© 1999 Scripta Technica.</t>
  </si>
  <si>
    <t>60101699;60101699-120549048-60000251;60101699-120549048</t>
  </si>
  <si>
    <t>54887177600;7403067757;7004304668</t>
  </si>
  <si>
    <t>Aoki, Katsuhiko;Makino, Shigeru;Katagi, Takashi</t>
  </si>
  <si>
    <t>Japan;United States;Japan</t>
  </si>
  <si>
    <t>Tokyo;New York;</t>
  </si>
  <si>
    <t>Mitsubishi Electric Corporation;IEEE;Information Technology R. and D. Center</t>
  </si>
  <si>
    <t>60101699;60000251;120549048</t>
  </si>
  <si>
    <t>Aoki K.</t>
  </si>
  <si>
    <t>Improvement of sidelobe characteristics of an offset dual reflector antenna with an elliptical beam</t>
  </si>
  <si>
    <t>10.1002/(sici)1520-6424(199912)82:12&lt;10::aid-ecja2&gt;3.0.co;2-p</t>
  </si>
  <si>
    <t>2-s2.0-24044501663</t>
  </si>
  <si>
    <t>['signal strength', 'proposed method', 'paper proposes', 'order statistics', 'order moment', 'order cumulants', 'observation points', 'least twice', 'guiding principle', 'frequency characteristics', 'frequency axis', 'estimation method', 'delay time', 'computer simulation', 'antenna elements', 'also proposed']</t>
  </si>
  <si>
    <t>Estimation of delay time | Estimation of direction of arrival | Higher-order statistics | Multiple delayed waves | Superresolution method</t>
  </si>
  <si>
    <t>This paper proposes an estimation method for the delay time, the direction of arrival, and the signal strength of multiple delayed waves, which are important parameters characterizing the multiple delay characteristics of mobile radio communication systems. The proposed method is an estimation method in which the superresolution and higher-order statistics are used as the guiding principle. The frequency characteristics of the multiple propagation path environment are observed by a linear array antenna, and estimated by the modified matrix pencil (MMP) technique, by generating the virtual correlation matrix from the result of processing of the fourth-order cumulants. The method can estimate at least twice as many delayed waves as when the second-order moment is used, if the number of observation points on the frequency axis and the number of antenna elements are the same. A method is also proposed in which the error in the generation of the virtual correlation matrix is reduced. The effectiveness of the proposed method is demonstrated by computer simulation. ¬© 1999 Scripta Technica.</t>
  </si>
  <si>
    <t>30-39</t>
  </si>
  <si>
    <t>60028263-60025555;60031126;60031126</t>
  </si>
  <si>
    <t>7006749064;7402551666;35481283400</t>
  </si>
  <si>
    <t>Shimamura, Yuichi;Araki, Kiyomichi;Takada, Jun Ichi</t>
  </si>
  <si>
    <t>Tokyo;Saitama;Tokyo</t>
  </si>
  <si>
    <t>Tokyo Institute of Technology;Saitama University;Nippon Telegraph and Telephone Corporation</t>
  </si>
  <si>
    <t>60031126;60028263;60025555</t>
  </si>
  <si>
    <t>Shimamura Y.</t>
  </si>
  <si>
    <t>Application of fourth-order cumulants to delay time and DOA estimation of multiple delayed waves by the MMP method</t>
  </si>
  <si>
    <t>10.1002/(sici)1520-6424(199912)82:12&lt;30::aid-ecja4&gt;3.0.co;2-d</t>
  </si>
  <si>
    <t>2-s2.0-24044539602</t>
  </si>
  <si>
    <t>['use digital', 'receiver bandwidth', 'paper discusses', 'mobile transmission', 'mobile station', 'level fluctuation', 'frequency correlation', 'first step', 'first kind', 'computer simulation', 'calculated based', 'basic characteristics', 'band transmission', 'band reception', 'band channels', 'autocorrelation function', 'autocorrelation coefficient', 'autocorrelation characteristics', 'approximately represented', 'antenna spacing', 'analyzed based', 'also measured']</t>
  </si>
  <si>
    <t>Autocorrelation coefficient | Instantaneous received signal level | Mobile propagation model | Narrow-band reception</t>
  </si>
  <si>
    <t>With the advent of diversified multimedia services in mobile communication systems, the trend in mobile transmission is to use digital and wide-band channels. It is reported that the instantaneous received signal level fluctuates in wide-band transmission channels, behaving very differently from narrow-band channels. The basic characteristics of the instantaneous received signal-level fluctuation are the distribution of the received signal level, the autocorrelation, and the frequency correlation. This paper discusses the autocorrelation characteristics, which are the most important in the design of the antenna spacing and other parameters in a mobile station for a space diversity system. As the first step, the autocorrelation coefficient is analyzed based on the wide-band propagation model, and an expression for the autocorrelation coefficient is derived. It is seen that the autocorrelation coefficient is not affected by the receiver bandwidth and can be represented by a zeroth-order Bessel function of the first kind, as in the case of the autocorrelation function in narrow-band transmission. In order to verify the above result, a computer simulation is performed. The instantaneous received signal-level fluctuation is generated by simulation for narrow-band and wide-band reception, and the autocorrelation coefficient is calculated based on the resulting received signal-level fluctuation. The received signal level is also measured by experiment for narrow-band and wide-band transmission, and the autocorrelation coefficient is calculated from the result. It is verified by the simulation as well as the experiment that the autocorrelation coefficient does not depend on the receiver bandwidth and can be approximately represented by a zeroth-order Bessel function of the first kind. ¬© 1999 Scripta Technica.</t>
  </si>
  <si>
    <t>45-52</t>
  </si>
  <si>
    <t>60032407;60032407</t>
  </si>
  <si>
    <t>7004351629;56771829000</t>
  </si>
  <si>
    <t>Nakabayashi, Hiroaki;Kozono, Shigeru</t>
  </si>
  <si>
    <t>Narashino</t>
  </si>
  <si>
    <t>Chiba Institute of Technology</t>
  </si>
  <si>
    <t>Nakabayashi H.</t>
  </si>
  <si>
    <t>Autocorrelation characteristics for received signal level in a wide-band mobile radio channel</t>
  </si>
  <si>
    <t>10.1002/(sici)1520-6424(199911)82:11&lt;45::aid-ecja5&gt;3.0.co;2-8</t>
  </si>
  <si>
    <t>2-s2.0-24044546537</t>
  </si>
  <si>
    <t>['time delay', 'schmidt processing', 'made faster', 'interference waves', 'hardware experiments', 'frequency difference', 'delay line', 'convergence time', 'adaptive weights']</t>
  </si>
  <si>
    <t>Adaptive signal processing | Delay line | Gram-Schmidt | Radar | SLC</t>
  </si>
  <si>
    <t>In a multiple sidelobe canceler (MSLC) designed to suppress several interference waves incident on the radar, the number of auxiliary antennas equal to or greater than the number of interference waves is needed. On the other hand, in the TDL (Tapped Delay Line)-MSLC using delay lines, only one auxiliary antenna is needed, and hence this system is economical, with the further advantage that the convergence time for the adaptive weights does not depend on the directions of incidence of the interference waves. In this paper, for the case where two interference waves are incident on a TDL-MSLC with one delay line, the relation between the convergence time of the adaptive weights and the product of the time delay in the delay line and the frequency difference of two interference waves is investigated. Furthermore, a TDL-MSLC using Gram-Schmidt processing is proposed. It is confirmed by simulations and hardware experiments that this configuration can reduce the effect of the frequency difference of the two interference waves on the convergence time of the adaptive weights, so that the convergence of the adaptive weights can be made faster. ¬© 1999 Scripta Technica.</t>
  </si>
  <si>
    <t>24-33</t>
  </si>
  <si>
    <t>60101699-120549048;60101699-101882998;60101699-101885672;60101699-120549048-60000251;60006838-101697572</t>
  </si>
  <si>
    <t>7402255495;56243187700;55465117100;7006380481;6701467402</t>
  </si>
  <si>
    <t>Hirata, Kazufumi;Hotta, Takashi;Kawai, Takashi;Mano, Seiji;Betsudan, Shin Ichi</t>
  </si>
  <si>
    <t>Japan;Japan;United States;Japan;Japan;Japan;Japan</t>
  </si>
  <si>
    <t>Tokyo;;New York;;;;</t>
  </si>
  <si>
    <t>Mitsubishi Electric Corporation;Kanazawa Institute of Technology;IEEE;Information Technology R. and D. Center;EW and Radar Systems Department;Electronic Systems and Equipment Manufacturing Department;IEICE of Japan</t>
  </si>
  <si>
    <t>60101699;60006838;60000251;120549048;101885672;101882998;101697572</t>
  </si>
  <si>
    <t>Hirata K.</t>
  </si>
  <si>
    <t>A Multiple Sidelobe Canceler using Tapped Delay Line with Gram-Schmidt processing</t>
  </si>
  <si>
    <t>10.1002/(sici)1520-6424(199905)82:5&lt;24::aid-ecja3&gt;3.0.co;2-4</t>
  </si>
  <si>
    <t>2-s2.0-24144437787</t>
  </si>
  <si>
    <t>['wire loop', 'transmission line', 'single feed', 'simple example', 'sectional structures', 'relations among', 'radius ratio', 'proposed method', 'peripheral length', 'paper proposes', 'one wavelength', 'numerical analysis', 'loop antenna', 'line model', 'input impedance', 'ground plane', 'feeding structure', 'experiment considering', 'equivalent circuit', 'different cross', 'composite radius', 'circular polarization', 'circular cross', 'characteristic impedances', 'antenna height', 'also described', 'adjacent wires']</t>
  </si>
  <si>
    <t>Characteristic impedance | Circular polarization | Compound-wire loop antenna | Transmission-line model</t>
  </si>
  <si>
    <t>This paper proposes a new loop antenna for circular polarization with a single feed. It is an unloaded loop antenna with a peripheral length of one wavelength and uses a compound-wire loop in which adjacent wires have different cross-sectional structures. This antenna is considered as a transmission line above a ground plane and analyzed as an equivalent circuit in which the different cross-sections of the wires are represented by different characteristic impedances. Using the transmission-line model, the condition for circular polarization is derived in terms of the characteristic impedances and the antenna height. Then, as a simple example, a loop antenna with composite radius and a circular cross-section is designed, and the relations among the antenna height, radius ratio, and the input impedance are investigated. The results are discussed and compared to the results of numerical analysis by the method of moments. Then, providing a proof of the effectiveness of the proposed method, an experiment considering the feeding structure is also described; the results agree well with the theory. ¬© 1999 Scripta Technica.</t>
  </si>
  <si>
    <t>42-50</t>
  </si>
  <si>
    <t>60018429;60018429;60002716</t>
  </si>
  <si>
    <t>56036522400;8720254000;36985128800</t>
  </si>
  <si>
    <t>Nakamura, Takashi;Sogano, Kenichi;Murakami, Yuichi</t>
  </si>
  <si>
    <t>Gifu;Kariya</t>
  </si>
  <si>
    <t>Gifu University;Aisin Seiki</t>
  </si>
  <si>
    <t>60018429;60002716</t>
  </si>
  <si>
    <t>Nakamura T.</t>
  </si>
  <si>
    <t>A compound-wire loop antenna for circular polarization</t>
  </si>
  <si>
    <t>10.1002/(sici)1520-6424(199905)82:5&lt;42::aid-ecja5&gt;3.0.co;2-v</t>
  </si>
  <si>
    <t>2-s2.0-24144503420</t>
  </si>
  <si>
    <t>['whereas spinning', 'spin coating', 'silicon field', 'reverse charging', 'reliable mosfets', 'pecvd deposition', 'oxide integrity', 'mosfets ).', 'k polymers', 'interlayer dielectric', 'ild depends', 'highest degradation', 'hdp ),', 'gate oxide', 'fsos ),', 'fso resulted', 'effect transistors', 'device degradation', 'deposition method', 'degradation bears', 'charging damage', 'charge pumping', 'channel metal', 'best performing', 'article reports', 'antenna correlation', 'also found', '70 k']</t>
  </si>
  <si>
    <t>This article reports on the impact of interlayer dielectric (ILD) deposition and processing on the characteristics and reliability of n-channel metal-oxide-silicon field-effect transistors (n-MOSFETs). The ILD materials used were silicon dioxide prepared from tetra-ethyl-ortho-silane, fluorinated silicon oxides (FSOs), and low-k polymers. The ILDs were deposited by means of plasma enhanced chemical vapor deposition (PECVD), PECVD and high density plasma (HDP), and spin coating, respectively. The devices with 90 A gate oxide and 0.35 Œºm channel lengths were sensitive to poly-Si gate definition etching steps with antenna ratio 5 and 70 K. To assess the degree of degradation, charge pumping (CP), gate-oxide integrity as well as transistor's parameters were measured after Fowler-Norheim (FN) stressing. It is found out that PECVD deposition of FSO resulted in the highest degradation to the MOSFETs, whereas spinning-on and processing polymer ILD yielded the best performing and the most reliable MOSFETs. It is also found that device degradation in wafers with FSO as ILD depends on the deposition method of FSO, and that this degradation bears a reverse charging-antenna correlation. It is argued that this correlation is caused by the interaction between fluorine and plasma-charging damage. ¬© 1999 American Vacuum Society.</t>
  </si>
  <si>
    <t>2216-2221</t>
  </si>
  <si>
    <t>Journal of Vacuum Science and Technology B: Microelectronics and Nanometer Structures</t>
  </si>
  <si>
    <t>Trabzon, L.</t>
  </si>
  <si>
    <t>Trabzon L.</t>
  </si>
  <si>
    <t>Dependence of the performance and reliability of n-metal-oxide-silicon field effect transistors on interlayer dielectric processing</t>
  </si>
  <si>
    <t>10.1116/1.590896</t>
  </si>
  <si>
    <t>2-s2.0-24644506791</t>
  </si>
  <si>
    <t>['starburst activity', 'optical wavelengths', 'massive stars', 'luminous dust', 'iso ).', 'intense starbursts', 'colliding systems', 'closest agn', 'arp 299', 'appear inconspicuous', 'agns ).', '16 œºm']</t>
  </si>
  <si>
    <t>We present some highlights from the mid-infrared (5-16 Œºm) images of mergers of massive galaxies obtained with the Infrared Space Observatory (ISO). We have observed: 1) ultraluminous infrared nuclei, 2) luminous dust-enshrouded extranuclear starbursts, and 3) active galaxy nuclei (AGNs). In this contribution we discuss the observations of Arp 299. a prototype for very luminous infrared galaxies, the Antennae which is a prototype of mergers, and Centaurus A which is the closest AGN to Earth. From these observations we conclude the following: 1) the most intense starbursts in colliding systems of galaxies and the most massive stars are dust-enshrouded in regions that appear inconspicuous at optical wavelengths, 2) the most intense nuclear infrared sources are a combination of AGN and starburst activity, 3) the hosts of radio loud AGNs that trigger giant double-lobe structures may be symbiotic galaxies composed of barred spirals inside ellipticals.</t>
  </si>
  <si>
    <t>349-355</t>
  </si>
  <si>
    <t>269-270</t>
  </si>
  <si>
    <t>60121493-60020179;60121493</t>
  </si>
  <si>
    <t>7005150281;7003375215</t>
  </si>
  <si>
    <t>Mirabel, I. F.;Laurent, O.</t>
  </si>
  <si>
    <t>France;Argentina</t>
  </si>
  <si>
    <t>Gif-sur-Yvette;Buenos Aires</t>
  </si>
  <si>
    <t>D√©partement d‚ÄòAstrophysique;Instituto de Astronom√≠a y F√≠sica del Espacio</t>
  </si>
  <si>
    <t>60121493;60020179</t>
  </si>
  <si>
    <t>Mirabel I.F.</t>
  </si>
  <si>
    <t>ISO images of starbursts and active galaxies</t>
  </si>
  <si>
    <t>10.1023/a:1017049030679</t>
  </si>
  <si>
    <t>2-s2.0-2542624709</t>
  </si>
  <si>
    <t>['paper describes', 'mechanical design', 'ground station', 'flexible low', 'drive system']</t>
  </si>
  <si>
    <t>Ground station | Satellite communications | Satellite tracking</t>
  </si>
  <si>
    <t>The Space Innovations Limited SGS-2.4 ground station is a flexible low-cost system designed specifically for small satellite missions in a low Earth orbit using S- and X-band communications links. The ground station is compatible with ESA and NASA communications standards. These features, as well as its high tracking speeds, make the system widely compatible and capable of supporting many mission types. The paper describes the overall system configuration and covers the mechanical design of the antenna and its drive system. ¬© IMcchE 1999.</t>
  </si>
  <si>
    <t>265-272</t>
  </si>
  <si>
    <t>Proceedings of the Institution of Mechanical Engineers, Part G: Journal of Aerospace Engineering</t>
  </si>
  <si>
    <t>60025225;60025225-100427881;60025225-100427881</t>
  </si>
  <si>
    <t>6701435358;8591465400;8904240800</t>
  </si>
  <si>
    <t>Aglietti, G. S.;Wicks, A.;Barrington-Brown, A. J.</t>
  </si>
  <si>
    <t>Southampton;Newbury</t>
  </si>
  <si>
    <t>University of Southampton;Space Innovations Ltd</t>
  </si>
  <si>
    <t>60025225;100427881</t>
  </si>
  <si>
    <t>Aglietti G.</t>
  </si>
  <si>
    <t>SIL SGS-2.4 S-band ground station</t>
  </si>
  <si>
    <t>10.1177/095441009921300407</t>
  </si>
  <si>
    <t>2-s2.0-27544463128</t>
  </si>
  <si>
    <t>['specific features', 'scenarios mentioned', 'resonance overlapping', 'propagation condition', 'numerical modeling', 'magnetic beach', 'heating scenarios', 'global resonances', 'external currents', 'experimental results', 'continuum waves', 'axisymmetric mirror', 'axicymmetrical mirrors', 'alfven waves']</t>
  </si>
  <si>
    <t>The problems of Alfven and ion cyclotron heating in axicymmetrical mirrors are addressed. For the Alfven resonance heating scheme, the properties of continuum waves and kinetic (modified) Alfven waves are considered. The numerical modeling and experimental results for Alfven resonance heating with triple loop antenna are discussed. The specific features of magnetic beach ion cyclotron heating scenario in axisymmetric mirror are considered from the point of view of propagation condition and accessibility of the fast Alfven wave for excitation with external currents. The magnetic beach for continuum Alfven wave is analyzed. Using ray tracing calculations, the significant cyclotron damping of kinetic Alfven wave is predicted for the magnetic beach case. For fast magnetosonic wave cyclotron heating, the mechanisms of wave energy damping are described. The structure of global resonances is discussed. Heating scenarios with single global resonance and resonance overlapping are compared. The applicability of the scenarios mentioned for mirror based neutron source is addressed.</t>
  </si>
  <si>
    <t>Moiseenko, V. E.</t>
  </si>
  <si>
    <t>National Science Center Kharkov Institute of Physics and Technology</t>
  </si>
  <si>
    <t>Moiseenko V.E.</t>
  </si>
  <si>
    <t>ICRF plasma heating in axisymmetric mirrors</t>
  </si>
  <si>
    <t>10.13182/fst99-a11963824</t>
  </si>
  <si>
    <t>2-s2.0-27644573831</t>
  </si>
  <si>
    <t>['mutually perpendicular', 'greater extent', 'dipole antenna', 'current distribution', 'anisotropy axis']</t>
  </si>
  <si>
    <t>Effect of a small uniaxial environment anisotropy on the current distribution and far field zone of a dipole antenna are studied. When the dipole and the anisotropy axis are mutually perpendicular, the antenna are subjected to a series of transformation to a greater extent than for parallel orientation case. ¬©2000 Begell House, Inc.</t>
  </si>
  <si>
    <t>80-82</t>
  </si>
  <si>
    <t>Telecommunications and Radio Engineering (English translation of Elektrosvyaz and Radiotekhnika)</t>
  </si>
  <si>
    <t>Khizhnyak, N. A.</t>
  </si>
  <si>
    <t>V. N. Karazin Kharkiv National University</t>
  </si>
  <si>
    <t>Khizhnyak N.</t>
  </si>
  <si>
    <t>Effect of small anisotropy on dipole antenna characteristics</t>
  </si>
  <si>
    <t>10.1615/TelecomRadEng.v53.i4-5.140</t>
  </si>
  <si>
    <t>2-s2.0-27844450451</t>
  </si>
  <si>
    <t>['power distribution', 'equal amplitudes', 'array diameter']</t>
  </si>
  <si>
    <t>The paper analyzes spatial distributions of the electromagnetic power radiated by annular antenna arrays of isotropic basic elements excited by sources of equal amplitudes and phases. As has been shown, the smaller is the array diameter, the greater is effect of near field zone on the power distribution. ¬©2000 Begell House, Inc.</t>
  </si>
  <si>
    <t>71-75</t>
  </si>
  <si>
    <t>Gorobets, N. N.</t>
  </si>
  <si>
    <t>Gorobets N.N.</t>
  </si>
  <si>
    <t>Effect of the near field on the electromagnetic power distribution in annular antenna arrays</t>
  </si>
  <si>
    <t>10.1615/telecomradeng.v53.i4-5.120</t>
  </si>
  <si>
    <t>2-s2.0-27844524719</t>
  </si>
  <si>
    <t>76-79</t>
  </si>
  <si>
    <t>Basic parameters of a single-mirror antenna with an axial-symmetric reflector: A numerical analysis</t>
  </si>
  <si>
    <t>10.1615/telecomradeng.v53.i4-5.130</t>
  </si>
  <si>
    <t>2-s2.0-27844526385</t>
  </si>
  <si>
    <t>22-27</t>
  </si>
  <si>
    <t>Gorobetz, N. N.</t>
  </si>
  <si>
    <t>Gorobetz N.N.</t>
  </si>
  <si>
    <t>An approximate solution to the problem of linear antenna synthesis by the partial pattern method</t>
  </si>
  <si>
    <t>10.1615/telecomradeng.v53.i1.50</t>
  </si>
  <si>
    <t>2-s2.0-27844533744</t>
  </si>
  <si>
    <t>['slot antenna', 'several types', 'reflection factors', 'induced excitation', 'feeding point', 'dielectric substrate', 'also shown']</t>
  </si>
  <si>
    <t>Experimental investigation results of pulse-induced excitation and radiation for several types of flared slot antennas, having a dielectric substrate, are presented. There are also shown, measured peak amplitude radiation patterns, as well as reflection factors at the feeding point of a slot antenna as a function of time and frequency. ¬© 2000 Begell House, Inc.</t>
  </si>
  <si>
    <t>Pivnenko, S. N.</t>
  </si>
  <si>
    <t>Pivnenko S.</t>
  </si>
  <si>
    <t>Nonstationary excitation of flared slot metal-dielectric antennas</t>
  </si>
  <si>
    <t>10.1615/TelecomRadEng.v53.i1.60</t>
  </si>
  <si>
    <t>2-s2.0-27844543502</t>
  </si>
  <si>
    <t>['point coordinates', 'oscillatory nature', 'observation point', 'may vary', 'energy characteristics', 'different directions', 'causes responsible', 'band signals', 'antenna pattern', 'angular observation']</t>
  </si>
  <si>
    <t>An analysis has been made of the causes responsible for the distortion of the shape and the spectrum of superwide-band signals by thin dipole antennas. It is shown that the antenna pattern (AP) and energy characteristics of transmit-reseive dipole antennas have influence on the distortion as a function of the angular observation-point coordinates and frequency. The relationship between the dipole-antenna transfer function and the dipole electric length has been studied. This relationship is of oscillatory nature that may vary for different directions to an observation point. ¬© 2000 Begell House, Inc.</t>
  </si>
  <si>
    <t>36-41</t>
  </si>
  <si>
    <t>Superwide-band signal distortion caused by linear dipole antennas</t>
  </si>
  <si>
    <t>10.1615/telecomradeng.v53.i3.70</t>
  </si>
  <si>
    <t>2-s2.0-27844544457</t>
  </si>
  <si>
    <t>30-35</t>
  </si>
  <si>
    <t>Kharkov</t>
  </si>
  <si>
    <t>Kharkov University</t>
  </si>
  <si>
    <t>Gorobets N.</t>
  </si>
  <si>
    <t>A technique for reducing the side-lobe level of plane antenna arrays</t>
  </si>
  <si>
    <t>10.1615/TelecomRadEng.v53.i3.60</t>
  </si>
  <si>
    <t>2-s2.0-27844557144</t>
  </si>
  <si>
    <t>['wave ratio', 'proposed antenna', 'matching devices', 'input standing', 'field intensity', 'experimental study', 'distinctive features', 'biological medium']</t>
  </si>
  <si>
    <t>The paper describes results of an experimental study of a compact-size applicator antenna. The input standing-wave ratio has been studied in dependence on frequency, geometry and size of the antenna and kind of the biological medium it is in contact with, as well as on the pattern of the field intensity it creates in the material. Distinctive features of the proposed antenna are the simplicity of its design (absence of matching devices) and the relatively broad band. The antenna can be used in hyperthermia and radio thermography systems, as well as in biomedical research instruments of the meter, decimeter and shorter wavelength bands. ¬©2000 Begell House, Inc.</t>
  </si>
  <si>
    <t>Sakalo, S. N.</t>
  </si>
  <si>
    <t>Kharkiv National University of Radio Electronics</t>
  </si>
  <si>
    <t>Sakalo S.</t>
  </si>
  <si>
    <t>A dipole-slotted structure combination as the applicator antenna</t>
  </si>
  <si>
    <t>10.1615/TelecomRadEng.v53.i3.40</t>
  </si>
  <si>
    <t>2-s2.0-27844577484</t>
  </si>
  <si>
    <t>['study makes', 'sounding system', 'sounding path', 'signal combination', 'short ranges', 'radioacoustical atmospheric', 'indetermination zones', 'frequency radiation', 'conduct measurements']</t>
  </si>
  <si>
    <t>It is shown that in radioacoustical atmospheric-sounding system (RAS) a continuous reflected radio signal is produced when adjusting the parameters of pulse acoustical radiation and quasi-continuous reflected radio-frequency radiation. The signal combination under study makes it easy to avoid the indetermination zones on a sounding path and to conduct measurements at short ranges with a single radio antenna. ¬©2000 Begell House, Inc.</t>
  </si>
  <si>
    <t>34-38</t>
  </si>
  <si>
    <t>60020615;60020615;60020615</t>
  </si>
  <si>
    <t>9535206400;9534197500;9534192600</t>
  </si>
  <si>
    <t>Aloykhin, V. I.;Kartashov, V. M.;Nagibin, I. B.</t>
  </si>
  <si>
    <t>Aloykhin V.I.</t>
  </si>
  <si>
    <t>The peculiarities of using a quasi-continuous sounding radio signals in radioacoustical systems</t>
  </si>
  <si>
    <t>10.1615/telecomradeng.v53.i7-8.70</t>
  </si>
  <si>
    <t>2-s2.0-28144431770</t>
  </si>
  <si>
    <t>['value problem', 'solved numerically', 'second kind', 'reflecting earth', 'radiation characteristics', 'paper presents', 'original boundary', 'numerical results', 'numerical analysis', 'hilbert technique', 'guaranteed accuracy', 'free space', 'directional properties', 'different positions', 'antenna directivity']</t>
  </si>
  <si>
    <t>The paper presents a numerical analysis of radiation characteristics of a circular cylindrical reflector antenna placed near a semiconducting flat earth. The original boundary - value problem is formulated in terms of dual equations subject to regularization in the Riemann-Hilbert technique. The resulting Fredholm matrix equation of the second kind is solved numerically to a guaranteed accuracy. Directional properties of the feed are included in the analysis with the help of the complex source point (CSP) method. The effect of the reflecting earth on the antenna directivity has been studied for different positions of the feed. The numerical results are compared with parameters of the antenna in free space. ¬©2000 Begell House, Inc.</t>
  </si>
  <si>
    <t>39-42</t>
  </si>
  <si>
    <t>Boriskina, C. V.</t>
  </si>
  <si>
    <t>Boriskina C.</t>
  </si>
  <si>
    <t>Numerical analysis of radiation properties of a reflector antenna near Earth's surface</t>
  </si>
  <si>
    <t>10.1615/TelecomRadEng.v53.i7-8.80</t>
  </si>
  <si>
    <t>2-s2.0-28144449834</t>
  </si>
  <si>
    <t>['wind loads', 'theoretically validated', 'sector cut', 'rather promising', 'geometrical dimensions', 'basic relations', 'antenna pattern']</t>
  </si>
  <si>
    <t>It is shown that the narrowing of the antenna pattern of a ship-borne navigational radar in a vertical plane appears to be rather promising. The use of a horn-feed reflector antenna as a mm-wave band SBNR system has been theoretically validated. The geometrical optics technique proves to be useful in deriving the basic relations of the geometrical dimensions of the reflector in the shape of a sector cut out of the parabaloid of revolution with regard to a decrease in the wind loads the above parabaloid is exposed to. ¬©2000 Begell House, Inc.</t>
  </si>
  <si>
    <t>Nechiporenko, A. N.</t>
  </si>
  <si>
    <t>Ukrainian State Engineering Pedagogical Academy</t>
  </si>
  <si>
    <t>Nechiporenko A.N.</t>
  </si>
  <si>
    <t>Millimeter-wave band Ship-Borne Navigational Radar (SBNR) facility</t>
  </si>
  <si>
    <t>10.1615/TelecomRadEng.v53.i12.90</t>
  </si>
  <si>
    <t>2-s2.0-28244451566</t>
  </si>
  <si>
    <t>['two variables', 'transverse distance', 'spectral characteristics', 'remote receiver', 'radiated signal', 'qualitative scheme', 'main contribution', 'inversely proportional', 'injection point', 'frequency œâ', 'earth ionosphere', 'copyright 1999', 'calculated far', 'beam monoenergeticity', 'beam axis', '2d governing']</t>
  </si>
  <si>
    <t>The amplitude of the electromagnetic field radiated (as an imposed antenna current) by a semi-infinite rarefied nonmonoenergetic electron beam artificially injected from a satellite into the Earth ionosphere is calculated far from the injection point (near the remote receiver) by the use of a two-dimensional Stationary Phase Point method. The Stationary Phase Point, which gives the main contribution to the radiated field near the remote receiver, is defined by two variables: the parallel beam velocity u and the frequency œâ of the radiated signal. The size of its vicinity, {Œ¥u, Œ¥œâ}2D governing the wave packet amplitude far from the beam, is inversely proportional to the transverse distance of the receiver to the beam axis. A qualitative scheme of formation of the wave field near the remote receiver is discussed for different limiting cases on the level of beam monoenergeticity and spectral characteristics of the remote receiver. Copyright 1999 by the American Geophysical Union.</t>
  </si>
  <si>
    <t>143-151</t>
  </si>
  <si>
    <t>98JA02615</t>
  </si>
  <si>
    <t>A1</t>
  </si>
  <si>
    <t>60014036;60106207</t>
  </si>
  <si>
    <t>7004244128;8413418300</t>
  </si>
  <si>
    <t>Lundin, B.;Kraft, C.</t>
  </si>
  <si>
    <t>France;Russian Federation</t>
  </si>
  <si>
    <t>Orsay;Troitsk</t>
  </si>
  <si>
    <t>Laboratoire de Physique des gaz et des Plasmas;Pushkov Institute of Terrestrial Magnetism, Ionosphere and Radiowave Propagation, Russian Academy of Sciences</t>
  </si>
  <si>
    <t>60106207;60014036</t>
  </si>
  <si>
    <t>Lundin B.</t>
  </si>
  <si>
    <t>Emission of a bounded nonmonoenergetic electron beam injected in the ionosphere</t>
  </si>
  <si>
    <t>10.1029/98ja02615</t>
  </si>
  <si>
    <t>2-s2.0-3042817184</t>
  </si>
  <si>
    <t>['vacuum chamber', 'total length', 'three stages', 'system comprises', 'single double', 'simple mirror', 'radio frequency', 'plasma ionization', 'plasma exhaust', 'plasma diagnostics', 'one mach', 'magnetic system', 'magnetic nozzle', 'ion heating', 'initial results', 'experiments using', 'easily reconfigured', '200 kw', '000 liter']</t>
  </si>
  <si>
    <t>The Advanced Space Propulsion Laboratory (ASPL) is developing a Variable Specific Impulse Magnetoplasma Rocket (VASIMR) using a Radio Frequency (RF) heated magnetic mirror operated asymmetrically. The system comprises of three stages: 1) plasma ionization and injection into the magnetic system; 2) ion heating by action of Ion Cyclotron Resonance Heating (ICRH); 3) plasma exhaust through a magnetic nozzle. The central experimental device is a small versatile tandem mirror configured system. The system can also be easily reconfigured to operate as a simple mirror. The total length of the device is 3.2 m, and the maximum magnetic field is 3.0 T. The exhaust end connects to a 5 m vacuum chamber where we are installing a 40,000 liter/second pumping capacity. Radio frequency power is available at approximately 3 MHz at up to 200 kW. A set of plasma diagnostics is being developed and installed, starting with two fast reciprocating probes, one quadruple Langmuir and one Mach.2 We are now evaluating the use of a helicon3 RF plasma source for an efficient ionization stage of the system. Initial results from experiments using a single double-half turn antenna are presented. In addition, we are exploring the use of a Lorentz Force Accelerator (LFA) as a plasma injector source.4.</t>
  </si>
  <si>
    <t>243-247</t>
  </si>
  <si>
    <t>60006711;60024266</t>
  </si>
  <si>
    <t>7102094477;7005081677</t>
  </si>
  <si>
    <t>Squire, Jared P.;Goulding, Richard H.</t>
  </si>
  <si>
    <t>Oak Ridge;Houston</t>
  </si>
  <si>
    <t>Oak Ridge National Laboratory;NASA Johnson Space Center</t>
  </si>
  <si>
    <t>60024266;60006711</t>
  </si>
  <si>
    <t>Squire J.P.</t>
  </si>
  <si>
    <t>Experimental status of the development of a variable specific impulse magnetoplasma rocket</t>
  </si>
  <si>
    <t>10.13182/fst99-a11963860</t>
  </si>
  <si>
    <t>2-s2.0-31744450024</t>
  </si>
  <si>
    <t>['technique used', 'space administration', 'primary purpose', 'paper summarizes', 'orientation similar', 'navigation experiment', 'national aeronautics', 'may 1996', 'iss ).', 'gps attitude', 'gane data', 'gane apparatus', 'determine attitude', 'based navigation', 'antenna configuration', 'also performed']</t>
  </si>
  <si>
    <t>The GPS Attitude and Navigation Experiment (GANE) was performed during U.S. Space Shuttle mission STS-77 in May 1996. The primary purpose of the experiment was to mitigate the technology risk associated with the use of GPS to determine attitude, position, and velocity for the International Space Station (ISS). To this end, GANE data were used to assess the performance of GPS-based navigation and attitude, using an antenna configuration and orientation similar to that planned for the ISS. Studies were also performed to verify the technique used to predict ISS GPS phase multipath using the GANE data. This paper summarizes the GANE apparatus, methods, and results of postflight analyses performed at the National Aeronautics and Space Administration (NASA) Johnson Space Center.</t>
  </si>
  <si>
    <t>175-192</t>
  </si>
  <si>
    <t>60011273;60006337;60006711</t>
  </si>
  <si>
    <t>6602599262;57213427068;7102183670</t>
  </si>
  <si>
    <t>Lisano, Michael E.;Carpenter, J. Russell;Gomez, Susan</t>
  </si>
  <si>
    <t>Canton;Houston;Greenbelt</t>
  </si>
  <si>
    <t>L-3 Communications;NASA Johnson Space Center;NASA Goddard Space Flight Center</t>
  </si>
  <si>
    <t>60011273;60006711;60006337</t>
  </si>
  <si>
    <t>Lisano M.</t>
  </si>
  <si>
    <t>Navigation, Attitude determination, and multipath analysis results from the STS-77 GPS Attitude and Navigation Experiment (GANE)</t>
  </si>
  <si>
    <t>10.1002/j.2161-4296.1999.tb02405.x</t>
  </si>
  <si>
    <t>2-s2.0-33644571492</t>
  </si>
  <si>
    <t>['wider streets', 'sight streets', 'normal distribution', 'microwave frequencies', 'metropolitan tokyo', 'measurement distance', 'delay spreads', 'delay spread', 'cumulative probability', 'break points', 'blocking effect', 'also confirmed', '90 %.', '75 ghz', '45 ghz', '150 ns', '1 km']</t>
  </si>
  <si>
    <t>Break point | Delay spread | Microwave | Mobile communication | Radio propagation</t>
  </si>
  <si>
    <t>Measurements of delay spread were performed at microwave frequencies of 3.35, 8.45 and 15.75 GHz along quasi line-of-sight streets in metropolitan Tokyo. It is found that the delay spreads increase with the measurement distance and reach around 600 ns up to 1 km. It is also confirmed that a cumulative probability of the delay spreads follows a log-normal distribution. The gradients of delay spreads against the distance are greater for a lower mobile antenna height hm = 1.6m than for hm = 2.7m in these measurements because of blocking effect by the traffic of vehicles and pedestrians on the road. When the mobile antenna height is 2.7m, the delay spreads within the range before the break points are observed relatively small: 90ns (3.35 GHz), 140 ns (8.45 GHz) and 150 ns (15.75 GHz) at the cumulative probability of 90%. The gradients of delay spreads against the distance are greater for wider streets in our measurements.</t>
  </si>
  <si>
    <t>1997-2002</t>
  </si>
  <si>
    <t>60104153;60104153-60008392;60104153-60003381;60104153-60031293;60104153</t>
  </si>
  <si>
    <t>7101619125;55741264400;57203921162;7003351763;8964323300</t>
  </si>
  <si>
    <t>Masui, Hironari;Takahashi, Koichi;Takahashi, Satoshi;Kage, Kouzou;Kobayashi, Takehiko</t>
  </si>
  <si>
    <t>Yokosuka;Tokyo;Tokyo;Tokyo</t>
  </si>
  <si>
    <t>YRP Mobile Telecommunications Key Technology Research Laboratories Co. Ltd.;NEC Corporation;Fujikura Ltd.;Hitachi, Ltd.</t>
  </si>
  <si>
    <t>60104153;60031293;60008392;60003381</t>
  </si>
  <si>
    <t>Distance dependence of microwave delay spreads measured in urban quasi line-of-sight environments</t>
  </si>
  <si>
    <t>2-s2.0-33746692555</t>
  </si>
  <si>
    <t>['two applications', 'two antennas', 'theory deals', 'stationary expression', 'reaction integral', 'radiation patterns', 'mutual impedance', 'microstrip antennas', 'free space', 'formulas come', 'field approximations', 'experimental verifications']</t>
  </si>
  <si>
    <t>Antenna mutual couplings | Approximate formulas | Far-field approximations | GTD | Mutual admittances | Mutual impedances | Reaction integrals | Wedge diffractions</t>
  </si>
  <si>
    <t>Simple approximate formulas are obtained for the mutual impedance and admittance by using a product of radiation patterns of antennas. The formulas come from a stationary expression of the reaction integral between two antennas where far-field approximations are employed. The theory deals with antennas in free space as well as under the presence of a wedge. Two applications are given for microstrip antennas with experimental verifications.</t>
  </si>
  <si>
    <t>1867-1873</t>
  </si>
  <si>
    <t>60011001;60101699;60101699;60011001</t>
  </si>
  <si>
    <t>14070614500;14070008000;14070916100;55398698300</t>
  </si>
  <si>
    <t>Miyashitat, Hiroaki;Chibatt, Isamu;Urasakltt, Shuji;Fukao, Shoichiro</t>
  </si>
  <si>
    <t>Tokyo;Kyoto</t>
  </si>
  <si>
    <t>Mitsubishi Electric Corporation;Kyoto University</t>
  </si>
  <si>
    <t>60101699;60011001</t>
  </si>
  <si>
    <t>Miyashitat H.</t>
  </si>
  <si>
    <t>Simple expression of antenna coupling by using a product of radiation patterns</t>
  </si>
  <si>
    <t>2-s2.0-33747395209</t>
  </si>
  <si>
    <t>['vector average', 'turbulent plasmas', 'turbulence level', 'turbulence analysis', 'swept frequency', 'strongly depend', 'static plasma', 'size plasma', 'robust method', 'results show', 'resultant profiles', 'reflectometry techniques', 'reflectometry signals', 'real impact', 'plasma rotation', 'perpendicular launching', 'parasitic reflections', 'nonperpendicular reflection', 'mainly performed', 'inappropriate choice', 'ignition device', 'fm technique', 'fluctuation wavelengths', 'density turbulence', 'density profile', 'correlation measurements', 'code validation', 'brillouin approximation']</t>
  </si>
  <si>
    <t>A two-dimensional code based on the Wentzel-Kramers-Brillouin approximation is used to simulate the ability of reflectometry techniques to reproduce the average density profile in an ignition device to test engineering concept (ITER) size plasma with density turbulence. Analysis is mainly performed for frequency modulation [(FM) swept frequency] systems, with some comparison with the amplitude modulation techniques. The effects of turbulence with nonperpendicular reflection and plasma rotation are analyzed. Perturbation effects seem to appear for the FM technique, although the real impact for reflectometry in ITER will strongly depend on the parameters of turbulence and rotation. The influence of the turbulence level, fluctuation wavelengths, and antenna beam size on the density profile determination has been studied in a static plasma with perpendicular launching. The vector average of the reflected e field improves the resultant profiles in turbulent plasmas, while an inappropriate choice of the antenna beam size may cause additional errors. The code has also been used to simulate correlation measurements. The results show the correlation of the reflectometry signals for different turbulence parameters. Errors in the correlation length increase when two-dimensional effects become important, although the homodyne signal works better than the phase. Along with the use of these studies for turbulence analysis and code validation, the correlation measurements can be used as a robust method for the determination of the signal time delay and therefore of the density profile in highly turbulent plasmas with parasitic reflections. ¬© 1999 American Institute of Physics.</t>
  </si>
  <si>
    <t>60005233;60005233;60005233;60005233-115569162</t>
  </si>
  <si>
    <t>55416273400;57206697443;8622911700;55985615900</t>
  </si>
  <si>
    <t>Estrada, T.;S√°nchez, J.;De La Luna, E.;Zhuravlev, V.</t>
  </si>
  <si>
    <t>Spain;Russian Federation</t>
  </si>
  <si>
    <t>Madrid;Moscow</t>
  </si>
  <si>
    <t>Centro de Investigaciones Energeticas, Medioambientales y Tecnologicas;Institute Kurchatov</t>
  </si>
  <si>
    <t>60005233;115569162</t>
  </si>
  <si>
    <t>Estrada T.</t>
  </si>
  <si>
    <t>Turbulence and beam size effects on profile reflectometry (abstract)</t>
  </si>
  <si>
    <t>10.1063/1.1149371</t>
  </si>
  <si>
    <t>2-s2.0-33749192359</t>
  </si>
  <si>
    <t>['successfully collected', 'shaped plasmas', 'real time', 'problems encountered', 'plasma surface', 'plasma shape', 'plasma motion', 'made even', 'longer normal', 'incident wave', 'fusion plasmas', 'broad bandwidths', 'approach taken']</t>
  </si>
  <si>
    <t>One of the problems encountered in the application of reflectometry to fusion plasmas is that the transmit antenna must be aligned such that the reflected wave form is successfully collected by a suitably arranged receive antenna. This task is made even more difficult in the case of shaped plasmas, or when plasma motion is such that the incident wave is no longer normal to the plasma surface. One would ideally like to have antennas which may be steered in real time to compensate for changes in plasma shape and/or position. A program has been initiated at U.C. Davis to address . this problem, and microwave beam steerers suitable for electronically scanned reflectometers have been developed. The approach taken has been to develop phased antenna array (PAA) concepts which operate over broad bandwidths. Laboratory test results of a proof-of-principle PAA system will be presented, along with a description of ongoing research activities by U.C. Davis in this field. ¬© 1999 American Institute of Physics.</t>
  </si>
  <si>
    <t>60014439;60014439;60014439;60014439;60014439</t>
  </si>
  <si>
    <t>7004752694;57192222303;36866243200;7006554258;56478417600</t>
  </si>
  <si>
    <t>Hsia, R. P.;Zhang, W. M.;Jiang, F.;Domier, C. W.;Luhmann, N. C.</t>
  </si>
  <si>
    <t>Davis</t>
  </si>
  <si>
    <t>University of California, Davis</t>
  </si>
  <si>
    <t>Hsia R.P.</t>
  </si>
  <si>
    <t>Microwave beam steerers for electronically scanned reflectometers (abstract)</t>
  </si>
  <si>
    <t>10.1063/1.1149456</t>
  </si>
  <si>
    <t>2-s2.0-33749228817</t>
  </si>
  <si>
    <t>['several cases', 'microstrip lines', 'expressions generated', 'experimental values', 'end effect', 'effective permittivity', 'curve fitting', 'cavity model', 'allows increasing', 'accurate models']</t>
  </si>
  <si>
    <t>CAD formulas | Microwave antennas | Rectangular microstrip antennas</t>
  </si>
  <si>
    <t>New simple computer-aided design formulas for the rectangular microstrip patch antennas have been developed The cavity model is used but the more accurate models for open-end effect of microstrip lines and the effective permittivity are used That allows increasing the calculation resonant frequency accuracy. Calculations of several cases have been compared with the conventional cavity calculations, expressions generated by curve fitting to full wave solutions and experimental values.</t>
  </si>
  <si>
    <t>Radioengineering</t>
  </si>
  <si>
    <t>Schejbal, Vladim√≠r</t>
  </si>
  <si>
    <t>Pardubice</t>
  </si>
  <si>
    <t>University of Pardubice</t>
  </si>
  <si>
    <t>Schejbal V.</t>
  </si>
  <si>
    <t>CAD of rectangular microstrip antennas</t>
  </si>
  <si>
    <t>2-s2.0-33847627363</t>
  </si>
  <si>
    <t>['¬© 1999', 'would undermine', 'sufficient explanations', 'star tv', 'significant factors', 'satellite broadcast', 'sage publications', 'rights reserved', 'regulatory policies', 'often slow', 'northeast asia', 'many countries', 'dramatic growth', 'domestic broadcasters', 'cultural imperialism', 'cable networks', 'audience shares', 'article develops']</t>
  </si>
  <si>
    <t>Asia | broadcast regulation | cultural | media imperialism | national policies | transnational satellite television</t>
  </si>
  <si>
    <t>The advent of transnational satellite television in the early 1990s caught Asian governments unawares. It captured the imagination of audiences in many countries under the footprint of satellite broadcast, who had long been accustomed to unimaginative public broadcasting and/or government-controlled commercial broadcasting. The new transnational medium fostered a dramatic growth in the sales of satellite dish antennae and the establishment of cable networks, illegal and quasi-legal. Complacent about their dominant market shares, domestic broadcasters were often slow to face up to any threat to their audience shares. Overtaken by events, governments in the region naturally reacted with a range of regulations and policies to what was perceived as cultural imperialism which would undermine their national sociocultural agenda. This article develops a typology of policies concerning consumer access to the new medium adopted by governments in Northeast Asia and their metamorphoses over the first five years. Since the regulatory policies are not sufficient explanations of the impact on the domestic media industry, this article also discusses other significant factors in the penetration of STAR TV, the pioneering transnational television broadcaster. ¬© 1999, SAGE PUBLICATIONS. All rights reserved.</t>
  </si>
  <si>
    <t>243-254</t>
  </si>
  <si>
    <t>Gazette</t>
  </si>
  <si>
    <t>Thomas, Amos Owen</t>
  </si>
  <si>
    <t>Thomas A.O.</t>
  </si>
  <si>
    <t>Regulating access to transnational satellite television: Shifting Government Policies in Northeast Asia</t>
  </si>
  <si>
    <t>10.1177/0016549299061003004</t>
  </si>
  <si>
    <t>2-s2.0-34247864194</t>
  </si>
  <si>
    <t>['type connectors', 'two parts', 'two demonstrators', 'traditional way', 'reference setup', 'new transition', 'new connector', 'mechanical performance', 'measured data', 'lower cost', 'electrical performance', 'demonstrators consist', 'conventional transition', 'coaxial interconnect', '6 ghz']</t>
  </si>
  <si>
    <t>In this paper a new lightweight RF interconnect using electromagnetic coupling through an aperture is presented. To show the improvement in comparison to a coaxial interconnect in both electrical and mechanical performance, two demonstrators, one with the new connector and one for reference, have been built at 9.6 GHz. Both demonstrators consist each of two parts, a T/R-module and the antenna, respectively. The reference setup is connected in a traditional way by SMA-type connectors, the second demonstrator uses the new aperture coupled interconnection. From the measured data it is clear that the electrical performance of this new transition in terms of attenuation is nearly 1 dB better than a conventional transition. The aperture coupled transition is more reliable, smaller and has lower cost.</t>
  </si>
  <si>
    <t>146-150</t>
  </si>
  <si>
    <t>L√∂ffler, Dietmar;Wiesbeck, Werner</t>
  </si>
  <si>
    <t>RF interconnects based on electromagnetic coupling for the transition between components in highly integrated SAR-systems</t>
  </si>
  <si>
    <t>10.1515/FREQ.1999.53.7-8.146</t>
  </si>
  <si>
    <t>2-s2.0-3943066470</t>
  </si>
  <si>
    <t>['trigger time', 'time interval', 'time correlation', 'significant excess', 'result allows', 'ray bursts', 'explorer events', 'exclude correlations', 'december 1996', 'batse detector', 'april 1991', '5 10', '100 mk']</t>
  </si>
  <si>
    <t>Gamma-ray: bursts | Gravitational waves</t>
  </si>
  <si>
    <t>An analysis of the time correlation between Gamma-Ray Bursts from BATSE detector and EXPLORER Gravitational Wave Antenna data was performed from april 1991 to december 1996. A time interval of ¬±5 minutes around the trigger time of Gamma-Ray Bursts (GRBs) was explored. No significant excess of coincidences between GRBs and EXPLORER events with an energy of about 100 mK was found. This result allows to exclude correlations with 1 ms Gravitational Wave (GW) bursts with amplitude: h ‚â• 2.5 10-18.</t>
  </si>
  <si>
    <t>603-604</t>
  </si>
  <si>
    <t>Astronomy and Astrophysics Supplement Series</t>
  </si>
  <si>
    <t>60021660;60018363;60027509;60021660-60021199;60018783;60027509-60016340;60016340;60032350;60018363;60016340;60027509;60027509-60016340;60016340;60027509;60021660-60032350;60027509-60016340;60021660-60021199;60021660-60021199</t>
  </si>
  <si>
    <t>8728100700;7103354697;7004985710;7004641893;55385270200;7005568912;7003483214;25649375000;22935153400;55178006000;6701758982;7003738313;6603873146;7004081253;7004243218;7003386560;6701660944;6603743635</t>
  </si>
  <si>
    <t>Astone, P.;Barbiellini, G.;Bassan, M.;Bonifazi, P.;Carelli, P.;Coccia, E.;Fafone, V.;Frasca, S.;Longo, F.;Mauceli, E.;Minenkov, Y.;Modena, I.;Modestino, G.;Moleti, A.;Pallottino, G. V.;Pizzella, G.;Terenzi, R.;Visco, M.</t>
  </si>
  <si>
    <t>Italy;Italy;Italy;Italy;Italy;Italy;Italy</t>
  </si>
  <si>
    <t>Rome;Rome;Rome;Rome;L'Aquila;Trieste;Frascati</t>
  </si>
  <si>
    <t>Sapienza Universit√† di Roma;Universit√† degli Studi di Roma "Tor Vergata";Istituto Nazionale di Fisica Nucleare - INFN;Consiglio Nazionale delle Ricerche;Universit√† degli Studi dell'Aquila;Universit√† degli Studi di Trieste;INFN, Laboratori Nazionali Di Frascati</t>
  </si>
  <si>
    <t>60032350;60027509;60021660;60021199;60018783;60018363;60016340</t>
  </si>
  <si>
    <t>Astone P.</t>
  </si>
  <si>
    <t>Search for time correlation between gamma-ray bursts and data from the gravitational wave antenna EXPLORER</t>
  </si>
  <si>
    <t>10.1051/aas:1999370</t>
  </si>
  <si>
    <t>2-s2.0-4243632512</t>
  </si>
  <si>
    <t>['subunits lh2', 'ring structure', 'rights reserved', 'reaction center', 'one lh2', 'one lh1', 'exciton transfer']</t>
  </si>
  <si>
    <t>Antenna system | Frenkel exciton | Purple bacteria</t>
  </si>
  <si>
    <t>A commonly accepted feature of the purple bacteria antenna systems seems to be a ring structure of their subunits LH2 and LH1. We concentrate our investigation on an energy delivery time through the LH2 and LH1 to the reaction center. Our model system consists of one LH2, one LH1 and RC. We have used structure data from Rps. acidophila. We investigate the exciton transfer from LH2 to LH1 and consequently to RC under the influence of a bath with the presence of a trap in RC. ¬© 1999 Elsevier Science B.V. All rights reserved.</t>
  </si>
  <si>
    <t>247-250</t>
  </si>
  <si>
    <t>83-84</t>
  </si>
  <si>
    <t>Journal of Luminescence</t>
  </si>
  <si>
    <t>100860779;60016605</t>
  </si>
  <si>
    <t>He≈ôman, Pavel;Barv√≠k, Ivan</t>
  </si>
  <si>
    <t>Prague Praha;Hradec Kralove</t>
  </si>
  <si>
    <t>Charles University;University of Education</t>
  </si>
  <si>
    <t>60016605;100860779</t>
  </si>
  <si>
    <t>He≈ôman P.</t>
  </si>
  <si>
    <t>Computer simulation of the exciton transfer in the coupled ring antenna subunits of bacteria photosynthetic systems</t>
  </si>
  <si>
    <t>S0022231399001064</t>
  </si>
  <si>
    <t>10.1016/S0022-2313(99)00106-4</t>
  </si>
  <si>
    <t>2-s2.0-4244136772</t>
  </si>
  <si>
    <t>['spectral studies', 'simultaneous launching', 'reflected waves', 'polarization via', 'modified method', 'magnetic field', 'known geometry', 'density fluctuations', 'correlation measurements']</t>
  </si>
  <si>
    <t>A modified method of dual polarization single line microwave backscattering is proposed for correlation and spectral studies of density fluctuations in plasma with known geometry of magnetic field (stellarator with low Œ≤ plasma, reflex discharge). Simultaneous launching of microwaves of both ordinary (O) and extraordinary (X) polarization via the same antenna has an advantage for correlation measurements of fluctuations in adjacent plasma layers because a procedure of separation of reflected waves is simplified. ¬© 1999 American Institute of Physics.</t>
  </si>
  <si>
    <t>60068524;60068524;60068524;60068524;60068524;60068524;60068524</t>
  </si>
  <si>
    <t>6602533022;6506311371;6602677346;6507834950;6603396290;7005059656;7003302635</t>
  </si>
  <si>
    <t>Skibenko, A. I.;Berezhnyj, V. L.;Pavlichenko, O. S.;Ocheretenko, V. L.;Pinos, I. B.;Fomin, I. P.;Voitsenya, V. S.</t>
  </si>
  <si>
    <t>Institute of Plasma Physics, Kharkov</t>
  </si>
  <si>
    <t>Skibenko A.</t>
  </si>
  <si>
    <t>Investigation of plasma fluctuation coherence by backscattering of ordinary and extraordinary waves (abstract)</t>
  </si>
  <si>
    <t>10.1063/1.1149369</t>
  </si>
  <si>
    <t>2-s2.0-5244230725</t>
  </si>
  <si>
    <t>['testing results', 'spark gaps', 'repetition rate', 'reduce losses', 'praud criterion', 'plenum publishers', 'paper presents', 'numerical simulation', 'multichannel switching', 'inert gases', 'homogeneous lines', 'generator operation', 'fill gases', 'design represented', 'breakdown delay', '5 ns']</t>
  </si>
  <si>
    <t>This paper presents the design and testing results for a generator of bipolar voltage pulses of amplitude ¬±200 kV, duration ‚àº3.5 ns, and repetition rate up to 100 Hz across a 12.5-Œ© matched load. The mode of multichannel switching of spark gaps with subnanosecond time delays between the operation of the channels has been realized. A numerical simulation of the generator operation has been performed with its design represented by homogeneous lines and with the parameters of spark gaps described in terms of the Felsenthal-Praud criterion for the breakdown delay and by the Rompe-Weitzel spark model. It has been demonstrated that mixtures of ordinary and inert gases as well as hydrogen show promise as fill gases for spark gaps to reduce losses. The generator is intended to excite wideband transmitting antennas. ¬©1999 Kluwer Academic/Plenum Publishers.</t>
  </si>
  <si>
    <t>1020-1025</t>
  </si>
  <si>
    <t>Russian Physics Journal</t>
  </si>
  <si>
    <t>60069974;60069974;60069974;60069974</t>
  </si>
  <si>
    <t>6701594846;7102463681;7102050777;7003931132</t>
  </si>
  <si>
    <t>Vizir, V. A.;Zorin, V. B.;Efremov, A. M.;Kovalchuk, B. M.</t>
  </si>
  <si>
    <t>Tomsk</t>
  </si>
  <si>
    <t>Institute of High Current Electronics of Siberian Branch of the Russian Academy of Sciences</t>
  </si>
  <si>
    <t>Vizir V.</t>
  </si>
  <si>
    <t>High-power nanosecond bipolar voltage pulses</t>
  </si>
  <si>
    <t>10.1007/BF02512414</t>
  </si>
  <si>
    <t>2-s2.0-53149149460</t>
  </si>
  <si>
    <t>['wide possibilities', 'whole body', 'thin section', 'specific characteristics', 'sliced continuously', 'serial section', 'physiological functions', 'outer skeleton', 'new kind', 'mini body', 'like antenna', 'insects systematically', 'insect organs', 'inner structure', 'embedding agent', 'difficult problems', 'cp ),']</t>
  </si>
  <si>
    <t>CP embedding agent | Insect body wall tissue | Serial section</t>
  </si>
  <si>
    <t>The key of tissue section technique is the selection and application of the embedding agent. Based on the specific characteristics of the tissue and outer skeleton of insects, a new kind of embedding agent, colophony and paraffin (CP), was used without destroying the integrity of insect organs. The tissue can be sliced continuously by the use of CP embedding technique. It solves the 3 difficult problems in the serial section of the organ and tissue of insect, namely stiff materials, thin section and continuity of sections. These difficult problems are not solved by any unitary tissue section technique that is used now, including the paraffin section technique. By using the CP embedding technique, any parts or organs (like antenna, leg and wing) and even the whole body of insects (mini body) can be sliced up continuously. It will open up wide possibilities for the study of inner structure, the interrelations among organs, the micro-characteristics and the physiological functions of insects systematically.</t>
  </si>
  <si>
    <t>1021-1024</t>
  </si>
  <si>
    <t>Chinese Science Bulletin</t>
  </si>
  <si>
    <t>60009509;60009509;60009509;60009509;60009509</t>
  </si>
  <si>
    <t>7202850409;55498102200;7409196074;7403027586;7403252947</t>
  </si>
  <si>
    <t>Bao, Xuexiang;Zheng, Yiping;Zhang, Hengshan;Xia, Yingzhe;Song, Chuantao</t>
  </si>
  <si>
    <t>Changchun</t>
  </si>
  <si>
    <t>Northeast Normal University</t>
  </si>
  <si>
    <t>Bao X.</t>
  </si>
  <si>
    <t>CP embedding agent and its application to the serial section of the body wall tissue of insects</t>
  </si>
  <si>
    <t>10.1007/BF02886022</t>
  </si>
  <si>
    <t>2-s2.0-5844304122</t>
  </si>
  <si>
    <t>['two proteins', 'thylakoid membrane', 'strictly overlap', 'srp component', 'specific reduction', 'ribosomal association', 'recessive mutation', 'protein targeting', 'protein interactions', 'protein identified', 'organelle specific', 'named chaos', 'mediate protein', 'likely restricted', 'kd protein', 'eukaryotes possess', 'es ),', 'cpsrp43 mutant', 'contains motifs', 'chloroplast ribosomes', 'chloroplast biogenesis', 'cao gene', 'cao encodes', 'arabidopsis cpsrp43', 'additional process']</t>
  </si>
  <si>
    <t>A recessive mutation in Arabidopsis, named chaos (for chlorophyll a/b binding protein harvesting-organelle specific; designated gene symbol CAO), was isolated by using transposon tagging. Characterization of the phenotype of the chaos mutant revealed a specific reduction of pigment binding antenna proteins in the thylakoid membrane. These nuclear-encoded proteins utilize a chloroplast signal recognition particle (cpSRP) system to reach the thylakoid membrane. Both prokaryotes and eukaryotes possess a cytoplasmic SRP containing a 54-kD protein (SRP54) and an RNA. In chloroplasts, the homolog of SRP54 was found to bind a 43-kD protein (cpSRP43) rather than to an RNA. We cloned the CAO gene, which encodes a protein identified as Arabidopsis cpSRP43. The product of the CAO gene does not resemble any protein in the databases, although it contains motifs that are known to mediate protein-protein interactions. These motifs include ankyrin repeats and chromodomains. Therefore, CAO encodes an SRP component that is unique to plants. Surprisingly, the phenotype of the cpSRP43 mutant (i.e., chaos) differs from that of the Arabidopsis cpSRP54 mutant, suggesting that the functions of the two proteins do not strictly overlap. This difference also suggests that the function of cpSRP43 is most likely restricted to protein targeting into the thylakoid membrane, whereas cpSRP54 may be involved in an additional process(es), such as chloroplast biogenesis, perhaps through chloroplast-ribosomal association with chloroplast ribosomes.</t>
  </si>
  <si>
    <t>87-99</t>
  </si>
  <si>
    <t>Plant Cell</t>
  </si>
  <si>
    <t>60104611;101989553;101989553;101989553;60012708;60025310;60020129;60104611;60012708;101989553</t>
  </si>
  <si>
    <t>6603487093;8744248600;57207602542;7801585688;6508328316;7801503500;7006261857;7408058559;7101625535;6604071169</t>
  </si>
  <si>
    <t>Klimyuk, Victor I.;Persello-Cartieaux, Fabienne;Havaux, Michel;Contard-David, Pascale;Schuenemann, Danja;Meiherhoff, Karin;Gouet, Patrice;Jones, Jonathan D.G.;Hoffman, Neil E.;Nussaume, Laurent</t>
  </si>
  <si>
    <t>United Kingdom;Germany;France;United States;France</t>
  </si>
  <si>
    <t>Norwich;Dusseldorf;Toulouse;Palo Alto;Saint Paul lez Durance</t>
  </si>
  <si>
    <t>The Sainsbury Laboratory;Heinrich-Heine-Universit√§t D√ºsseldorf;IPBS Institut de Pharmacologie et de Biologie Structurale;Stanford University;Departement d'Ecophysiologie V.</t>
  </si>
  <si>
    <t>60104611;60025310;60020129;60012708;101989553</t>
  </si>
  <si>
    <t>Klimyuk V.</t>
  </si>
  <si>
    <t>A chromodomain protein encoded by the Arabidopsis CAO gene is a plant-specific component of the chloroplast signal recognition particle pathway that is involved in LHCP targeting</t>
  </si>
  <si>
    <t>10.1105/tpc.11.1.87</t>
  </si>
  <si>
    <t>2-s2.0-6544282660</t>
  </si>
  <si>
    <t>['wind fluctuations', 'vertical velocities', 'vertical scale', 'tentative candidates', 'spaced antennas', 'quite consistent', 'quantitatively inconsistent', 'qualitative agreement', 'mur winds', 'mu radar', 'mfr data', 'meteor scattering', 'lower thermosphere', 'ionosphere received', 'internal mesospheric', 'chaff cloud', "bore '.", 'apparent motion', 'another process', 'altitude ).', '98 km', '88 km', '85 km', '2 km', '1315 ut']</t>
  </si>
  <si>
    <t>An in-situ rocket technique using foil chaff is used to observe wind fields in the mesosphere and lower thermosphere (80-98 km in altitude). We launched two micro-rockets at 1200 and 1315 UT on 14 January 1997 from Uchinoura, Japan (31¬∞N, 131¬∞E). The MU radar (MUR; 35¬∞N, 136¬∞E) and the Yamagawa MF radar (MFR; 31¬∞N, 131¬∞E) simultaneously observed winds at the same heights by means of a meteor scattering and partial reflection echo from the ionosphere received by spaced antennas, respectively. The chaff and MFR winds generally agree well at 80-88 km, while MFR data were missing at the heights &gt;88 km. In the chaff, MFR, and the MUR winds, we have found a coherent structure likely due to a large-scale gravity wave. The chaff results suggest that wind fluctuations with a vertical scale of ~2 km at 82-85 km are quite consistent with gravity wave motions. It is noteworthy that a qualitative agreement is found between the chaff descent speed fluctuations and the wave-induced vertical component, although those vertical velocities are quantitatively inconsistent. On some special occasions chaff velocity might be affected by another process, of which tentative candidates are an apparent motion of the strong echo point in a chaff cloud, and an internal mesospheric 'bore'.</t>
  </si>
  <si>
    <t>719-729</t>
  </si>
  <si>
    <t>60032325;60032325;60032325;60032325;60000809;60011001;60011001;60011001;60017695;60017695</t>
  </si>
  <si>
    <t>7202793894;56188731500;6602427188;7103365791;35389408800;35433785500;7501466543;55398698300;15737654000;7006343428</t>
  </si>
  <si>
    <t>Murayama, Y.;Igarashi, K.;Nishimuta, I.;Yamazaki, R.;Oyama, K. I.;Tsuda, T.;Nakamura, T.;Fukao, S.;Widdel, H. U.;Schlegel, K.</t>
  </si>
  <si>
    <t>Japan;Germany;Japan;Japan</t>
  </si>
  <si>
    <t>Koganei;Gottingen;Kyoto;Sagamihara</t>
  </si>
  <si>
    <t>Japan National Institute of Information and Communications Technology;Max Planck Institute for Solar System Research;Kyoto University;JAXA Institute of Space and Astronautical Science</t>
  </si>
  <si>
    <t>60032325;60017695;60011001;60000809</t>
  </si>
  <si>
    <t>Murayama Y.</t>
  </si>
  <si>
    <t>Cooperative wind observation in the upper mesosphere and lower thermosphere with foil chaff technique, the MU radar, and Yamagawa MF radar</t>
  </si>
  <si>
    <t>10.1186/BF03353230</t>
  </si>
  <si>
    <t>2-s2.0-6744266666</t>
  </si>
  <si>
    <t>['widely applicable', 'waas receiver', 'results confirmed', 'resolution technique', 'reference sites', 'receiver bandwidth', 'paper describes', 'multiple reflections', 'measured employing', 'differential systems', 'correlator spacing', 'antenna technologies']</t>
  </si>
  <si>
    <t>Multipath is the primary range error constraining the accuracy of differential GPS systems. This has been an important motivating factor in the development of receiver and antenna technologies to mitigate multipath errors. This paper describes the results of a study of GPS receiver multipath error envelopes, measured employing a high-resolution technique for use with laboratory-environment GPS signal simulators, and their consistency with multipath errors observed at the Federal Aviation Administration's (FAA) Wide Area Augmentation System (WAAS) reference sites. Using the WAAS reference receiver, the effects of receiver bandwidth, correlator spacing, very short or extended multipath delays, autocorrelation function sidelobes, and multiple specular reflections were explored. Test results showed good agreement among theoretical, experimental, and field-observed multipath error estimates, and illustrated the characteristics and impact of the variety of multipath mitigating receiver technologies employed in the WAAS receiver. The results are widely applicable to GPS receiver designs in general, and to other differential systems, such as the FAA's Local Area Augmentation System. Results confirmed that measurements from the WAAS reference sites are dominated by close-in multipath and multiple reflections. New multipath mitigation techniques, such as ultra-narrow correlator spacing and refined receiver algorithms, coupled with new antenna designs, have the potential for further reducing multipath errors at differential reference sites.</t>
  </si>
  <si>
    <t>271-282</t>
  </si>
  <si>
    <t>Winter 1999/2000</t>
  </si>
  <si>
    <t>101062981;101062981;100664752</t>
  </si>
  <si>
    <t>35755409600;6506159107;9241482900</t>
  </si>
  <si>
    <t>Cox, Donald T.;Shallberg, Karl W.;Manz, Allan</t>
  </si>
  <si>
    <t>United States;Canada</t>
  </si>
  <si>
    <t>Fairfax;Calgary</t>
  </si>
  <si>
    <t>Zeta Associates, Inc.;NovAtel Communications Ltd.</t>
  </si>
  <si>
    <t>101062981;100664752</t>
  </si>
  <si>
    <t>Cox D.T.</t>
  </si>
  <si>
    <t>Definition and analysis of WAAS receiver Multipath error envelopes</t>
  </si>
  <si>
    <t>10.1002/j.2161-4296.1999.tb02414.x</t>
  </si>
  <si>
    <t>2-s2.0-70349766271</t>
  </si>
  <si>
    <t>['thermal expansion', 'somewhat uncommon', 'site retains', 'results emphasize', 'pier reproduces', 'observed motion', 'md shows', 'lending credence', 'horizontal position', 'gps site', 'gps antenna', 'antenna rests', 'although adding', 'additional level']</t>
  </si>
  <si>
    <t>High Precision | Horizontal Position | Numerical Model | Pier | Thermal Expansion</t>
  </si>
  <si>
    <t>The permanent GPS tracking site at Annapolis, MD shows a 7-mm seasonal signal primarily in its horizontal position. It is suggested that thermal expansion of the pier on which the antenna rests is the source of this motion. A simple numerical model of the pier reproduces the observed motion of the GPS antenna, lending credence to this hypothesis. Although adding an additional level of complexity, this motion is predictable and the site retains it s value for high precision monitoring. Although the arrangement of this GPS site it somewhat uncommon, these results emphasize the importance of the underlying antenna monumentation when measuring crustal motions. ¬© 1999 John Wiley &amp; Sons, Inc.</t>
  </si>
  <si>
    <t>41-49</t>
  </si>
  <si>
    <t>GPS Solutions</t>
  </si>
  <si>
    <t>60027716;60000221;60013372</t>
  </si>
  <si>
    <t>6507138098;6506830704;35508764000</t>
  </si>
  <si>
    <t>Schenewerk, Mark S.;Vandam, Tonie M.;Nerem, R. Steven</t>
  </si>
  <si>
    <t>Washington, D.C.;Austin;Boulder</t>
  </si>
  <si>
    <t>National Oceanic and Atmospheric Administration;The University of Texas at Austin;University of Colorado Boulder</t>
  </si>
  <si>
    <t>60027716;60013372;60000221</t>
  </si>
  <si>
    <t>Schenewerk M.</t>
  </si>
  <si>
    <t>Seasonal Motion in the Annapolis, Maryland GPS Monument</t>
  </si>
  <si>
    <t>10.1007/PL00012756</t>
  </si>
  <si>
    <t>2-s2.0-72049128751</t>
  </si>
  <si>
    <t>['uniform distribution', 'salt hand', 'reduce interference', 'predefined values', 'power control', 'paper discusses', 'minimum tradeoff', 'loading factor', 'interference ratio', 'improve capacity', 'handoff area', 'francis group', 'extra equipmenty', 'cell layout', 'cdma system', 'antenna beamwidth', 'another finding', 'analyzed based', 'also studied', 'also discussed', 'accurately determine', 'accurately decide']</t>
  </si>
  <si>
    <t>Capacity | CDMA | Handoff | Simulation</t>
  </si>
  <si>
    <t>This paper discusses the effect of salt Hand off gain on the capacity and coverage of the cellular CDMA system. The impact of antenna beamwidth on Handoff area is also discussed. The analysis is done with power control on a two-tier-cell layout with uniform distribution of mobiles and flat earth fading environment using Monte Carlo deterministic simulation. The capacity is analyzed based on a set of predefined values of reverse and forward link parameters. Based on the results from simulation, the soft handoff gain does improve capacity and reduce interference in the CDMA system. The percentage of area in handoff, the optimized antenna beamwidth and the optimized handoff threshold to accommodate maxmium capacity with minimum tradeoff or extra equipmenty is also studied. Another finding is that interference ratio can not accurately determine the reverse link capacity. The loading factor (power pie concept) needs to be considered with the value of interference ratio to accurately decide the reverse link capacity. ¬© 1999 Taylor &amp; Francis Group, LLC.</t>
  </si>
  <si>
    <t>56-60</t>
  </si>
  <si>
    <t>1023697X</t>
  </si>
  <si>
    <t>HKIE Transactions Hong Kong Institution of Engineers</t>
  </si>
  <si>
    <t>60008652;60008652</t>
  </si>
  <si>
    <t>55658055134;7407085969</t>
  </si>
  <si>
    <t>Lee, David J.Y.;Lee, William C.Y.</t>
  </si>
  <si>
    <t>Newbury</t>
  </si>
  <si>
    <t>Vodafone</t>
  </si>
  <si>
    <t>Lee D.J.Y.</t>
  </si>
  <si>
    <t>Hand off effects on cellular cdma system</t>
  </si>
  <si>
    <t>10.1080/1023697X.1999.10667793</t>
  </si>
  <si>
    <t>2-s2.0-75949093391</t>
  </si>
  <si>
    <t>['surface faulting', 'structural analyses', 'strong earthquake', 'satellite imagery', 'largest paleolandslides', 'intracontinental domain', 'field observations', 'ever recognized', 'area affected', 'aerial photographs']</t>
  </si>
  <si>
    <t>On the basis of analyses of satellite imagery, aerial photographs, and field observations, we describe the occurrence of one of the largest paleolandslides (50 km 3 ) ever recognized in an intracontinental domain. The slide occurred along the active Bogd fault in the Gobi-Altay mountain range in Mongolia. Morphological and structural analyses of the relationships between the landslide and the area affected by active tectonics suggests that this gigantic mass movement was associated with surface faulting during a strong earthquake.</t>
  </si>
  <si>
    <t>211-214</t>
  </si>
  <si>
    <t>Geology</t>
  </si>
  <si>
    <t>60108488;60108488</t>
  </si>
  <si>
    <t>57196233435;7103217940</t>
  </si>
  <si>
    <t>Philip, Herv√©;Ritz, Jean Fran√ßois</t>
  </si>
  <si>
    <t>Montpellier</t>
  </si>
  <si>
    <t>Universit√© de Montpellier</t>
  </si>
  <si>
    <t>Philip H.</t>
  </si>
  <si>
    <t>Gigantic paleolandslide associated with active faulting along the Bogd fault (Gobi-Altay, Mongolia)</t>
  </si>
  <si>
    <t>10.1130/0091-7613(1999)027&lt;0211:GPAWAF&gt;2.3.CO;2</t>
  </si>
  <si>
    <t>2-s2.0-84879883655</t>
  </si>
  <si>
    <t>European Neuroendocrine Association</t>
  </si>
  <si>
    <t>ENEA</t>
  </si>
  <si>
    <t>['‚ äì', 'tide behaviour', 'results obtained', 'pack ice', 'oscillation amplitude', 'observation carried', 'methods precision', 'ice tongues', 'ice front', 'hydraulic studies', 'good agreement', 'floating mass', 'first one', 'antenna located', '200 km']</t>
  </si>
  <si>
    <t>Ice tongue | Kinematic GPS | Tide</t>
  </si>
  <si>
    <t>Kinematics GPS measurements has been made on some floating ice bodies (ice tongues and pack ice) along the coast for about 200 km around the Antarctic Italian Base (Terra Nova Bay Station). The GPSderived vertical movements are in good agreement with the tide gauge observation, taking into account the methods precision. Kinematic GPS measurements were used with the aim to study: ‚Äì the effect of the floating mass on the oscillation amplitude with the comparison between the results obtained by an antenna located on the ice tongue front and another one located on the pack ice in correspondence of the first one; ‚Äì the effect of ice thickness variation on the ice tongue undulation from the ice front to the grounding line zones; ‚Äì the tide behaviour in a relatively wide area (about 200 km) with observation carried in the same time in different ice tongues. The experiment could contribute together to glaciological, geophysical and hydraulic studies and researches to define dynamic models of the ice floating glaciers. This is fundamental for the evaluation of Antarctic glacier mass-balance and behaviour.</t>
  </si>
  <si>
    <t>151-173</t>
  </si>
  <si>
    <t>Bollettino di Geodesia e Scienze Affini</t>
  </si>
  <si>
    <t>60028218;60028218;60028218;60107402;60021199</t>
  </si>
  <si>
    <t>7005799737;7006708900;6507277582;57203205653;24792530900</t>
  </si>
  <si>
    <t>Capra, Alessandro;Gandolfi, Stefano;Vittuari, Luca;Lusetti, Carlo;Stocchino, Carlo</t>
  </si>
  <si>
    <t>Italy;Italy;Italy</t>
  </si>
  <si>
    <t>Genoa;Bologna;Rome</t>
  </si>
  <si>
    <t>IRCCS San Martino Polyclinic Hospital;Alma Mater Studiorum Universit√† di Bologna;Consiglio Nazionale delle Ricerche</t>
  </si>
  <si>
    <t>60107402;60028218;60021199</t>
  </si>
  <si>
    <t>Capra A.</t>
  </si>
  <si>
    <t>Kinematic GPS for the study of tidal undulation of floating ice tongue</t>
  </si>
  <si>
    <t>2-s2.0-84905346489</t>
  </si>
  <si>
    <t>['wavelength design', 'wave effects', 'rigorous solution', 'reflector location', 'radome thickness', 'multiple scattering', 'good approximation', 'dielectric radome', 'common half', 'carefully playing', 'analytical regularization']</t>
  </si>
  <si>
    <t>Accurate numerical optimization based on the rigorous solution of the integral equation using the method of analytical regularization is performed for the cylindrical reflector antenna in a dielectric radome. It is shown that the multiple scattering in this system is more significant for the optimum radome design than any nonplane-wave effects or the curvature of the radome. We claim that, although the common half-wavelength design is a good approximation to avoid negative effects of the radome (such as the loss of the antenna directivity), one can, by carefully playing with the radome thickness, its radius, reflector location, and the position of the feed, improve the reflector-in-radome antenna performance (e.g., increase the directivity) with respect to the same reflector in free-space.</t>
  </si>
  <si>
    <t>668-673</t>
  </si>
  <si>
    <t>60068535;60068535;60068535</t>
  </si>
  <si>
    <t>57197665465;7006317691;56962710300</t>
  </si>
  <si>
    <t>Yurchenko, Vladimir B.;Altinta≈ü, Ayhan A.;Nosich, A. I.</t>
  </si>
  <si>
    <t>Yurchenko V.</t>
  </si>
  <si>
    <t>Numerical optimization of a cylindrical reflector-in-radome antenna system</t>
  </si>
  <si>
    <t>10.1109/8.768806</t>
  </si>
  <si>
    <t>2-s2.0-84959852128</t>
  </si>
  <si>
    <t>['¬© 1999', 'voice recognition', 'virtual navigation', 'unique human', 'sports scores', 'source code', 'software applications', 'satellite video', 'network vehicle', 'mobile office', 'lcds ).', 'internet access', 'future convergence', 'customized real', 'communications infrastructure']</t>
  </si>
  <si>
    <t>The Network Vehicle is the Delphi Automotive Systems' vision for the future convergence of computers, the communications infrastructure, and the automobile. It features many advanced functions such as: satellite video, Internet access, virtual navigation, remote vehicle diagnostics and control, games, mobile office, automotive web site, and customized real-time stock quotes and sports scores. These features are enabled by an integrated planar antenna that is capable of multiple satellite reception, a client-server network architecture, and unique human-vehicle-interfaces such as color reconfigurable head-up and head-down displays, steering wheel controls, voice recognition, text-to-speech, and large touch screen active matrix liquid crystal displays (LCDs). The software applications are written in Java, using Application Programming Interfaces (APIs) to reduce the complexity and cost of the source code. ¬© 1999, IEEE</t>
  </si>
  <si>
    <t>117913839;117913839-60021293;117913839;117913839;117913839;117913839</t>
  </si>
  <si>
    <t>57197315774;57197569705;7006047556;7005285059;55687899400;6506670563</t>
  </si>
  <si>
    <t>Lind, R.;Schumacher, R.;Reger, R.;Olney, R.;Yen, H.;Laur, M.</t>
  </si>
  <si>
    <t>United States;Mexico</t>
  </si>
  <si>
    <t>Armonk;</t>
  </si>
  <si>
    <t>International Business Machines;Delphi Delco Electronics Systems</t>
  </si>
  <si>
    <t>60021293;117913839</t>
  </si>
  <si>
    <t>Lind R.</t>
  </si>
  <si>
    <t>The Network Vehicle - A Glimpse into the Future of Mobile Multi-Media</t>
  </si>
  <si>
    <t>10.1109/62.793450</t>
  </si>
  <si>
    <t>2-s2.0-85008018888</t>
  </si>
  <si>
    <t>Dipole antennas | interface phenomena earth</t>
  </si>
  <si>
    <t>1745-1747</t>
  </si>
  <si>
    <t>Mahmoud, Samir F.</t>
  </si>
  <si>
    <t>Kuwait</t>
  </si>
  <si>
    <t>Kuwait City</t>
  </si>
  <si>
    <t>Kuwait University</t>
  </si>
  <si>
    <t>Mahmoud S.</t>
  </si>
  <si>
    <t>Remarks on ‚ÄúThe Electromagnetic Field of a Vertical Electric Dipole over the Earth or Sea‚Äù</t>
  </si>
  <si>
    <t>10.1109/8.814958</t>
  </si>
  <si>
    <t>2-s2.0-85008052678</t>
  </si>
  <si>
    <t>['traditional focus', 'new millennium', 'longer meets', 'francis group', 'first time', 'corporate operations', 'business intelligence']</t>
  </si>
  <si>
    <t>The traditional focus of IT operations no longer meets the challenges of tomorrow's fast-changing business environment. in the new millennium, CIOs will be required to shift their focus from internal information processing to external information processing. By taking on the role of ‚Äúcorporate antenna‚Äù and generating the business intelligence that matters, IT will, for the first time in history, start to exercise its true strategic role on corporate operations. ¬© 1999 Taylor &amp; Francis Group, LLC.</t>
  </si>
  <si>
    <t>31-35</t>
  </si>
  <si>
    <t>Information Systems Management</t>
  </si>
  <si>
    <t>Summer 1999</t>
  </si>
  <si>
    <t>Li, Conghua</t>
  </si>
  <si>
    <t>Deloitte LLP. (Toronto</t>
  </si>
  <si>
    <t>Li C.</t>
  </si>
  <si>
    <t>Erp packages: What's next?</t>
  </si>
  <si>
    <t>10.1201/1078/43197.16.3.19990601/31313.5</t>
  </si>
  <si>
    <t>2-s2.0-85010733886</t>
  </si>
  <si>
    <t>Rengarajan, Sembiam R.</t>
  </si>
  <si>
    <t>Northridge</t>
  </si>
  <si>
    <t>California State University, Northridge</t>
  </si>
  <si>
    <t>Rengarajan S.</t>
  </si>
  <si>
    <t>Editorial: Slot antennas and arrays</t>
  </si>
  <si>
    <t>10.1080/02726349908908621</t>
  </si>
  <si>
    <t>2-s2.0-85023830618</t>
  </si>
  <si>
    <t>RFBR</t>
  </si>
  <si>
    <t>['time periods', 'stable one', 'simultaneous monitoring', 'proposed earlier', 'propagation directions', 'polarization method', 'palamartchouk present', 'morning hours', 'method differ', 'mean velocity', 'mean values', "kobzar ',", 'ionospheric situation', 'experimental verification', 'existing data', 'calculated values', '5 ¬∞', '2 ¬∞', '100 km']</t>
  </si>
  <si>
    <t>E. L. Afraimovich, V. A. Kobzar', and K. S. Palamartchouk present the results of experimental verification of the spectral-polarization method which they proposed earlier to measure the interference pattern velocity by analysis of three mutually orthogonal projections of the radio-signal field vector using a single receiving antenna. Measurements were performed for an HF radio path about 100 km in length, with the simultaneous monitoring of the ionospheric situation by an oblique-incidence sounding chirp ionosonde. The authors used night-time periods in which we observed a stable one-mode reflected radio signal to eliminate multipath effects in the analysis. The mean values of azimuthal and zenith angles obtained by this method differ by no more than 2¬∞ -5¬∞ from the calculated values. The mean velocity of traveling ionospheric disturbances and their propagation directions (north-western, changing to northern in the morning hours) for these periods of time are consistent with the existing data.</t>
  </si>
  <si>
    <t>60-72</t>
  </si>
  <si>
    <t>Radiophysics and Quantum Electronics</t>
  </si>
  <si>
    <t>Determining the velocity of the interference pattern by analysis of three mutually orthogonal projections of the radio-signal field vector. Part ii. experiment in the HF range</t>
  </si>
  <si>
    <t>10.1007/BF02677640</t>
  </si>
  <si>
    <t>2-s2.0-85050596929</t>
  </si>
  <si>
    <t>['texture depend', 'section upstream', 'results suggest', 'main source', 'magnitude events', 'given size', 'general character', 'flow event', 'bedload texture', 'bedload station']</t>
  </si>
  <si>
    <t>Bedload texture is dependent on the spatially variable availability of mobile surface bed material, distributed in patches or in other bedforms. We measured bedload transport continuously with an automatic bedload station on the gravel-bedded Tordera River. We also studied bed patchiness from prc-flood vertical aerial photographs in a 40 m section upstream of the bedload station. The results suggest that patches are the main source of sediment during the beginning of the flow event. The median bedload size, in low-magnitude events, depends on the percentage of total area occupied by patches of a given size. Patch areal extent and texture depend on the magnitude and general character of the previous flow event. Copyright ¬©1999, SEPM (Society for Sedimentary Geology).</t>
  </si>
  <si>
    <t>27-31</t>
  </si>
  <si>
    <t>Journal of Sedimentary Research</t>
  </si>
  <si>
    <t>60001576;60027161;60001576-60009780</t>
  </si>
  <si>
    <t>7401486213;7004713318;15066696700</t>
  </si>
  <si>
    <t>Garcial, Celso;Laronne, Jonathan B.;Sala'', Maria</t>
  </si>
  <si>
    <t>Israel;Spain;Spain</t>
  </si>
  <si>
    <t>Beer Sheba;Palma;Barcelona</t>
  </si>
  <si>
    <t>Ben-Gurion University of the Negev;Universitat de les Illes Balears;Universitat de Barcelona</t>
  </si>
  <si>
    <t>60027161;60009780;60001576</t>
  </si>
  <si>
    <t>Garcial C.</t>
  </si>
  <si>
    <t>Variable source areas of bedload in a gravel-bed stream</t>
  </si>
  <si>
    <t>10.2110/jsr.69.27</t>
  </si>
  <si>
    <t>2-s2.0-85088081079</t>
  </si>
  <si>
    <t>['¬© 1999', 'rights reserved', 'input fundamental', 'input frequency', 'impedance tuning', 'grid polarizers', 'external wire', 'electronics engineers', 'conversion gain', '6 db', '5 ghz', '10 %.']</t>
  </si>
  <si>
    <t>Balanced doubler | HEMT frequency multiplier | sinuous antenna</t>
  </si>
  <si>
    <t>A quasi-optical balanced doubler based on the dualpolarized sinuous antenna is presented. The input fundamental and output second harmonic signals are isolated by polarization and external wire-grid polarizers are used for impedance tuning. The doubler exhibits 1.6 dB of conversion gain at an input frequency of 5 GHz with a bandwidth of 10%. ¬© 1999, by The Institute of Electrical and Electronics Engineers, Inc. All rights reserved.</t>
  </si>
  <si>
    <t>239-241</t>
  </si>
  <si>
    <t>60021918;60021918;60021918</t>
  </si>
  <si>
    <t>6507676433;6701495849;7004215444</t>
  </si>
  <si>
    <t>DeVincentis, Marc J.;√úlker, Sadik;Weikle, Robert M.</t>
  </si>
  <si>
    <t>Charlottesville</t>
  </si>
  <si>
    <t>University of Virginia</t>
  </si>
  <si>
    <t>DeVincentis M.</t>
  </si>
  <si>
    <t>A Balanced HEMT Doubler for Quasi-Optical Applications</t>
  </si>
  <si>
    <t>10.1109/75.769533</t>
  </si>
  <si>
    <t>2-s2.0-8544263886</t>
  </si>
  <si>
    <t>NAG2-1068</t>
  </si>
  <si>
    <t>['¬© 1999', 'wiregrid polarizer', 'slot antenna', 'rights reserved', 'radio frequency', 'noise performance', 'mixer using', 'local oscillator', 'hybrid circuit', 'frequency range', 'electronics engineers', 'eight superconductor', '528 ghz', '105 k']</t>
  </si>
  <si>
    <t>Balanced mixer | low noise | superconductor-insulator-superconductor (SIS) junctions</t>
  </si>
  <si>
    <t>We report on the design and performance of a 530-GHz balanced SIS mixer, the first balanced mixer in this frequency range. This quasi-optical balanced mixer utilizes a cross-slot antenna on a hyperhemispherical substrate lens with eight superconductor-insulator-superconductor (SIS) junctions and a 180¬∞ lumped element IF hybrid circuit. The local oscillator (LO) and the radio frequency (RF) signal, orthogonal in polarization to each other, are coupled to the mixer using a wiregrid polarizer. The noise performance of the mixer is excellent, giving an uncorrected receiver noise temperature of 105 K (DSB) at 528 GHz. ¬© 1999, by The Institute of Electrical and Electronics Engineers, Inc. All rights reserved.</t>
  </si>
  <si>
    <t>467-469</t>
  </si>
  <si>
    <t>60031581;60031581;60031581;60009037;60031581</t>
  </si>
  <si>
    <t>7006729055;36837063500;7407281737;23974476000;7004482405</t>
  </si>
  <si>
    <t>Chattopadhyay, Goutam;Rice, Frank;Miller, David;LeDuc, Henry G.;Zmuidzinas, Jonas</t>
  </si>
  <si>
    <t>Pasadena;Pasadena</t>
  </si>
  <si>
    <t>California Institute of Technology;Jet Propulsion Laboratory</t>
  </si>
  <si>
    <t>60031581;60009037</t>
  </si>
  <si>
    <t>Chattopadhyay G.</t>
  </si>
  <si>
    <t>A 530-GHz Balanced Mixer</t>
  </si>
  <si>
    <t>10.1109/75.808038</t>
  </si>
  <si>
    <t>2-s2.0-8744253860</t>
  </si>
  <si>
    <t>['training tool', 'several decades', 'rights reserved', 'production levels', 'preserve expertise', 'paper discusses', 'mcclellan afb', 'many years', 'manpower decreases', 'key issues', 'house expertise', 'experience indicates', 'closing facility', 'closing base', 'antenna repair', 'acquiring facility', 'acquiring base']</t>
  </si>
  <si>
    <t>CLIPS | Diagnostic expert system | Knowledge acquisition | Phased-array antenna | Rule base</t>
  </si>
  <si>
    <t>The Antenna Repair Facility at McClellan Air Force Base, which has been responsible for the repair and maintenance of US Air Force antennas and radars over several decades, now faces the challenge of transferring their many years of expertise in antenna repair and maintenance from their closing base to an acquiring base. This is being done with the requirement of maintaining the in-house expertise and production levels, while manpower decreases. To meet the challenge, an expert system called ANDES is being developed to help diagnose electronically steered phased-array satellite ground station antennas at McClellan AFB and the acquiring base. This paper discusses the key issues in the design and development of ANDES and focuses on its use as a tool to help human engineers improve the antenna diagnostic process. The ANDES' experience indicates that during the times of downsizing, streamlining and restructuring, expert systems offer a viable and sometimes pivotal means to preserve expertise from a closing facility and also can be used as a training tool by an acquiring facility. ¬© 1999 Elsevier Science B.V. All rights reserved.</t>
  </si>
  <si>
    <t>327-352</t>
  </si>
  <si>
    <t>Expert Systems with Applications</t>
  </si>
  <si>
    <t>60013649;60013649;60027758;60085717</t>
  </si>
  <si>
    <t>57193483289;7402507596;7006356142;7003979708</t>
  </si>
  <si>
    <t>Zhang, Du;Lee, Vo;Friedel, J.;Keyser, R.</t>
  </si>
  <si>
    <t>Sacramento;Redwood City;Sacramento</t>
  </si>
  <si>
    <t>McClellan AFB;Oracle Corporation;California State University, Sacramento</t>
  </si>
  <si>
    <t>60085717;60027758;60013649</t>
  </si>
  <si>
    <t>Zhang D.</t>
  </si>
  <si>
    <t>ANDES: A phased-array antenna diagnostic expert system</t>
  </si>
  <si>
    <t>S0957417499000445</t>
  </si>
  <si>
    <t>10.1016/S0957-4174(99)00044-5</t>
  </si>
  <si>
    <t>2-s2.0-9344262872</t>
  </si>
  <si>
    <t>['√© thodes', 'sequentially extract', 'separating multi', 'multipath fading', 'geometric properties', 'finite alphabet', 'fast sequential', 'estimation algorithm', 'different methods', 'de l', 'ber performance', 'antenna array', '1996 ).']</t>
  </si>
  <si>
    <t>Antenna array | Hyperplane | Source separation | Wireless communications</t>
  </si>
  <si>
    <t>The problem of blindly estimating multiple digital cochannel communication signals using an antenna array is studied in the presence of multipath fading. We develop a fast sequential-estimation algorithm for separating multi-user signals based on the geometric observation made by Hansen and Xu (1996). When the signals are constrained to a finite alphabet, it is possible to visualize the geometric properties of the problem, which can be exploited to sequentially extract the digital cochannel communication signals. We will present simulation results comparing speed and BER performance with different methods. In diesem Beitrag betrachten wir das Problem der blinden Sch√§tzung von digitalen Gleichkanalsignalen in zeitdispersiven Kan√§len unter Verwendung von Antennenarrays. Wir pr√§sentieren einen schnellen sequential-estimation Algorithmus zur Trennung von Gleichkanalsignalen. Unser Verfahren basiert auf der von Hansen und Xu in (1996) gemachten geometrischen Beobachtung. F√ºr Signale aus einem endlichen Alphabet ist es m√∂glich die geometrischen Eigenschaften des Problems zu visualisieren. Diese Eigenschaften erlauben eine sequentielle Berechnung der digitalen Gleichkanalsignale. Wir pr√§sentieren Simulationsergebnisse, die die vorgestellten Algorithmen in Bezug auf Geschwindigkeit und Bitfehlerrate mit g√§ngigen Verfahren vergleichen. On √©tudie le probl√®me de l'estimation aveugle de plusieurs signaux de communication digitaux a partir d'une antenne √† plusieurs √©l√©ments en pr√©sence de trajets multiples. Nous d√©veloppons un algorithme rapide d'estimation s√©quentielle pour s√©parer des signaux multi-utilisateurs bas√© sur une observation g√©om√©trique faite par Hansen et Xu (1996). Lorsque les signaux appartiennent √† un alphabet fini, il est possible de visualiser les propri√©t√©s g√©om√©triques du probl√®me, ce qui peut √™tre exploit√© pour extraire s√©quentiellement les signaux de communication digitaux. Nous pr√©sentons des r√©sultats de simulation comparant la vitesse et les performances en termes de BER obtenus par diff√©rentes m√©thodes.</t>
  </si>
  <si>
    <t>153-167</t>
  </si>
  <si>
    <t>60013372;60013372;60013372</t>
  </si>
  <si>
    <t>7003360436;55710438000;7404265004</t>
  </si>
  <si>
    <t>Torlak, Murat;Hansen, Lars K.;Xu, Guanghan</t>
  </si>
  <si>
    <t>Torlak M.</t>
  </si>
  <si>
    <t>A geometric approach to blind source separation for digital wireless applications</t>
  </si>
  <si>
    <t>S016516849800190X</t>
  </si>
  <si>
    <t>10.1016/S0165-1684(98)00190-X</t>
  </si>
  <si>
    <t>2-s2.0-0033076253</t>
  </si>
  <si>
    <t>['significantly improved', 'residual carrier', 'instantaneous mixtures', 'independent sources', 'exactly identical', 'carrier frequencies', 'blind separation', 'binary sources']</t>
  </si>
  <si>
    <t>Blind beamforming | Blind source separation | Constant modulus algorithm | Residual carrier</t>
  </si>
  <si>
    <t>Blind separation of instantaneous mixtures of binary sources with equal carrier frequencies has been studied before. For independent sources, it may be reasonable to assume that their carrier frequencies are not exactly identical, so that a residual carrier is present after demodulation to baseband. We show how this can be used to separate the sources. If the receiving antenna array is centro-symmetric and there is no multipath, then the performance of the algorithm can be significantly improved.</t>
  </si>
  <si>
    <t>67-79</t>
  </si>
  <si>
    <t>Veen, Alle Jan Van Der</t>
  </si>
  <si>
    <t>Veen A.J.V.D.</t>
  </si>
  <si>
    <t>Blind separation of BPSK sources with residual carriers</t>
  </si>
  <si>
    <t>S0165168498001856</t>
  </si>
  <si>
    <t>10.1016/s0165-1684(98)00185-6</t>
  </si>
  <si>
    <t>2-s2.0-0039132601</t>
  </si>
  <si>
    <t>['spinach thylakoids', 'small fraction', 'slightly sensitive', 'poorly coupled', 'induced changes', 'energy spillover', 'chlorophyll molecules']</t>
  </si>
  <si>
    <t>Antenna system | Energy spillover | Photoinhibition | Photosystem II | Quinone quenching</t>
  </si>
  <si>
    <t>The photoinhibition-induced changes in Photosystem II fluorescence parameters of spinach thylakoids were only slightly sensitive to the excited state population in Photosystem II antenna, as modulated by either quinone quenching or energy spillover. The possibility that this may be due to a small fraction of chlorophyll molecules which are poorly coupled to the antenna is discussed. Copyright (C) 1999 Elsevier Science B.V.</t>
  </si>
  <si>
    <t>165-170</t>
  </si>
  <si>
    <t>Biochimica et Biophysica Acta - Bioenergetics</t>
  </si>
  <si>
    <t>6603551109;6701308180;7006530694;7201971898</t>
  </si>
  <si>
    <t>Santabarbara, Stefano;Garlaschi, Flavio M.;Zucchelli, Giuseppe;Jennings, Robert C.</t>
  </si>
  <si>
    <t>Santabarbara S.</t>
  </si>
  <si>
    <t>The effect of excited state population in Photosystem II on the photoinhibition-induced changes in chlorophyll fluorescence parameters</t>
  </si>
  <si>
    <t>S0005272898001595</t>
  </si>
  <si>
    <t>10.1016/S0005-2728(98)00159-5</t>
  </si>
  <si>
    <t>2-s2.0-0032927654</t>
  </si>
  <si>
    <t>GRK 174/3</t>
  </si>
  <si>
    <t>['yields depend', 'two models', 'theoretical descriptions', 'rate constants', 'ps experiments', 'photosynthetic units', 'photosynthetic membrane', 'hardly possible', 'general case', 'flash excitation', 'excitonic connectivity', 'exciton transfer', 'exciton annihilation', 'domain model', 'distinguish experimentally', 'different models', 'different degrees', 'current method', 'continuous light', 'commonly used', 'common nomenclature', 'calculated kinetics', 'antenna organization', 'annihilation conditions']</t>
  </si>
  <si>
    <t>Annihilation | Fluorescence induction | Fluorescence yield | Kinetics | Modelling | Photosynthesis | Product yield | Pump probe</t>
  </si>
  <si>
    <t>The models most commonly used to describe the antenna organization of the photosynthetic membrane are the connected units model and the domain model. The theoretical descriptions of the exciton dynamics according to these models are reviewed with emphasis on a common nomenclature. Based on this nomenclature we compare for the two models the kinetics and yields of photochemistry and fluorescence under non-annihilation and annihilation conditions both under continuous light and under flash excitation. The general case is considered, that all initially open reaction centers become gradually closed and that exciton transfer between photosynthetic units (PSUs) is possible. Then, calculated kinetics and yields depend on the model assumptions made to account for the exciton transfer between PSUs. Here we extend the connected units model to flash excitation including exciton-exciton annihilation, and present a new simple mathematical formalism of the domain model under continuous light and flash excitation without annihilation. Product and fluorescence yields predicted by the connected units model for different degrees of connectivity are compared with those predicted by the domain model using the same sets of rate constants. From these calculations we conclude that it is hardly possible to distinguish experimentally between different models by any current method. If at all, classical fluorescence induction measurements are more suited for assessing the excitonic connectivity between PSUs than ps experiments. Copyright (C) 1999 Elsevier Science B.V.</t>
  </si>
  <si>
    <t>125-142</t>
  </si>
  <si>
    <t>60009731;60009731</t>
  </si>
  <si>
    <t>7005467533;57202396392</t>
  </si>
  <si>
    <t>Bernhardt, Karen;Trissl, Hans Wilhelm</t>
  </si>
  <si>
    <t>Osnabruck</t>
  </si>
  <si>
    <t>Universit√§t Osnabr√ºck</t>
  </si>
  <si>
    <t>Bernhardt K.</t>
  </si>
  <si>
    <t>Theories for kinetics and yields of fluorescence and photochemistry: How, if at all, can different models of antenna organization be distinguished experimentally?</t>
  </si>
  <si>
    <t>S0005272898001492</t>
  </si>
  <si>
    <t>10.1016/S0005-2728(98)00149-2</t>
  </si>
  <si>
    <t>2-s2.0-0032955812</t>
  </si>
  <si>
    <t>['whole nearly', 'transition dipole', 'takes place', 'sum nearly', 'regards eet', 'rate constant', 'physical size', 'overlap integral', 'observed eets', 'new formula', 'much larger', 'much faster', 'luminescence spectrum', 'least one', 'fills well', 'experiment mentioned', 'exciton state', 'excitation donor', 'energy transfer', 'completely vanishing', 'bacterial photosynthesis', 'arise due', 'absorption spectrum']</t>
  </si>
  <si>
    <t>It has often been observed in the light-harvesting antenna system of bacterial photosynthesis that excitation-energy transfer (EET) takes place very rapidly to or from a nearly (or completely) optically forbidden state. So far, the rate constant of EET has usually been calculated by F√∂rster's formula, which regards EET as arising from the overlap integral between the luminescence spectrum of the excitation donor and the absorption spectrum of its acceptor. The observed EETs are much faster than expected from this formula, since the transition dipole as a whole nearly (or completely) vanishes in this state, giving a very small (or completely vanishing) F√∂rster's overlap integral. We note in these EETs that at least one of the donor and acceptor is an aggregate of chromophores. Individual chromophores comprising the aggregate retain nonvanishing transition dipoles, even if their sum nearly (or completely) vanishes at an exciton state which is nearly (or completely) optically forbidden therein. EET to (or from) the exciton state can arise due to interactions to (or from) individual transition dipoles in the aggregate when the distance between the donor and the acceptor is not much larger than the physical size of the aggregate. A new formula is proposed for calculating the rate constant of such an EET. It fills well the gap between theory and experiment mentioned above. ¬© 1999 American Chemical Society.</t>
  </si>
  <si>
    <t>252-260</t>
  </si>
  <si>
    <t>Journal of Physical Chemistry B</t>
  </si>
  <si>
    <t>Sumi, Hitoshi</t>
  </si>
  <si>
    <t>Sumi H.</t>
  </si>
  <si>
    <t>Theory on rates of excitation-energy transfer between molecular aggregates through distributed transition dipoles with application to the antenna system in bacterial photosynthesis</t>
  </si>
  <si>
    <t>10.1021/jp983477u</t>
  </si>
  <si>
    <t>2-s2.0-0001393581</t>
  </si>
  <si>
    <t>['using h', 'trimer forms', 'studies demonstrate', 'monomeric dye', 'generated indirectly', 'excited trimer', 'dye aggregates', 'containing solutions', 'antenna molecules', 'also confirm', '63 ps', '530 nm']</t>
  </si>
  <si>
    <t>The cationic dye thionine undergoes slow dissolution in aerosol-OT (AOT) containing solutions of heptane and toluene. By controlling the ratio of [dye]/[AOT], it is possible to obtain varying amounts of monomer, dimer, and higher order aggregates (trimer) in dilute dye solutions. The thionine aggregates exhibit characteristic absorption maxima at 565 and 530 nm for the dimer and trimer forms, respectively. The singlet excited states of these dye aggregates are short-lived (œÑ = 40-63 ps) as they undergo efficient intersystem crossing to generate the triplet excited states. Triplet energy transfer from the excited dye aggregates to monomeric thionine molecules was observed upon excitation with a 532 nm laser pulse. Pulse radiolysis experiments, in which the excited triplet states were generated indirectly, also confirm the finding that the triplet energy cascades down from excited trimer to dimer to monomeric dye. These studies demonstrate the possibility of using H-type dye aggregates as antenna molecules to harvest light energy whereby the aggregate molecules absorb light in different spectral regions and subsequently transfer energy to the monomeric dye. ¬© 1999 American Chemical Society.</t>
  </si>
  <si>
    <t>60007259-60075894;60007259</t>
  </si>
  <si>
    <t>7406322847;35596959400</t>
  </si>
  <si>
    <t>Das, Suresh;Kamat, Prashant V.</t>
  </si>
  <si>
    <t>India;United States</t>
  </si>
  <si>
    <t>Thiruvananthapuram;Notre Dame</t>
  </si>
  <si>
    <t>National Institute for Interdisciplinary Science and Technology;Notre Dame Radiation Laboratory</t>
  </si>
  <si>
    <t>60075894;60007259</t>
  </si>
  <si>
    <t>Das S.</t>
  </si>
  <si>
    <t>Can H-aggregates serve as light-harvesting antennae? Triplet - triplet energy transfer between excited aggregates and monomer thionine in aersol-OT solutions</t>
  </si>
  <si>
    <t>10.1021/jp983816j</t>
  </si>
  <si>
    <t>2-s2.0-0003193392</t>
  </si>
  <si>
    <t>['wave dipole', 'wave anti', 'variable gap', 'resonant dipole', 'resonant antennas', 'primarily due', 'modelling anti', 'gap width', 'essential feature', 'difficulties encountered', 'commonly employed', 'authors demonstrate']</t>
  </si>
  <si>
    <t>The authors demonstrate that the difficulties encountered when modelling anti-resonant antennas are primarily due to the conventional variable gap source model which is commonly employed in thin-wire moment method codes. An alternative source model is introduced, for use in analysing this class of antennas, where the essential feature is that the gap width of the feed region remains fixed. The fixed gap model is compared to the variable gap model for both a half-wave dipole, where the variable gap is still a valid source model, and for a full-wave anti-resonant dipole, where the fixed gap source is shown to be superior to the variable gap model. ¬© IEE 1999.</t>
  </si>
  <si>
    <t>55925714300;7006077559</t>
  </si>
  <si>
    <t>Werner, D. H.;Allard, R. J.</t>
  </si>
  <si>
    <t>Accurate modelling of anti-resonant dipole antennas using the method of moments</t>
  </si>
  <si>
    <t>10.1049/el:19990018</t>
  </si>
  <si>
    <t>2-s2.0-0033530971</t>
  </si>
  <si>
    <t>['second polarisation', 'polarised conical', 'antenna functions']</t>
  </si>
  <si>
    <t>A dual-polarised conical-beam microstrip antenna, with a strictly uniplanar conductor pattern, is realised as an array of three square patches whose corners meet a central feed point. For the second polarisation the antenna functions as a series fed array. ¬© IEE 1999.</t>
  </si>
  <si>
    <t>60008524;60008524;60008524;60008524</t>
  </si>
  <si>
    <t>7103187079;55952532900;7003902501;7006824457</t>
  </si>
  <si>
    <t>Ibrahim, E. M.;McEwan, N. J.;Abd-Alhameed, R. A.;Excell, P. S.</t>
  </si>
  <si>
    <t>Ibrahim E.</t>
  </si>
  <si>
    <t>Dual-polarised uniplanar conical-beam antennas for HIPERLAN</t>
  </si>
  <si>
    <t>10.1049/el:19990061</t>
  </si>
  <si>
    <t>2-s2.0-0033531013</t>
  </si>
  <si>
    <t>Nippon Sheet Glass Foundation for Materials Science and Engineering</t>
  </si>
  <si>
    <t>['uniform state', 'temperature less', 'spokewise antenna', 'rights reserved', 'plasma maintains', 'highly crystallized', 'high potential', 'future large', 'ar mixture', '45 ghz', '16 cm', '1011 cm']</t>
  </si>
  <si>
    <t>High rate deposition | High-density plasma | Large-area plasma | Low-electron temperature | Microwave plasma | SiH Cl 2 2 | Spokewise antenna | Œºc-Si:H</t>
  </si>
  <si>
    <t>A uniform, low-temperature, and high-density microwave plasma (2.45 GHz) is produced without magnetic field, utilizing a spokewise antenna. The plasma maintains a uniform state in Ar low pressure of several 10 mTorr with high electron density, &gt;1011 cm-3, and a temperature less than 2.5 eV within ¬±6% over 16 cm in diameter. Highly crystallized and photoconductive, hydrogenated microcrystalline silicon (Œºc-Si:H) film is produced from dichlorosilane (SiH2Cl2), H2 and Ar mixture at high deposition rate of more than 5 √Ö/s. This low-temperature and high-density microwave plasma source has a high potential not only for etching but for future large-area film deposition processes. ¬© 1999 Elsevier Science S.A. All rights reserved.</t>
  </si>
  <si>
    <t>60028263;60028263;100438704</t>
  </si>
  <si>
    <t>7202945191;7102237792;7102921642</t>
  </si>
  <si>
    <t>Shirai, Hajime;Sakuma, Yoshikazu;Ueyama, Hiroyuki</t>
  </si>
  <si>
    <t>Saitama;Yokohama</t>
  </si>
  <si>
    <t>Saitama University;Nihon Koshuha Co., Ltd.</t>
  </si>
  <si>
    <t>60028263;100438704</t>
  </si>
  <si>
    <t>Shirai H.</t>
  </si>
  <si>
    <t>The control of the high-density microwave plasma for large-area electronics</t>
  </si>
  <si>
    <t>S0040609098011675</t>
  </si>
  <si>
    <t>10.1016/S0040-6090(98)01167-5</t>
  </si>
  <si>
    <t>2-s2.0-0002707769</t>
  </si>
  <si>
    <t>['structual change', 'similar phenomena', 'robust properties', 'rich porphyrin', 'practical application', 'porphyrin rings', 'photoresponsive property', 'photocontrolled isomerization', 'particularly useful', 'new molecules', 'new family', 'new azobenzene', 'molecular switches', 'molecular electronics', 'linked diporphyrins', 'isomer produced', 'isomer arises', 'ideal materials', 'fluorescence quenching', 'fluorescence intensity', 'deficient porphyrin', 'cis photoisomerization']</t>
  </si>
  <si>
    <t>New azobenzene-linked diporphyrin Zn complexes and free base analogues were synthesized in an attempt to develop new materials for molecular electronics. These diporphyrin Zn complexes and the corresponding diporphyrins consist of electron-deficient porphyrin Zn complex and electron- rich porphyrin Zn complex or electron-deficient porphyrin and electron-rich porphyrin. These compounds, which are a new family of diporphyrins, exhibited the photoresponsive property with a structual change in the antenna; the trans-cis photoisomerization and cis-trans thermal recovery occurred and this process was reversible. A particularly noteworthy characteristic of the diporphyrin Zn complex is that its fluorescence spectrum changes with isomerization; the fluorescence intensity of the cis-isomer produced by photoirradiation is smaller than that of the trans-isomer. This fluorescence quenching of the cis-isomer arises from the intramolecular electron transfer from electron-rich porphyrin Zn complex to electron-deficient porphyrin Zn complex. Similar phenomena were observed for azobenzene-linked diporphyrins. This discovery that intramolecular electron transfer between the porphyrin rings is caused by photocontrolled isomerization is worthy of notice. Additionally, these compounds bearing eight fluorine atoms at the Œ≤-position of one porphyrin ring are the ideal materials for the practical application, because of their robust properties. This finding clearly suggests that new molecules are particularly useful in the development of photocontrolled molecular electronics such as molecular switches.</t>
  </si>
  <si>
    <t>48-53</t>
  </si>
  <si>
    <t>Journal of the American Chemical Society</t>
  </si>
  <si>
    <t>Tsuchiya, Shinji</t>
  </si>
  <si>
    <t>Institute of Industrial Science</t>
  </si>
  <si>
    <t>Tsuchiya S.</t>
  </si>
  <si>
    <t>Intramolecular electron transfer of diporphyrins comprised of electron- deficient porphyrin and electron-rich porphyrin with photocontrolled isomerization</t>
  </si>
  <si>
    <t>10.1021/ja980677a</t>
  </si>
  <si>
    <t>2-s2.0-0033550508</t>
  </si>
  <si>
    <t>Consejo Nacional de Investigaciones Cient√≠ficas y T√©cnicas</t>
  </si>
  <si>
    <t>['yeast volatiles', 'yeast cultures', 'volatiles liberated', 'triatomine bug', 'tested yeast', 'results obtained', 'results demonstrate', 'much higher', 'modification performed', 'control strategies', 'clean air', 'baited traps', '1999 published']</t>
  </si>
  <si>
    <t>Baits | Chagas disease | Electroantennograms | Rhodnius prolixus | Yeast-traps</t>
  </si>
  <si>
    <t>Responses to air currents carrying volatiles from yeast cultures were measured by means of electroantennograms (EAGs) in the haematophagous bug Rhodnius prolixus and we tested yeast-baited traps in the laboratory. The volatiles liberated by yeast cultures generated a clear electrophysiological response, much higher than that obtained during stimulation with clean air. The addition of yeast cultures to the traps dramatically increased overnight capture. A modification performed on the traps was effective for this species, as the bugs were immobilised once they fell into the device. Our results demonstrate that yeast culture volatiles are attractive for R. prolixus. The results obtained by means of electroantennogram techniques represent the first electrophysiological evidence of the perception of yeast volatiles by the antennae of a triatomine bug. We discuss the relevance of our results in view of currently used sampling techniques and control strategies. Copyright (C) 1999 Published by Elsevier Science B.V.</t>
  </si>
  <si>
    <t>0001706X</t>
  </si>
  <si>
    <t>Acta Tropica</t>
  </si>
  <si>
    <t>60001563;60001563;60026004;60001563;60026004;60001563</t>
  </si>
  <si>
    <t>35564866000;6603089066;6603684130;10241914600;7003606891;7004312122</t>
  </si>
  <si>
    <t>Lorenzo, M. G.;Manrique, G.;Pires, H. H.R.;De Brito S√°nchez, M. G.;Diotaiuti, L.;Lazzari, C. R.</t>
  </si>
  <si>
    <t>Brazil;Argentina</t>
  </si>
  <si>
    <t>Rio de Janeiro;Buenos Aires</t>
  </si>
  <si>
    <t>Fundacao Oswaldo Cruz;Universidad de Buenos Aires</t>
  </si>
  <si>
    <t>60026004;60001563</t>
  </si>
  <si>
    <t>Lorenzo M.</t>
  </si>
  <si>
    <t>Yeast culture volatiles as attractants for Rhodnius prolixus: Electroantennogram responses and captures in yeast-baited traps</t>
  </si>
  <si>
    <t>S0001706X9800093X</t>
  </si>
  <si>
    <t>10.1016/S0001-706X(98)00093-X</t>
  </si>
  <si>
    <t>2-s2.0-0032952301</t>
  </si>
  <si>
    <t>['radiation patterns', 'observation frequencies', 'memory efficient', 'goertzel algorithm', 'fdtd near']</t>
  </si>
  <si>
    <t>Dielectric resonator antennas | FDTD</t>
  </si>
  <si>
    <t>An FDTD near-to-far-field transformation technique using an efficient recursive algorithm, the Goertzel algorithm, is proposed. This method is memory efficient, and is also time efficient if the number of observation frequencies is small. The method is applied to compute the radiation patterns of an annular ring DR antenna. ¬© 1999 John Wiley &amp; Sons, Inc. Microwave Opt Technol Lett 20: 129-131, 1999.</t>
  </si>
  <si>
    <t>129-131</t>
  </si>
  <si>
    <t>60013983;60013983</t>
  </si>
  <si>
    <t>7004820882;55510527400</t>
  </si>
  <si>
    <t>Shum, S. M.;Luk, K. M.</t>
  </si>
  <si>
    <t>Shum S.</t>
  </si>
  <si>
    <t>An efficient FDTD near-to-far-field transformation for radiation pattern calculation</t>
  </si>
  <si>
    <t>10.1002/(SICI)1098-2760(19990120)20:2&lt;129::AID-MOP14&gt;3.0.CO;2-C</t>
  </si>
  <si>
    <t>2-s2.0-0032713645</t>
  </si>
  <si>
    <t>['rigorously modeled', 'plastic radome', 'moment method', 'cross section', 'analysis includes']</t>
  </si>
  <si>
    <t>Base station antenna | Microstrip | Moment method | Radome | Two dimensional</t>
  </si>
  <si>
    <t>Calculated and measured radiation patterns for a four-element linear array of in-line fed microstrip patches are presented. The cross section of the antenna is rigorously modeled by the moment method. The analysis includes both the supporting aluminum profile and the plastic radome. ¬© 1999 John Wiley &amp; Sons, Inc. Microwave Opt Technol Lett 20: 119-121, 1999.</t>
  </si>
  <si>
    <t>119-121</t>
  </si>
  <si>
    <t>60000990;60010491</t>
  </si>
  <si>
    <t>6603063965;7004922524</t>
  </si>
  <si>
    <t>Sl√§ttman, Peter;Kishk, Ahmed A.</t>
  </si>
  <si>
    <t>United States;Sweden</t>
  </si>
  <si>
    <t>University;Gothenburg</t>
  </si>
  <si>
    <t>University of Mississippi;Chalmers University of Technology</t>
  </si>
  <si>
    <t>60010491;60000990</t>
  </si>
  <si>
    <t>Sl√§ttman P.</t>
  </si>
  <si>
    <t>Radiation from a linear microstrip array antenna including radome and back structure</t>
  </si>
  <si>
    <t>10.1002/(SICI)1098-2760(19990120)20:2&lt;119::AID-MOP10&gt;3.0.CO;2-R</t>
  </si>
  <si>
    <t>2-s2.0-0032734248</t>
  </si>
  <si>
    <t>['shaped slot', 'proposed design', 'obtained using', 'novel design', 'frequency operation', 'experimentally studied']</t>
  </si>
  <si>
    <t>Dual-frequency operation | Microstrip antenna | Triangular microstrip antenna</t>
  </si>
  <si>
    <t>Novel design of a dual-frequency triangular microstrip antenna with a V-shaped slot is proposed and experimentally studied. By selecting suitable dimensions of the V-shaped slot, dual-frequency operation with the frequency ratio ranging from 1.488 to 1.834 has been obtained using a single probe feed, and the two operating frequencies are of parallel polarization planes. Typical experimental results of the proposed design are presented and discussed. ¬© 1999 John Wiley &amp; Sons, Inc. Microwave Opt Technol Lett 20: 133-134, 1999.</t>
  </si>
  <si>
    <t>133-134</t>
  </si>
  <si>
    <t>60011357;60011357;60011357</t>
  </si>
  <si>
    <t>35460663000;7202544916;8396240400</t>
  </si>
  <si>
    <t>Wong, Kin Lu;Pan, Mon Chun;Hsu, Wen Hsiu</t>
  </si>
  <si>
    <t>Wong K.L.</t>
  </si>
  <si>
    <t>Single-feed dual-frequency triangular microstrip antenna with a V-shaped slot</t>
  </si>
  <si>
    <t>10.1002/(SICI)1098-2760(19990120)20:2&lt;133::AID-MOP16&gt;3.0.CO;2-9</t>
  </si>
  <si>
    <t>2-s2.0-0032734249</t>
  </si>
  <si>
    <t>['¬± 1', 'surface tolerance', 'radiation efficiency', 'peak sidelobe', 'peak cross', 'correctable areas', 'circularly polarized', '37 %.', '3 mm', '2 kg', '18 db']</t>
  </si>
  <si>
    <t>Inflatable antenna | Microstrip reflectarray | X-band</t>
  </si>
  <si>
    <t>A 1-m, X-band, circularly polarized, inflatable microstrip reflectarray has been developed. It has demonstrated the achievement of a surface tolerance of ¬±1.3 mm, a mass of 1.2 kg, a bandwidth of at least 3%, a peak sidelobe and a peak cross-pol of - 18 dB, and a radiation efficiency of 37%. Correctable areas have been identified to improve the radiation efficiency in the future. ¬© 1999 John Wiley &amp; Sons, Inc. Microwave Opt Technol Lett 20: 97-99, 1999.</t>
  </si>
  <si>
    <t>97-99</t>
  </si>
  <si>
    <t>60009037;60009037</t>
  </si>
  <si>
    <t>7408102852;6603360814</t>
  </si>
  <si>
    <t>Huang, John;Feria, Alfonso</t>
  </si>
  <si>
    <t>Huang J.</t>
  </si>
  <si>
    <t>A 1-m X-band inflatable reflectarray antenna</t>
  </si>
  <si>
    <t>10.1002/(SICI)1098-2760(19990120)20:2&lt;97::AID-MOP4&gt;3.0.CO;2-K</t>
  </si>
  <si>
    <t>2-s2.0-0032734583</t>
  </si>
  <si>
    <t>['vector potentials', 'sparse matrix', 'obtained based', 'mom method', 'mei method', 'linearly coupled', 'large structures', 'highly sparse', 'great savings', 'difference formulation', 'computer storage', 'computation time']</t>
  </si>
  <si>
    <t>Linear antennas | Numerical methods | Sparse matrix technique</t>
  </si>
  <si>
    <t>The sparse matrix for analyzing linear antennas is obtained based on the MEI method. The surface current densities and vector potentials are linearly coupled in a finite-difference formulation, in which the coefficients are determined by the MEI method. In comparison with that of the MoM method, the impedance matrix obtained is highly sparse; hence, there are great savings of computer storage and computation time. This kind of technique is expected to be applied in large structures. ¬© 1999 John Wiley &amp; Sons, Inc. Microwave Opt Technol Lett 20: 88-90, 1999.</t>
  </si>
  <si>
    <t>88-90</t>
  </si>
  <si>
    <t>26643518100;7005370045;7005780321</t>
  </si>
  <si>
    <t>Liu, Y.;Lan, K.;Mei, K. K.</t>
  </si>
  <si>
    <t>Liu Y.</t>
  </si>
  <si>
    <t>A sparse matrix technique for the analysis of linear antennas</t>
  </si>
  <si>
    <t>10.1002/(SICI)1098-2760(19990120)20:2&lt;88::AID-MOP2&gt;3.0.CO;2-O</t>
  </si>
  <si>
    <t>2-s2.0-0032757466</t>
  </si>
  <si>
    <t>126-129</t>
  </si>
  <si>
    <t>60028868;60028868;101537483;60001439</t>
  </si>
  <si>
    <t>7006025870;7004132913;6603297468;55197051100</t>
  </si>
  <si>
    <t>Manara, G.;Monorchio, A.;Talarico, A.;Mittra, R.</t>
  </si>
  <si>
    <t>Italy;United States;Italy</t>
  </si>
  <si>
    <t>Pisa;University Park;Roma</t>
  </si>
  <si>
    <t>Universit√† di Pisa;Pennsylvania State University;Armament Corp.</t>
  </si>
  <si>
    <t>60028868;60001439;101537483</t>
  </si>
  <si>
    <t>Manara G.</t>
  </si>
  <si>
    <t>Design of a dichroic surface for dual-frequency radioastronomical observations</t>
  </si>
  <si>
    <t>10.1002/(SICI)1098-2760(19990120)20:2&lt;126::AID-MOP13&gt;3.0.CO;2-I</t>
  </si>
  <si>
    <t>2-s2.0-0032757467</t>
  </si>
  <si>
    <t>['wall model', 'receiving antennas', 'multistory buildings', 'microcellular environment', 'measured one', 'floor levels', 'effective three', 'different sites', 'comparison demonstrates']</t>
  </si>
  <si>
    <t>An effective three-dimensional (3-D) direct-transmitted model combined with a patched-wall model is proposed to explore UHF radio propagation into multistory buildings in a microcellular environment. The model is verified by comparing the computed path loss with the measured one of 1.7 and 2.44 GHz radio waves propagating at different sites. The comparison demonstrates that the model has reasonably accurate prediction when the number of floor levels between the transmitting and the receiving antennas is no more than four.</t>
  </si>
  <si>
    <t>146-151</t>
  </si>
  <si>
    <t>6604045835;8560641300;56760545700</t>
  </si>
  <si>
    <t>Tarng, J. H.;Chang, Y. C.;Chen, C. M.</t>
  </si>
  <si>
    <t>Tarng J.H.</t>
  </si>
  <si>
    <t>An effective three-dimensional model for UHF radio propagation into multistory office buildings</t>
  </si>
  <si>
    <t>10.1002/(sici)1098-2760(19990120)20:2&lt;146::aid-mop20&gt;3.0.co;2-k</t>
  </si>
  <si>
    <t>2-s2.0-2442482024</t>
  </si>
  <si>
    <t>['wave antenna', 'slot transition', 'scanning feature', 'radiation bands', 'end cpw', 'cpw )-', 'circuit layout']</t>
  </si>
  <si>
    <t>Single and dual-beam microstrip leaky-wave antennas fed by a short-end coplanar waveguide (CPW)-to-slot transition are presented. The radiation bands of the antennas are deduced from the leaky-wave propagation characteristics of the microstrip line first higher order leaky mode. The measured reflection coefficients of the radiation band confirm the predicted leaky band and the measured radiation paffems exhibit the frequency-scanning feature of the leaky-wave antenna. The short-end CPW-to-slot transition feeding method simplifies the circuit layout and is more suitable for different band design than the CPW-fed microstrip first higher order leaky-wave antennas presented in the literature.</t>
  </si>
  <si>
    <t>100-101</t>
  </si>
  <si>
    <t>Microstrip leaky-wave antenna fed by short-end CPW-to-slot transition</t>
  </si>
  <si>
    <t>10.1049/el:19990113</t>
  </si>
  <si>
    <t>2-s2.0-0032624313</t>
  </si>
  <si>
    <t>['two sets', 'two polarisations', 'rectangular gratings', 'perpendicular alignments']</t>
  </si>
  <si>
    <t>A novel planar reflector is presented for dual orthogonal polarisation applications. The proposed dual polarised planar reflector is composed of two sets of rectangular gratings with perpendicular alignments with respect to each other. The proposed structure maintains high isolation between the two polarisations.</t>
  </si>
  <si>
    <t>103-104</t>
  </si>
  <si>
    <t>60018714;60018714</t>
  </si>
  <si>
    <t>7003484529;7004481899</t>
  </si>
  <si>
    <t>Shaker, J.;Cuhaci, M.</t>
  </si>
  <si>
    <t>Shaker J.</t>
  </si>
  <si>
    <t>Planar reflector for LMCS applications</t>
  </si>
  <si>
    <t>10.1049/el:19990126</t>
  </si>
  <si>
    <t>2-s2.0-0032624314</t>
  </si>
  <si>
    <t>['stay resonant', 'resonance frequency', 'g band', 'experimental results']</t>
  </si>
  <si>
    <t>A microstrip circuit operating in the G band is presented. It allows an emitting printed antenna to self-tune its resonance frequency when it is disturbed, in order to stay resonant and matched at the desired transmit frequency. The principle, design and experimental results of the circuit are presented.</t>
  </si>
  <si>
    <t>106-107</t>
  </si>
  <si>
    <t>Self-adjusting microstrip antenna</t>
  </si>
  <si>
    <t>10.1049/el:19990079</t>
  </si>
  <si>
    <t>2-s2.0-0032624651</t>
  </si>
  <si>
    <t>['relatively easy', '30 %.']</t>
  </si>
  <si>
    <t>A novel stacked shorted patch antenna is presented The new printed antenna has significantly improved impedance behaviour compared to previously considered shorted patches, with a 10dB return loss bandwidth of greater than 30%. The antenna is relatively easy to manufacture and can be accommodated on a mobile communication handset terminal.</t>
  </si>
  <si>
    <t>98-100</t>
  </si>
  <si>
    <t>Waterhouse, R. B.</t>
  </si>
  <si>
    <t>Waterhouse R.</t>
  </si>
  <si>
    <t>Broadband stacked shorted patch</t>
  </si>
  <si>
    <t>10.1049/el:19990086</t>
  </si>
  <si>
    <t>2-s2.0-0032633822</t>
  </si>
  <si>
    <t>['reconfigurable aperture', 'prototype design', 'multiband coverage', 'monopulse radars', 'mems switches', 'elevation tracking', 'different types', 'channel x', 'based leaky', 'band leaky']</t>
  </si>
  <si>
    <t>A reconfigurable aperture where different types of antennas and arrays with multiband coverage and multiple functions share a common planar physical aperture is proposed. Using either conventional or MEMS switches, a microstrip-based leaky-mode antenna array can easily be reconfigured to patch antennas operating at multiple frequency bands, as well as monopulse radars for both azimuth and elevation tracking. The feasibility of the concept has been demonstrated by prototype design and measurement of a single-channel X-band leaky-wave/S- and C-band patch antenna structure.</t>
  </si>
  <si>
    <t>104-105</t>
  </si>
  <si>
    <t>60027550;60027550;60027550;60027550</t>
  </si>
  <si>
    <t>7402872518;7402600184;7404504014;36041035600</t>
  </si>
  <si>
    <t>Qian, Y.;Chang, B. C.C.;Chang, M. F.;Itoh, T.</t>
  </si>
  <si>
    <t>Qian Y.</t>
  </si>
  <si>
    <t>Reconfigurable leaky-mode/multifunction patch antenna structure</t>
  </si>
  <si>
    <t>10.1049/el:19990090</t>
  </si>
  <si>
    <t>2-s2.0-0032678317</t>
  </si>
  <si>
    <t>['results show', 'radiation characteristics', 'multiple resonances', 'modified within', 'bandwidth owing']</t>
  </si>
  <si>
    <t>Multiple resonances and polarisation of a single layer probe fed wideband microstrip U-slot patch antenna are discussed. Results show that the radiation characteristics, such as polarisation and gain, are modified within the bandwidth owing to the excitation of resonant modes orthogonal to each other.</t>
  </si>
  <si>
    <t>101-103</t>
  </si>
  <si>
    <t>7003333302;8092251400</t>
  </si>
  <si>
    <t>Clenet, M.;Shafai, L.</t>
  </si>
  <si>
    <t>Clenet M.</t>
  </si>
  <si>
    <t>Multiple resonances and polarisation of U-slot patch antenna</t>
  </si>
  <si>
    <t>10.1049/el:19990087</t>
  </si>
  <si>
    <t>2-s2.0-0032687154</t>
  </si>
  <si>
    <t>['waveguide model', 'sharp bend', 'photonic crystal', 'observed full', 'good agreement', 'frequency range', 'experimental demonstration']</t>
  </si>
  <si>
    <t>We report the experimental demonstration of waveguides built around layer-by-layer photonic crystals. An air gap introduced between two photonic crystal walls was used as the waveguide. We observed full (100%) transmission of the electromagnetic (EM) waves through these planar waveguide structures within the frequency range of the photonic band gap. The dispersion relations obtained from the experiment were in good agreement with the predictions of our waveguide model. We also observed 35% transmission for the EM waves traveling through a sharp bend in an L-shaped waveguide carved inside the photonic crystal. ¬© 1999 American Institute of Physics.</t>
  </si>
  <si>
    <t>486-488</t>
  </si>
  <si>
    <t>Applied Physics Letters</t>
  </si>
  <si>
    <t>60014808;60014808</t>
  </si>
  <si>
    <t>6603954305;7005956635</t>
  </si>
  <si>
    <t>Temelkuran, B.;Ozbay, E.</t>
  </si>
  <si>
    <t>Temelkuran B.</t>
  </si>
  <si>
    <t>Experimental demonstration of photonic crystal based waveguides</t>
  </si>
  <si>
    <t>10.1063/1.123163</t>
  </si>
  <si>
    <t>2-s2.0-0033601596</t>
  </si>
  <si>
    <t>MAS3-CT97-0128</t>
  </si>
  <si>
    <t>['transfers energy', 'spectrofluorimetric assay', 'sole prokaryote', 'possess phycoerythrin', 'phycoerythrin serves', 'chlorophylls ).']</t>
  </si>
  <si>
    <t>Energy transfer | Light-harvesting antenna | Phycoerythrin | Prochlorococcus | Spectrofluorimetry</t>
  </si>
  <si>
    <t>Prochlorococcus marinus strain CCMP 1375 is the sole prokaryote to possess phycoerythrin in addition to (divinyl-)chlorophyll a/b binding antenna complexes. Here we demonstrate, employing a spectrofluorimetric assay, that phycoerythrin serves a light-harvesting antenna function (transfers energy to chlorophylls). Copyright (C) 1999 Elsevier Science B.V.</t>
  </si>
  <si>
    <t>97-98</t>
  </si>
  <si>
    <t>60000762-60001769;60000762;60000762</t>
  </si>
  <si>
    <t>6701736302;7003317052;7202693732</t>
  </si>
  <si>
    <t>Lokstein, Heiko;Steglich, Claudia;Hess, Wolfgang R.</t>
  </si>
  <si>
    <t>Reno;Berlin</t>
  </si>
  <si>
    <t>University of Nevada, Reno;Humboldt-Universit√§t zu Berlin</t>
  </si>
  <si>
    <t>60001769;60000762</t>
  </si>
  <si>
    <t>Lokstein H.</t>
  </si>
  <si>
    <t>Light-harvesting antenna function of phycoerythrin in Prochlorococcus marinus</t>
  </si>
  <si>
    <t>S0005272898001728</t>
  </si>
  <si>
    <t>10.1016/S0005-2728(98)00172-8</t>
  </si>
  <si>
    <t>2-s2.0-0033016912</t>
  </si>
  <si>
    <t>['viologen group', 'two amphiphiles', 'transferred efficiently', 'transfer system', 'transfer rate', 'transfer process', 'simulated successfully', 'reduced viologen', 'quantum yield', 'photoinduced electron', 'photoharvesting chromophores', 'oxidized chromophore', 'lifetime longer', 'electron donation', 'ecz groups', 'dimensional array', 'anthryl group', 'antenna group', 'amphiphile molecules', 'amide groups', 'accepting group', '3 mol']</t>
  </si>
  <si>
    <t>A novel photoinduced electron-transfer system was constructed by using a photoenergy-harvesting bilayer membrane composed of two amphiphiles: one having an antenna group (an N-ethylcarbazolyl (ECz) group) and the other having a photoenergy-accepting group (anthryl group) and an electron- accepting group (viologen group). Photoenergy migration among ECz groups occurs in the membrane, and the photoenergy is transferred efficiently to the anthryl group. The excited ECz group reduces the viologen group through the excitation of the anthryl group with a quantum yield of 0.67 in the presence of 3 mol % acceptor. The photoinduced electron-transfer process was simulated successfully to determine the number of the excitation migration steps between ECz groups and the electron-transfer rate from the excited ECz group to the viologen group. Interestingly, the transient absorption spectroscopy revealed that the photooxidized chromophore decays faster than the reduced viologen, which has a lifetime longer than a millisecond, suggesting the electron donation to the oxidized chromophore by amide groups in the amphiphile molecules. This membrane is regarded as a donor-sensitizer- acceptor triad system, in which the sensitizer is coupled with two- dimensional array of photoharvesting chromophores, resulted in a more efficient electron transport system than a donor-acceptor diad system.</t>
  </si>
  <si>
    <t>581-586</t>
  </si>
  <si>
    <t>60011001;60011001;60025017</t>
  </si>
  <si>
    <t>7403609514;7404483882;7103223693</t>
  </si>
  <si>
    <t>Morita, Tomoyuki;Kimura, Shunsaku;Imanishi, Yukio</t>
  </si>
  <si>
    <t>Ikoma;Kyoto</t>
  </si>
  <si>
    <t>Nara Institute of Science and Technology;Kyoto University</t>
  </si>
  <si>
    <t>60025017;60011001</t>
  </si>
  <si>
    <t>Morita T.</t>
  </si>
  <si>
    <t>Donor - Sensitizer - Acceptor triad system for photoenergy migration, photoenergy transfer, and electron transfer in a bilayer membrane</t>
  </si>
  <si>
    <t>10.1021/ja981186t</t>
  </si>
  <si>
    <t>2-s2.0-0033608078</t>
  </si>
  <si>
    <t>['work examines', 'thylakoid membrane', 'red algal', 'protein complexes', 'predominantly associated', 'plastid evolved', 'phylogenetic position', 'phylogenetic analysis', 'photosystem ii', 'photosynthetic eukaryotes', 'like ancestor', 'lhcii complexes', 'lhcii ).', 'lhc genes', 'intrinsic peridinin', 'higher plants', 'harvesting complexes', 'green algae', 'evolutionary paths', 'distinct lhci', 'different pigmentation', 'chlorophyll proteins', 'chlorarachnion plastid', 'chlorarachnion lhc', 'binding proteins', 'associations suggest', 'acquired following']</t>
  </si>
  <si>
    <t>Chlorarachnion | Cryptomonads | Light-harvesting complexes | Plastid evolution | Rhodophytes</t>
  </si>
  <si>
    <t>The light-harvesting complexes (LHCs) are a superfamily of chlorophyll- binding proteins present in all photosynthetic eukaryotes. The Lhc genes are nuclear-encoded, yet the pigment-protein complexes are localized to the thylakoid membrane and provide a marker to follow the evolutionary paths of plastids with different pigmentation. The LHCs are divided into the chlorophyll a/b-binding proteins of the green algae, euglenoids, and higher plants and the chlorophyll a/c-binding proteins of various algal taxa. This work examines the phylogenetic position of the LHCs from three additional taxa: the rhodophytes, the cryptophytes, and the chlorarachniophytes. Phylogenetic analysis of the LHC sequences provides strong statistical support for the clustering of the rhodophyte and cryptomonad LHC sequences within the chlorophyll a/c-binding protein lineage, which includes the fucoxanthin-chlorophyll proteins (FCP) of the heterokonts and the intrinsic peridinin-chlorophyll proteins (iPCP) of the dinoflagellates. These associations suggest that plastids from the heterokonts, haptophytes, cryptomonads, and the dinoflagellate, Amphidinium, evolved from a red algal- like ancestor. The Chlorarachnion LHC is part of the chlorophyll a/b-binding protein assemblage, consistent with pigmentation, providing further evidence that its plastid evolved from a green algal secondary endosymbiosis. The Chlorarachnion LHC sequences cluster with the green algal LHCs that are predominantly associated with photosystem II (LHCII). This suggests that the green algal endosymbiont that evolved into the Chlorarachnion plastid was acquired following the emergence of distinct LHCI and LHCII complexes.</t>
  </si>
  <si>
    <t>59-68</t>
  </si>
  <si>
    <t>Journal of Molecular Evolution</t>
  </si>
  <si>
    <t>60016983;60026553;60020304;60026553;60020304;60010365</t>
  </si>
  <si>
    <t>7004925786;10540382800;55455674200;7103055168;7005758772;7401825069</t>
  </si>
  <si>
    <t>Durnford, D. G.;Deane, J. A.;Tan, S.;McFadden, G. I.;Gantt, E.;Green, B. R.</t>
  </si>
  <si>
    <t>Australia;United States;Canada;Canada</t>
  </si>
  <si>
    <t>Parkville;College Park;Fredericton;Vancouver</t>
  </si>
  <si>
    <t>University of Melbourne;University of Maryland, College Park;University of New Brunswick;The University of British Columbia</t>
  </si>
  <si>
    <t>60026553;60020304;60016983;60010365</t>
  </si>
  <si>
    <t>Durnford D.</t>
  </si>
  <si>
    <t>A phylogenetic assessment of the eukaryotic light-harvesting antenna proteins, with implications for plastid evolution</t>
  </si>
  <si>
    <t>10.1007/PL00006445</t>
  </si>
  <si>
    <t>2-s2.0-0032951790</t>
  </si>
  <si>
    <t>['targets ips009', 'symmetry targets', 'remarkably successful', 'mystery targets', 'known targets', 'fully described']</t>
  </si>
  <si>
    <t>The 'Third Annual Special Session on Image Reconstruction using Real Data' was conducted at the AP-S/URSI International Symposium, held July 13-18, 1997, in Montreal, Canada. As part of the conference, participants were made to image four targets termed ips009, ips010, ips011, and ips012. Targets ips009 and ips011 were fully described, while ips010 and ips012 were presented as symmetry targets. In general, the participants were remarkably successful in imaging the known targets, and moderately less successful with the mystery targets.</t>
  </si>
  <si>
    <t>60001247;</t>
  </si>
  <si>
    <t>6701783450;7005560094</t>
  </si>
  <si>
    <t>McGahan, Robert V.;Kleinman, Ralph E.</t>
  </si>
  <si>
    <t>Hanscom AFB</t>
  </si>
  <si>
    <t>McGahan R.</t>
  </si>
  <si>
    <t>Third annual special session on image reconstruction using real data, Part 1</t>
  </si>
  <si>
    <t>10.1109/MAP.1999.755022</t>
  </si>
  <si>
    <t>2-s2.0-0032624249</t>
  </si>
  <si>
    <t>['orthogonal method', 'iterative procedure', 'initial array', 'geometry synthesis', 'element positions']</t>
  </si>
  <si>
    <t>The orthogonal method for the geometry synthesis of a linear antenna array is presented. We start from a initial array, and we perturb the element positions by using an iterative procedure and applying the orthogonal method. Applications for arrays with uniform excitation give patterns with the desired sidelobe level.</t>
  </si>
  <si>
    <t>96-99</t>
  </si>
  <si>
    <t>6602797923;7005683394</t>
  </si>
  <si>
    <t>Miaris, G.;Sahalos, J. N.</t>
  </si>
  <si>
    <t>Miaris G.</t>
  </si>
  <si>
    <t>Orthogonal method for the geometry synthesis of a linear antenna array</t>
  </si>
  <si>
    <t>10.1109/74.755029</t>
  </si>
  <si>
    <t>2-s2.0-0032624614</t>
  </si>
  <si>
    <t>['substantial improvement', 'return loss', 'poor return', 'performed theoretically', 'pattern modeling', 'loss performance', 'line slot', 'initial radiation', 'experimentally investigate', 'coaxial feed', 'canceling slots', 'beam squinting', 'back surface']</t>
  </si>
  <si>
    <t>The standard linearly polarized radial-line slot-array (RLSA) antenna exhibits poor return loss as seen by its coaxial feed. This paper describes techniques that improve the poor return-loss performance of this antenna, by using two interchangeable methods: i) reflection-canceling slots on the front and back surface of the antenna, and ii) beam squinting. A series of 550 mm diameter linearly polarized Ku-band prototype antennas were constructed to experimentally investigate the efficiency of each of these methods. In order to cut experimental costs, initial radiation-pattern modeling was performed theoretically, and then prototypes were developed using inexpensive aluminum foil. Measurements of the developed prototypes indicated that both the reflection-canceling and beam-squinting methods provided a substantial improvement in return loss over the desired frequency band.</t>
  </si>
  <si>
    <t>52-61</t>
  </si>
  <si>
    <t>60031004-100435480;60031004-60005510-60003675</t>
  </si>
  <si>
    <t>57199048291;35570164700</t>
  </si>
  <si>
    <t>Davis, Paul W.;Bialkowski, Marek E.</t>
  </si>
  <si>
    <t>Australia;Singapore;Poland;Australia</t>
  </si>
  <si>
    <t>Brisbane;Singapore City;Warsaw;Townsville</t>
  </si>
  <si>
    <t>The University of Queensland;Nanyang Technological University;Politechnika Warszawska;Queensland Electricity Commission</t>
  </si>
  <si>
    <t>60031004;60005510;60003675;100435480</t>
  </si>
  <si>
    <t>Davis P.</t>
  </si>
  <si>
    <t>Linearly polarized radial-line slot-array antennas with improved return-loss performance</t>
  </si>
  <si>
    <t>10.1109/74.755027</t>
  </si>
  <si>
    <t>2-s2.0-0032629164</t>
  </si>
  <si>
    <t>['technical assistance', 'similar groups', 'scientific knowledge', 'radio astronomy', 'information combined', 'engineering know', 'critical hardware']</t>
  </si>
  <si>
    <t>In 1951, Harold Irving Ewen and Edward Mills Purcell detected the first spectral line ever observed in radio astronomy. Throughout the study of Ewen and Purcell, Harvard University provided much of the scientific knowledge, engineering know-how, critical hardware, and technical assistance. This information combined with borrowed technologies gave the team an edge over similar groups in Holland and Australia.</t>
  </si>
  <si>
    <t>Stephan, Karl D.</t>
  </si>
  <si>
    <t>Stephan K.</t>
  </si>
  <si>
    <t>How Ewen and Purcell discovered the 21-cm interstellar hydrogen line</t>
  </si>
  <si>
    <t>10.1109/74.755020</t>
  </si>
  <si>
    <t>2-s2.0-0032677751</t>
  </si>
  <si>
    <t>['œîaph mediated', 'œà greater', 'water stress', 'water loss', 'two levels', 'sucrose treatments', 'spatial rearrangements', 'room temperature', 'pure water', 'ps ii', 'ps h', 'progressive decline', 'photoprotective role', 'photochemical quenching', 'osmotic stress', 'osmotic dehydration', 'o2 production', 'o2 evolution', 'n )).', 'method used', 'may indicate', 'kinetic analysis', 'investigated using', 'increased spillover', 'fluorescence yield', 'first stage', 'first phase', "f '(", 'establish œà', 'either sucrose', 'data indicate', 'created either', 'considerable decrease', 'atmospheric desiccation', 'antenna complexes', '77 k', '20 mpa', '10 min']</t>
  </si>
  <si>
    <t>The effects of decreasing water potential (œà) on O2 evolution and fluorescence yield at room temperature and at 77 K were investigated using the lichen Lobaria pulmonaria. Changes in were created either by atmospheric desiccation or by osmotic dehydration, with either sucrose, sorbitol or NaCl as osmoticum. Independent of the method used to establish œà, similar inactivation patterns were obtained and were reversible after reincubation in pure water for 10 min. Our data indicate that exposure to increasing water stress acts at two levels. In the first phase, at 'mild' stress, i.e. at œà greater than -13, -16 and -20 MPa for drying, NaCl and sucrose treatments, respectively, a progressive decline in O2 production and the fluorescence yield (ŒîF/F'(m) and F(v)/F(m)) was correlated with increases in non-photochemical quenching (q(N)). At the same time the photochemical quenching (q(p)) changed only slightly, indicating the absence of overreduction. The F(o) level remained relatively constant in this first stage of water loss. A ŒîApH mediated down regulation and a donor side limitation of photosystem (PS) II are discussed. When the water stress was severe, a further decrease in the fluorescence yield was observed and correlated with a considerable decrease in F(o) (second phase). Kinetic analysis of the 77 K emission showed that osmotic stress and atmospheric desiccation possibly lead to an increased spillover from PS H to PS I. In addition, a strong negative effect of NaF on the recovery from dehydration was found. This may indicate a state transition mediated by the displacement/recoupling of light harvesting complex (LHC) II from/to PS II. The photoprotective role of spatial rearrangements of antenna complexes during desiccation is discussed.</t>
  </si>
  <si>
    <t>257-265</t>
  </si>
  <si>
    <t>Physiologia Plantarum</t>
  </si>
  <si>
    <t>60014264;60014264</t>
  </si>
  <si>
    <t>7801625585;7401787414</t>
  </si>
  <si>
    <t>Chakir, Samira;Jensen, Manfred</t>
  </si>
  <si>
    <t>Chakir S.</t>
  </si>
  <si>
    <t>How does Lobaria pulmonaria regulate photosystem II during progressive desiccation and osmotic water stress? A chlorophyll fluorescence study at room temperature and at 77 K</t>
  </si>
  <si>
    <t>2-s2.0-0032912470</t>
  </si>
  <si>
    <t>['within 1', 'radiation patterns', 'paper describes', 'old female', 'model composition', 'measured results', 'largely independent', 'electrically small', 'difference time', 'body model', '300 mm2', '1 db']</t>
  </si>
  <si>
    <t>This paper describes the finite-difference time-domain (FDTD) analysis of antenna-body interaction effects occurring when chest-mounted 418 MHz radio transmitters are used for medical telemetry applications. Whole-body software models (homogeneous, layered and tissue-segmented) were developed for an adult male subject. Using an electrically small (300 mm2) planar loop antenna, calculated radiation efficiencies ranged between 33.5% and 39.2% for a whole-body model, and between 60.7% and 66.1% for a torso; radiation patterns were found to be largely independent of model composition. The computed radiation efficiency for a 21.5 kg phantom representing a six-year- old female was within 1.1 dB of measured results (actual body mass 28 kg) and well-correlated azimuthal radiation patterns were noted.</t>
  </si>
  <si>
    <t>335-345</t>
  </si>
  <si>
    <t>Physics in Medicine and Biology</t>
  </si>
  <si>
    <t>60020730;60020730;60020730</t>
  </si>
  <si>
    <t>7003566126;7401559260;7403678395</t>
  </si>
  <si>
    <t>Scanlon, W. G.;Evans, N. E.;Burns, J. B.</t>
  </si>
  <si>
    <t>Coleraine</t>
  </si>
  <si>
    <t>Ulster University</t>
  </si>
  <si>
    <t>Scanlon W.</t>
  </si>
  <si>
    <t>FDTD analysis of close-coupled 418 MHz radiating devices for human biotelemetry</t>
  </si>
  <si>
    <t>10.1088/0031-9155/44/2/003</t>
  </si>
  <si>
    <t>2-s2.0-0032940663</t>
  </si>
  <si>
    <t>93-603</t>
  </si>
  <si>
    <t>['wga setup', 'wga ),', 'uniform heating', 'treated alternately', 'three patients', 'temperature difference', 'temperature analyses', 'technical improvements', 'standard applicator', 'report presents', 'present study', 'performed retrospectively', 'main objective', 'lca setup', 'lca respectively', 'lca ),', 'investigate whether', 'guide applicator', 'g .,', 'final stage', 'conventional wga', 'complete array', 'clinically proven', 'already demonstrated', '62 w', '48 w', '128 treatments']</t>
  </si>
  <si>
    <t>Clinical study | Microwave antenna | Superficial hyperthermia | Thermal dosimetry</t>
  </si>
  <si>
    <t>Purpose: This report presents the final stage of our program to improve the quality of our superficial hyperthermia treatments. We have already demonstrated that the Lucite cone applicator (LCA), our technically improved water-filled, wave-guide applicator (WGA), is superior to the conventional WGA. The main objective of the present study was to investigate whether the technical improvements of a WGA were reflected in an improved clinical performance, e.g., a better temperature distribution. Methods and Materials: Power and temperature analyses were performed retrospectively on 128 treatments of superficially located tumors (less than 4 cm depth). Twenty- three patients were treated alternately with a WGA setup and a LCA setup. Results: The average power level per antenna in an array was 48 W and 62 W for the WGA and LCA respectively. The average invasively measured temperatures increased by 0.27¬∞C when the LCAs were used. The temperature difference between the center and the periphery of an antenna, averaged over the complete array of antennae, was 0.43¬∞C using WGAs and -0.05¬∞C using LCAs indicating a more uniform heating. The T90 of the invasively measured temperatures remained unchanged (WGA: 39.4¬∞C versus LCA: 39.5¬∞C). Conclusion: The LCA is now our standard applicator for superficial hyperthermia treatments as it is technically and clinically proven to be superior to the WGA.</t>
  </si>
  <si>
    <t>681-687</t>
  </si>
  <si>
    <t>International Journal of Radiation Oncology Biology Physics</t>
  </si>
  <si>
    <t>60032114;60032114;60032114;60032114</t>
  </si>
  <si>
    <t>7005197107;7005839276;7102926584;7004141026</t>
  </si>
  <si>
    <t>Rietveld, Paul J.M.;Van Putten, Wim L.J.;Van Der Zee, Jacoba;Van Rhoon, Gerard C.</t>
  </si>
  <si>
    <t>Rotterdam</t>
  </si>
  <si>
    <t>Erasmus MC</t>
  </si>
  <si>
    <t>Rietveld P.</t>
  </si>
  <si>
    <t>Comparison of the clinical effectiveness of the 433 MHz lucite cone applicator with that of a conventional waveguide applicator in applications of superficial hyperthermia</t>
  </si>
  <si>
    <t>S036030169800443X</t>
  </si>
  <si>
    <t>10.1016/S0360-3016(98)00443-X</t>
  </si>
  <si>
    <t>2-s2.0-0032972960</t>
  </si>
  <si>
    <t>['spiral antenna', 'rf frequency', 'plasma produced', 'low collisionality', 'important role', 'dimensional collisionless', 'boundary condition']</t>
  </si>
  <si>
    <t>Antenna-plasma loading resistance | Collisionality | Electron thermal motion | Evanescent wave | ICP | Nonlocal model | Resonant coupling | RF plasma | Spiral antenna</t>
  </si>
  <si>
    <t>The role of electron thermal motion in radio-frequency (RF) plasma produced by a planar, spiral antenna was examined. The measured evanescent wave amplitude and the phase were compared to the calculated results obtained from a one-dimensional collisionless (nonlocal) model, changing the boundary condition, Ar filling pressure and RF frequency. It was demonstrated that electron thermal motion plays a more important role under the condition of low collisionality.</t>
  </si>
  <si>
    <t>60011047;60011047</t>
  </si>
  <si>
    <t>36836462400;7102082310</t>
  </si>
  <si>
    <t>Takechi, Seiji;Shinohara, Shunjiro</t>
  </si>
  <si>
    <t>Role of Electron Thermal Motion in Evanescent Electromagnetic Wave Structure of Inductively Coupled Plasma</t>
  </si>
  <si>
    <t>10.1143/JJAP.38.L148</t>
  </si>
  <si>
    <t>2-s2.0-0033075069</t>
  </si>
  <si>
    <t>['system maintenance', 'optic modules', 'modulation format', 'field reliability', 'fiber transmission', 'end communications', 'carefree integration']</t>
  </si>
  <si>
    <t>Radiofrequency(RF)/fiber-optic transmission offers many advantages in broadband wireless systems. Its subsystems have proven their field reliability in high-end communications and CATV. The system's transmission has low RF loss for remoting modulation equipment from antenna, and is independent of a modulation format for carefree integration. The fiber-optic modules are compact and fiber transmission is inherently RF interference immune. When factors such as upgrades and system maintenance are considered, fiber is the most practical to transport broadband wireless signals.</t>
  </si>
  <si>
    <t>Wojtunik, Henry</t>
  </si>
  <si>
    <t>New Brunswick</t>
  </si>
  <si>
    <t>Anacom Systems Corp</t>
  </si>
  <si>
    <t>Wojtunik H.</t>
  </si>
  <si>
    <t>Fiber optics enhance wireless broadband system deployment</t>
  </si>
  <si>
    <t>2-s2.0-0033075533</t>
  </si>
  <si>
    <t>['o2 evolution', 'light intensity', 'd1 protein', 'cotyledonary leaves', 'conveniently studied', 'acceptor side', '20th day']</t>
  </si>
  <si>
    <t>Senescence induced temporal changes in photosystems can be conveniently studied in cotyledonary leaves. We monitored the protein, chlorophyll and electron transport activities in Cucumis sativus cv Poinsette cotyledonary leaves and observed that by 20th day, there was a 50%, 41% and 30-33% decline in the chlorophyll, protein and photosystem II activity respectively when compared to 6th day cotyledonary leaves taken as control. We investigated the changes in photosystem II activity (O2 evolution) as a function of light intensity. The photosystem II functional antenna decreased by 27% and the functional photosystem II units decreased by 30% in 20-day old cotyledonary leaf thylakoids. The herbicide [14C]-atrazine binding assay to monitor specific binding of the herbicide to the acceptor side of photosystem II reaction centre protein, D1, showed an increase in the affinity for atrazine towards D1 protein and decrease in the QB binding sites in 20th day leaf thylakoids when compared to 6th day leaf thylakoids. The western blot analysis also suggested a decrease in steady state levels of D1 protein in 20th day cotyledonary leaf thylakoids as compared to 6th day sample which is in agreement with [14C]-atrazine binding assay and light saturation kinetics.</t>
  </si>
  <si>
    <t>Indian Journal of Biochemistry and Biophysics</t>
  </si>
  <si>
    <t>60030622;60025589;60030622</t>
  </si>
  <si>
    <t>36838629300;7102465868;7101652469</t>
  </si>
  <si>
    <t>Prakash, J. S.S.;Baig, M. A.;Mohanty, Prasanna</t>
  </si>
  <si>
    <t>New Delhi;New Delhi</t>
  </si>
  <si>
    <t>Jawaharlal Nehru University;Jamia Hamdard</t>
  </si>
  <si>
    <t>60030622;60025589</t>
  </si>
  <si>
    <t>Prakash J.</t>
  </si>
  <si>
    <t>Age dependent alterations in photosystem II acceptor side in Cucumis sativus cotyledonary leaf thylakoids: Analysis of binding characteristics of herbicide [&lt;sup&gt;14&lt;/sup&gt;C]-atrazine</t>
  </si>
  <si>
    <t>2-s2.0-0033075975</t>
  </si>
  <si>
    <t>['wave field', 'rf power', 'procedure based', 'pressure 1', 'plasma making', 'parameter space', 'occur within', 'mode transitions', 'mode jump', 'input conditions', 'high powers', 'helicon source', 'field 0', 'favourable condition', 'electrostatic mode', 'efficient coupling', 'discontinuous jumps', 'broad range', 'axial wavelengths', 'axial wavelength', 'argon plasma', '56 mhz', '450 g', '16 œºbar']</t>
  </si>
  <si>
    <t>The axial wavelengths and azimuthal mode structures of a cylindrical helicon plasma source have been investigated over a broad range of input conditions (pressure 1-16 Œºbar, field 0-450 G, rf power 0-2500 W 13.56 MHz) in an argon plasma. Several distinct modes of operation, separated by discontinuous jumps, have been identified: an electrostatic mode, an m = 0 wave mode and three m = 1 helicon wave modes. Two different types of mode jump have also been identified. A cavity mode transition has been identified in which a mode jump occurs when the wavelength of standing waves governed by the length of the plasma vessel leads to a node in the wave field at the centre of the antenna. A radial mode transition has also been identified in which the favourable condition that the axial wavelength should be equal to twice the length of the antenna for efficient coupling of the rf power is maintained at high powers by the plasma making a transition from the first to the second radial mode. A procedure based on these observations is suggested for predicting where mode transitions are likely to occur within the parameter space of a helicon source.</t>
  </si>
  <si>
    <t>Plasma Sources Science and Technology</t>
  </si>
  <si>
    <t>60022193;60022193</t>
  </si>
  <si>
    <t>7103257560;57216067733</t>
  </si>
  <si>
    <t>Rayner, J. P.;Cheetham, A. D.</t>
  </si>
  <si>
    <t>University of Canberra</t>
  </si>
  <si>
    <t>Rayner J.P.</t>
  </si>
  <si>
    <t>Helicon modes in a cylindrical plasma source</t>
  </si>
  <si>
    <t>10.1088/0963-0252/8/1/010</t>
  </si>
  <si>
    <t>2-s2.0-0033076523</t>
  </si>
  <si>
    <t>['transporting data', 'systems operating', 'site selection', 'radio represents', 'multipoint systems', 'frequency ranges', 'first step', 'equally applied', 'data acquisition', 'antenna performance']</t>
  </si>
  <si>
    <t>Radio represents a reliable, cost-effective communications method of transporting data. To make informed decisions in the use of radio-based supervisory control and data acquisition (SCADA) systems, a review of site selection, antenna performance, and preventive maintenance requirements is the first step. While the focus is on 400 and 900 MHz point-multipoint systems, many of the principles can be equally applied to systems operating at other frequency ranges.</t>
  </si>
  <si>
    <t>Pipe Line and Gas Industry</t>
  </si>
  <si>
    <t>Carey, Kevin</t>
  </si>
  <si>
    <t>Rochester Hills/Detroit</t>
  </si>
  <si>
    <t>Microwave Data Systems</t>
  </si>
  <si>
    <t>Carey K.</t>
  </si>
  <si>
    <t>Planning improves reliability in radio-based SCADA systems</t>
  </si>
  <si>
    <t>2-s2.0-0033076720</t>
  </si>
  <si>
    <t>['simulated performances', 'shift elements', 'sharing multiple', 'satellite antennas', 'reflector fed', 'power efficiency', 'paper proposes', 'paper presents', 'new power', 'large amount', 'ka band', 'equal phase', 'beam size', 'also shown', 'allow us']</t>
  </si>
  <si>
    <t>Active array | Ka band | Mobile satellite | Multiple beam | Power control | Power sharing | Satellite communication</t>
  </si>
  <si>
    <t>This paper presents a new power-sharing multiple-beam mobile satellite system concept in the Ka band. A wide allocated bandwidth and a large amount of frequency reuse based on hundreds to thousands of small spot beams will allow us to draw a drastically new mobile satellite systems concept in the Ka band. At first, requirements for beam size on the surface of the earth for various signal transmissions are considered. Based on these requirements, ka-band geostationary systems with 3.5 and 10 m satellite antennas are shown. If the number of beams is hundreds to thousands, it is not appropriate to assume a fixed power transmitter for each beam because the traffic in each beam is not uniform or static. In order to cope with this multiple-beam-varying traffic problem, this paper proposes a new type offset reflector antenna fed through an equal phase-shift active array. The proposed active array consists of hundreds to thousands of equal phase-shift elements. Features and simulated performances of the proposed transmitting antenna are presented. Preliminary experimental results from a 2.1 m reflector fed through 332 hollow elements are also shown. Since each beam commonly utilizes all active array elements, power sharing among beams is possible, allowing traffic variation among beams without loss of power efficiency.</t>
  </si>
  <si>
    <t>145-152</t>
  </si>
  <si>
    <t>Egami, Shunichiro</t>
  </si>
  <si>
    <t>Shizuoka</t>
  </si>
  <si>
    <t>Shizuoka University</t>
  </si>
  <si>
    <t>Egami S.</t>
  </si>
  <si>
    <t>A Power-Sharing Multiple-Beam Mobile Satellite in Ka Band</t>
  </si>
  <si>
    <t>S073387169901700X</t>
  </si>
  <si>
    <t>10.1109/49.748778</t>
  </si>
  <si>
    <t>2-s2.0-0033077009</t>
  </si>
  <si>
    <t>Ecological Society of America</t>
  </si>
  <si>
    <t>ESA</t>
  </si>
  <si>
    <t>['theoretical grounds', 'theoretical analysis', 'system quality', 'resilient receivers', 'preliminary answer', 'outage probability', 'mitigation receiver', 'mitigating algorithms', 'main question', 'inherent complexity', 'indeed boost', 'forward link', 'division multiple', 'capacity increase', 'capacity analysis', 'beam layout', 'appealing representative']</t>
  </si>
  <si>
    <t>Code-division multiaccess | Interference suppression | Satellite communication</t>
  </si>
  <si>
    <t>More and more interference-mitigating algorithms are being investigated in an attempt to increase the capacity of code-division multiple-access radio networks. At the moment, the main question about interference-resilient receivers is: Do they really bring forth the capacity increase they promise on theoretical grounds? The aim of this study is to give a preliminary answer to such a question, through the capacity analysis of the forward link of a multisatellite, multibeam, radio communication network. Specifically, starting from simplified yet realistic assumptions on the beam layout, the antenna footprint shape, and the coding/multiplexing/modulation and power control strategies, it is shown that the blind, adaptive, interference-mitigation receiver, selected as an appealing representative of the lot, can indeed boost the system quality of service in terms of outage probability. The results are derived after a mix of theoretical analysis (as far as the detector performance evaluation is concerned) and simulation (to examine a number of different random system configurations) to circumvent the inherent complexity of the issue.</t>
  </si>
  <si>
    <t>204-213</t>
  </si>
  <si>
    <t>60013301-60031159-60029398-109344909;60028868-109344909;60028868-60031159-60021199</t>
  </si>
  <si>
    <t>7006784913;57193672546;56252977700</t>
  </si>
  <si>
    <t>De Gaudenzi, Riccardo;Giannetti, Filippo;Luise, Marco</t>
  </si>
  <si>
    <t>Netherlands;France;Italy;Italy;United States;Netherlands</t>
  </si>
  <si>
    <t>Noordwijk aan Zee;Paris;Pisa;Rome;San Diego;Noordwijk</t>
  </si>
  <si>
    <t>ESTEC - European Space Research and Technology Centre;European Space Agency - ESA;Universit√† di Pisa;Consiglio Nazionale delle Ricerche;Qualcomm Incorporated;European Space Research and Technology Centre/ESA</t>
  </si>
  <si>
    <t>60031159;60029398;60028868;60021199;60013301;109344909</t>
  </si>
  <si>
    <t>De Gaudenzi R.</t>
  </si>
  <si>
    <t>Capacity of a Multibeam, Multisatellite CDMA Mobile Radio Network with Interference-Mitigating Receivers</t>
  </si>
  <si>
    <t>S0733871699017059</t>
  </si>
  <si>
    <t>10.1109/49.748784</t>
  </si>
  <si>
    <t>2-s2.0-0033077010</t>
  </si>
  <si>
    <t>['video distribution', 'space shuttle', 'space administration', 'september 1993', 'propagation investigations', 'paper describes', 'national aeronautics', 'long history', 'lessons learned', 'late 1970', 'home broadcasting', 'continue nasa', 'band satellites', 'band frequencies']</t>
  </si>
  <si>
    <t>The Advanced Communications Technology Satellite (ACTS) was conceived at the National Aeronautics and Space Administration (NASA) in the late 1970's as a follow-on program to ATS and CTS to continue NASA's long history of satellite communications projects. The ACTS project set the stage for the C-band satellites that started the industry, and later the ACTS project established the use of Ku-band for video distribution and direct-to-home broadcasting. ACTS, launched in September 1993 from the space shuttle, created a revolution in satellite system architecture by using digital communications techniques employing key technologies such as a fast hopping multibeam antenna, an on-board baseband processor, a wide-band microwave switch matrix, adaptive rain fade compensation, and the use of 900 MHz transponders operating at Ka-band frequencies. This paper describes the lessons learned in each of the key ACTS technology areas, as well as in the propagation investigations.</t>
  </si>
  <si>
    <t>193-203</t>
  </si>
  <si>
    <t>60026717;60026717;60026717-60011132-60021624;60026717;60026717-60008609;60002959</t>
  </si>
  <si>
    <t>7006577375;7401721790;7003704558;13614227600;6508156645;6603004260</t>
  </si>
  <si>
    <t>Acosta, Roberto J.;Bauer, Robert;Krawczyk, Richard J.;Reinhart, Richard C.;Zernic, Michael J.;Gargione, Frank</t>
  </si>
  <si>
    <t>United States;United States;United States;United States;United States</t>
  </si>
  <si>
    <t>Cleveland;Toledo;Athens;Dayton;Bethesda</t>
  </si>
  <si>
    <t>NASA Glenn Research Center;The University of Toledo;Ohio University;University of Dayton;Lockheed Martin Corporation</t>
  </si>
  <si>
    <t>60026717;60021624;60011132;60008609;60002959</t>
  </si>
  <si>
    <t>Acosta R.</t>
  </si>
  <si>
    <t>Advanced Communications Technology Satellite (ACTS): Four-Year System Performance</t>
  </si>
  <si>
    <t>S0733871699017023</t>
  </si>
  <si>
    <t>10.1109/49.748783</t>
  </si>
  <si>
    <t>2-s2.0-0033077346</t>
  </si>
  <si>
    <t>['r lens', 'power combining', 'power amplifier', 'noise amplifier', 'lna ).', 'high reliability', 'graceful degradation', 'fundamental advantages', 'bidirectional amplifiers', 'band lens']</t>
  </si>
  <si>
    <t>Bidirectional amplifiers were integrated with each element in an antenna for transmit-receive (T/R) applications. Each element of a directional antenna array was connected to a power amplifier (PA) and low-noise amplifier (LNA). X-band T/R lens and Ka-band lens were designed and fabricated using discrete devices and monolithic microwave integrated circuits (MMIC), respectively. The fundamental advantages of this architecture are: power combining in transmission with high reliability and graceful degradation; and increased dynamic range in reception.</t>
  </si>
  <si>
    <t>Popovic, Zoya</t>
  </si>
  <si>
    <t>University of Colorado Boulder</t>
  </si>
  <si>
    <t>Popovic Z.</t>
  </si>
  <si>
    <t>T/R lens amplifier antenna arrays for X-band and Ka-band</t>
  </si>
  <si>
    <t>2-s2.0-0033078301</t>
  </si>
  <si>
    <t>['various thicknesses', 'relative permittivities', 'many theoretical', 'experimental results', 'experiment proves']</t>
  </si>
  <si>
    <t>The simple analysis method of printed quadrifilar helical antennas previously presented by the authors is extended to take into account the presence of a central dielectric rod of various thicknesses and relative permittivities. A parametrical study based on many theoretical and experimental results is presented. The good agreement observed between theory and experiment proves the validity of the method for any configurations of the printed quadrifilar antenna. Moreover, this study lets us foresee a possible size reduction of such an antenna.</t>
  </si>
  <si>
    <t>249-255</t>
  </si>
  <si>
    <t>6603304484;24722105800;7006272544</t>
  </si>
  <si>
    <t>Desplanches, B.;Sharaiha, A.;Terret, C.</t>
  </si>
  <si>
    <t>Desplanches B.</t>
  </si>
  <si>
    <t>Parametrical study of printed quadrifilar helical antennas with central dielectric rods</t>
  </si>
  <si>
    <t>10.1002/(SICI)1098-2760(19990220)20:4&lt;249::AID-MOP8&gt;3.0.CO;2-4</t>
  </si>
  <si>
    <t>2-s2.0-0033079345</t>
  </si>
  <si>
    <t>['without using', 'wave radio', 'rf mixer', 'realized without', 'particularly suitable', 'optic transport', 'ghz millimeter', 'fiber link', 'experimentally demonstrated', 'electroabsorption modulator']</t>
  </si>
  <si>
    <t>Electroabsorption device | Fiber optics | Millimeter-wave frequency conversion | Modulation/demodulation | Subcarrier multiplexing | Wireless communication</t>
  </si>
  <si>
    <t>Error-free optical downconversion of 40-GHz millimeter (mm)-wave subcarrier multiplexed 156-Mb/s signal to 3-GHz IF-band optical signal at Œª = 1560-nm over 50-km-long nondispersion shifted single-mode-fiber link is experimentally demonstrated by using an electroabsorption modulator but without using any RF mixer. This optical downconversion technique is particularly suitable for the mm-wave radio-on-fiber wireless uplink systems because fiber-optic transport of the downconverted IF-band wireless signals can avoid a serious fiber dispersion effect, and low-cost antenna base stations can be realized without any mm-wave active components.</t>
  </si>
  <si>
    <t>287-289</t>
  </si>
  <si>
    <t>IEEE Photonics Technology Letters</t>
  </si>
  <si>
    <t>60032325;60022148</t>
  </si>
  <si>
    <t>35425650000;57213641033</t>
  </si>
  <si>
    <t>Kitayama, K. I.;Griffin, R. A.</t>
  </si>
  <si>
    <t>Japan;United Kingdom</t>
  </si>
  <si>
    <t>Koganei;London</t>
  </si>
  <si>
    <t>Japan National Institute of Information and Communications Technology;University College London</t>
  </si>
  <si>
    <t>Kitayama K.</t>
  </si>
  <si>
    <t>Optical Downconversion from Millimeter-Wave to IF-Band over 50-km-Long Optical Fiber Link Using an Electroabsorption Modulator</t>
  </si>
  <si>
    <t>10.1109/68.740732</t>
  </si>
  <si>
    <t>2-s2.0-0033079520</t>
  </si>
  <si>
    <t>Bundesministerium f√ºr Bildung und Forschung</t>
  </si>
  <si>
    <t>BEO 0310890</t>
  </si>
  <si>
    <t>BMBF</t>
  </si>
  <si>
    <t>['volatiles emitted', 'seed potatoes', 'phytophthora infestans', 'odours emitted', 'marker volatiles', 'large numbers', 'intact antennae', 'fungal infestation', 'detected within', 'damageless screening']</t>
  </si>
  <si>
    <t>Biosensor | Colorado beetle | Insect antenna | Phytophthora infestans | Potato tuber</t>
  </si>
  <si>
    <t>Comparison of the volatiles emitted by healthy and diseased potato tubers showed that there are volatile patterns specific for infestation by Phytophthora infestans. Some of these marker volatiles can be detected by a biosensor on the basis of intact antennae of the Colorado potato beetle (Leptinotarsa decemlineata). This biosensor shows responses to diseased potato tubers selectively and is not disturbed by odours emitted by healthy and mechanically damaged potato tubers. One single diseased potato tuber can be detected within up to 100 kg potato tubers. So, this biosensor on the basis of intact insect antennae presents a solution to the problem of damageless screening of large numbers of seed potatoes for fungal infestation.</t>
  </si>
  <si>
    <t>Biosensors and Bioelectronics</t>
  </si>
  <si>
    <t>60017134;60017134;60017134;60017134</t>
  </si>
  <si>
    <t>7005940238;6603201554;36491716900;7006267970</t>
  </si>
  <si>
    <t>Schutz, S.;Weissbecker, B.;Koch, U. T.;Hummel, H. E.</t>
  </si>
  <si>
    <t>Giessen</t>
  </si>
  <si>
    <t>Justus-Liebig-Universit√§t Gie√üen</t>
  </si>
  <si>
    <t>Schutz S.</t>
  </si>
  <si>
    <t>Detection of volatiles released by diseased potato tubers using a biosensor on the basis of intact insect antennae</t>
  </si>
  <si>
    <t>S095656639800092X</t>
  </si>
  <si>
    <t>10.1016/S0956-5663(98)00092-X</t>
  </si>
  <si>
    <t>2-s2.0-0033082602</t>
  </si>
  <si>
    <t>Bio-oriented Technology Research Advancement Institution</t>
  </si>
  <si>
    <t>BRAIN</t>
  </si>
  <si>
    <t>['used antennae', 'study focuses', 'since insects', 'silkworm moths', 'robotic system', 'pheromone sensor', 'living moth', 'insect behavior', 'emergent mechanism', 'appropriate model']</t>
  </si>
  <si>
    <t>Antennae | EAG | Pheromone sensor | Pheromone-guided mobile robot | Pheromone-oriented behavior | Silkworm moth</t>
  </si>
  <si>
    <t>The authors have studied the emergent mechanism in insect behavior by using a robotic system. Since insects have a simpler nervous system than humans, it is an appropriate model for clarifying the above mechanism. In this study, the pheromone oriented behavior of male silkworm moths was shown by a pheromone-guided mobile robot which had male moth antennae that can detect sex pheromones. This study focuses on the pheromone sensor that used antennae from a living moth. Since the antennae of silkworm moths are very sensitive as compared to artificial gas sensors, they can be used as living gas sensors that can detect pheromone molecules.</t>
  </si>
  <si>
    <t>195-202</t>
  </si>
  <si>
    <t>100316346;60025272;60025272;60014256</t>
  </si>
  <si>
    <t>57224763183;7202365875;7006317924;18133980000</t>
  </si>
  <si>
    <t>Kuwana, Yoshihiko;Nagasawa, Sumito;Shimoyama, Isao;Kanzaki, Ryohei</t>
  </si>
  <si>
    <t>Tokyo;Tsukuba;Ibaraki</t>
  </si>
  <si>
    <t>The University of Tokyo;University of Tsukuba;Natl Inst of Sericultural and</t>
  </si>
  <si>
    <t>60025272;60014256;100316346</t>
  </si>
  <si>
    <t>Kuwana Y.</t>
  </si>
  <si>
    <t>Synthesis of the pheromone-oriented behaviour of silkworm moths by a mobile robot with moth antennae as pheromone sensors</t>
  </si>
  <si>
    <t>S0956566398001067</t>
  </si>
  <si>
    <t>10.1016/S0956-5663(98)00106-7</t>
  </si>
  <si>
    <t>2-s2.0-0033084016</t>
  </si>
  <si>
    <t>['¬± 0', 'vertical scales', 'stratospheric jet', 'several kilometers', 'several hours', 'increased generation', 'geostrophic balance', 'eight directions', 'atmospheric waves', 'april 16', '18 km', '15 km']</t>
  </si>
  <si>
    <t>A method is developed to calculate nonlinear zonal, sx, and meridional, sy, longitudinal advective accelerations from MU radar observations with antenna beam scanning in eight directions. The results of measurements of sx and sy at altitudes of 2 - 18 km on April 16-18, 1997, are presented. The values of sx and sy are mainly between -0.01 m s-2 and 0.01 m s-2 with increases up to ¬±0.04 m s-2 during tens of minutes to several hours in regions with vertical scales up to several kilometers. Such extremes are more frequent at the altitudes of tropo-stratospheric jet at 10 - 15 km and may indicate regions of inclination from geostrophic balance and of increased generation of atmospheric waves.</t>
  </si>
  <si>
    <t>315-318</t>
  </si>
  <si>
    <t>Geophysical Research Letters</t>
  </si>
  <si>
    <t>60031888;60011001;60011001</t>
  </si>
  <si>
    <t>7102833603;55398698300;7103306629</t>
  </si>
  <si>
    <t>Gavrilov, N. M.;Fukao, S.;Hashiguchi, S.</t>
  </si>
  <si>
    <t>Russian Federation;Japan</t>
  </si>
  <si>
    <t>Saint Petersburg (ex Leningrad);Kyoto</t>
  </si>
  <si>
    <t>Saint Petersburg State University;Kyoto University</t>
  </si>
  <si>
    <t>60031888;60011001</t>
  </si>
  <si>
    <t>Gavrilov N.M.</t>
  </si>
  <si>
    <t>Multi-beam MU radar measurements of advective accelerations in the atmosphere</t>
  </si>
  <si>
    <t>10.1029/1998GL900279</t>
  </si>
  <si>
    <t>2-s2.0-0033084059</t>
  </si>
  <si>
    <t>['interference cancellation', 'improves performance', 'channel interference', '8 db']</t>
  </si>
  <si>
    <t>The performance of multichannel coherent maximum-likelihood sequence estimation (MLSE) reception in the presence of co-channel interference is limited by channel estimation accuracy. In this letter, an adaptive channel estimation approach is developed which improves performance through interference cancellation. Significant performance gains (up to 8 dB) are demonstrated for the Digital Advanced Mobile Phone Service (D-AMPS) (IS-136) digital cellular system.</t>
  </si>
  <si>
    <t>40-42</t>
  </si>
  <si>
    <t>IEEE Communications Letters</t>
  </si>
  <si>
    <t>60004661;60004661</t>
  </si>
  <si>
    <t>7003581744;7102480501</t>
  </si>
  <si>
    <t>Bottomley, Gregory E.;Molnar, Karl J.</t>
  </si>
  <si>
    <t>Telefonaktiebolaget LM Ericsson</t>
  </si>
  <si>
    <t>Bottomley G.</t>
  </si>
  <si>
    <t>Adaptive channel estimation for multichannel MLSE receivers</t>
  </si>
  <si>
    <t>10.1109/4234.749356</t>
  </si>
  <si>
    <t>2-s2.0-0033361386</t>
  </si>
  <si>
    <t>95-02-04996 aml 96 02 16997</t>
  </si>
  <si>
    <t>['temperature superconductors', 'superconductor antenna', 'radio characteristics', 'matching conditions', 'geometrical features', 'formula presented', 'copper mockup', 'antenna confirmed', '3 ghz', '2 %.']</t>
  </si>
  <si>
    <t>We examine both theoretically and experimentally the possibility of miniaturization of planar microstrip dipole antennas of small electric dimensions. The antennas are made from high-temperature superconductors. The dependence of the matching conditions and the bandwidth on the design and geometrical features of the antennas is analyzed. It is shown that a superconductor antenna of size (Formula Presented) can have about 100% eAficiency and a bandwidth of 0.2-2%. We propose a miniature microstrip antenna of dimensions 11 mm √ó 11 mm for the frequency band 1.3 GHz. Measurements of the radio characteristics of the copper mockup of the antenna confirmed the efficiency of the optimization.</t>
  </si>
  <si>
    <t>158-167</t>
  </si>
  <si>
    <t>60115148;60115148</t>
  </si>
  <si>
    <t>57203124916;57206149444</t>
  </si>
  <si>
    <t>Abramov, V. N.;Reznik, S. N.</t>
  </si>
  <si>
    <t>Kstovo</t>
  </si>
  <si>
    <t>The Institute for Physics of Microstructures of the Russian Academy of Sciences</t>
  </si>
  <si>
    <t>Abramov V.</t>
  </si>
  <si>
    <t>Miniaturization of the superconductor dipole antenna</t>
  </si>
  <si>
    <t>10.1007/BF02677553</t>
  </si>
  <si>
    <t>2-s2.0-0038831124</t>
  </si>
  <si>
    <t>['time stability', 'signals produced', 'seismic activity', 'radio set', 'powerful source', 'north caucasus', 'low frequency', 'field measurements', 'equatorial region', 'electromagnetic field', 'earthquake prediction', 'direction close', 'briefly described', 'antenna system', '2700 km']</t>
  </si>
  <si>
    <t>Prerequisites for the application of a powerful source (radio set) of harmonic very low frequency (VLF) electromagnetic field to the monitoring of seismic activity are considered. The ACF-2 measuring instrument used for this purpose is briefly described. Experimental results obtained from the North Caucasus are analyzed. It is shown that the signals produced by the VLF radio set can be detected at a distance of 2700 km in the direction close to the equatorial region of the antenna system. The time stability of the impedance, which characterizes the prospects for applying the VLF radio set to earthquake prediction is assessed. Field measurements by the VLF radio set are compared with natural electromagnetic fields.</t>
  </si>
  <si>
    <t>Izvestiya - Physics of the Solid Earth</t>
  </si>
  <si>
    <t>60031888;60031888;60031888;60031888;60031888</t>
  </si>
  <si>
    <t>6602434840;6507575057;6505529675;7102755343;6603438497</t>
  </si>
  <si>
    <t>Saraev, A. K.;Pertel', M. I.;Parfent'ev, P. A.;Prokof'ev, V. E.;Kharlamov, M. M.</t>
  </si>
  <si>
    <t>Saint Petersburg (ex Leningrad)</t>
  </si>
  <si>
    <t>Saint Petersburg State University</t>
  </si>
  <si>
    <t>Saraev A.</t>
  </si>
  <si>
    <t>Experimental study of the electromagnetic field from a VLF radio set for the purposes of monitoring seismic activity in the North Caucasus</t>
  </si>
  <si>
    <t>2-s2.0-0039442343</t>
  </si>
  <si>
    <t>Department of Education, Northern Ireland</t>
  </si>
  <si>
    <t>DE, NI</t>
  </si>
  <si>
    <t>['transponder interrogations', 'surrounding rooms', 'reliable within', 'polarised antennas', 'polarisation modes', 'paper discusses', 'operational assessment', 'matched zero', 'interrogation link', 'hand circularly', 'floor level', 'achieved using', '53 dbm', '5 w', '3 v']</t>
  </si>
  <si>
    <t>Medical transponders | Patient monitoring devices | Radio telemetry | Telecommand</t>
  </si>
  <si>
    <t>This paper discusses the design and operational assessment of a minimum- power, 2.45 GHz portable pulse receiver and associated base transmitter comprising the interrogation link in a duplex, cross-band RF transponder designed for short-range, remote patient monitoring. A tangential receiver sensitivity of - 53 dBm was achieved using a 50 Œ© microstrip stub-matched zero-bias diode detector and a CMOS baseband amplifier consuming 20 ŒºA from + 3 V. The base transmitter generated an on-off keyed peak output of 0.5 W into 50 Œ©. Both linear and right-hand circularly-polarised antennas were employed in system evaluations carried out within an operational Coronary Care Unit ward. For transmitting antenna heights of between 0.3 and 2.2 m above floor level, transponder interrogations were 95% reliable within the 82 m2 area of the ward, falling to an average of 46% in the surrounding rooms and corridors. Separating the polarisation modes, using the circular antenna set gave the higher overall reliability.</t>
  </si>
  <si>
    <t>750-755</t>
  </si>
  <si>
    <t>Medical Engineering and Physics</t>
  </si>
  <si>
    <t>60020730;60020730;60020730;60018200</t>
  </si>
  <si>
    <t>6701837871;7401559260;7403678395;6603798336</t>
  </si>
  <si>
    <t>Crumley, G. C.;Evans, N. E.;Burns, J. B.;Trouton, T. G.</t>
  </si>
  <si>
    <t>Coleraine;Antrim</t>
  </si>
  <si>
    <t>Ulster University;Antrim Area Hospital</t>
  </si>
  <si>
    <t>60020730;60018200</t>
  </si>
  <si>
    <t>Crumley G.C.</t>
  </si>
  <si>
    <t>On the design and assessment of a 2.45 GHz radio telecommand system for remote patient monitoring</t>
  </si>
  <si>
    <t>S1350453398000836</t>
  </si>
  <si>
    <t>10.1016/S1350-4533(98)00083-6</t>
  </si>
  <si>
    <t>2-s2.0-0345004842</t>
  </si>
  <si>
    <t>['simulated patterns', 'secondary pattern', 'measured results', 'geometric theory', 'aperture integration']</t>
  </si>
  <si>
    <t>Simulation of secondary radiation pattern of the multifrequency scanning microwave radiometer (MSMR) has been presented in this paper. Simulated patterns are used, as many practical difficulties have been encountered during measurements. Aperture integration in conjunction with geometric theory of diffraction has been used for simulation of secondary pattern of offset parabolic reflector. The simulated and measured results are presented and fairly good agreement has been observed between them.</t>
  </si>
  <si>
    <t>43-52</t>
  </si>
  <si>
    <t>Indian Journal of Radio and Space Physics</t>
  </si>
  <si>
    <t>55491661500;6504601632</t>
  </si>
  <si>
    <t>Sharma, S. B.;Sriharsha, C.</t>
  </si>
  <si>
    <t>Simulation of secondary radiation pattern of MSMR antenna</t>
  </si>
  <si>
    <t>2-s2.0-33748480880</t>
  </si>
  <si>
    <t>97-02-17728</t>
  </si>
  <si>
    <t>['time response', 'time dependences', 'radiation patterns', 'pulsed fields', 'pulsed field', 'near zone', 'method f', 'frequency range', 'far zone', 'aperture antennas', 'antenna field']</t>
  </si>
  <si>
    <t>We analyze the features of the pulsed fields of aperture antennas and describe the method for calculating the pulsed field of a circular plane aperture and the method f or reconstructing a pulsed field in the far zone using the measured time properties of the field in the near zone. It is shown that in the reconstruction of the time dependences of the antenna field in the far zone (or a set of radiation patterns in the frequency range) it suffices to use for the processing only a short initial segment of the time response of the antenna in the near zone.</t>
  </si>
  <si>
    <t>148-157</t>
  </si>
  <si>
    <t>Skulkin, S. P.</t>
  </si>
  <si>
    <t>On some features of the pulsed fi elds of aperture antennas</t>
  </si>
  <si>
    <t>10.1007/BF02677552</t>
  </si>
  <si>
    <t>2-s2.0-85050581757</t>
  </si>
  <si>
    <t>['upon excitation', 'two components', 'total decay', 'time resolution', 'time constants', 'rhodopseudomonas acidophila', 'red side', 'minor one', 'major component', 'isosbestic wavelength', 'isolated light', 'first component', 'final value', 'final position', 'energy relaxation', 'blue side', 'anisotropy decay', 'absorption band', 'absorbance kinetics', '880 nm', '860 nm', '700 fs', '70 fs', '7 k', '5 nm', '4 nm', '100 fs', '1 nm']</t>
  </si>
  <si>
    <t>Energy relaxation on the bacteriochlorophyll B850 aggregate of the isolated light-harvesting antenna complex LH2 of Rhodopseudomonas acidophila at 7 K was examined by means of two-color femtosecond absorption spectroscopy. Upon excitation at 860 nm, at the blue side of the B850 absorption maximum, two kinetic components were observed in the subpicosecond time region: a major component of 100 fs and a minor one of 700 fs. The spectrum of the first component was typical for energy relaxation in an excitonically coupled system. The same two components were observed in the position of the isosbestic wavelength of the absorbance difference spectrum, which shifted to the red by 4 nm with time. Anisotropy decay to a final value of 0.07 mainly occurred within our time resolution of 70 fs. This corresponds to a homogeneous line width of B850 of at least 80 cm-1. In addition, a weak slow phase in the anisotropy decay of 700 fs with an amplitude of 5-10% of the total decay was observed. In the absorbance kinetics, time constants of 100 and 700 fs were also observed upon excitation at 880 nm, which is at the red side of the absorption band, but now the spectrum only shifted by about 0.5 nm with time. In this case the decay of the anisotropy occurred within the time resolution to a final value of 0.12-0.14. The final position of the difference spectrum upon excitation at 880 nm was red-shifted by 1 nm with respect to that excited at 860 nm. ¬© 1999 American Chemical Society.</t>
  </si>
  <si>
    <t>878-883</t>
  </si>
  <si>
    <t>60003878;60003878-60025038;60003878-60007776;60003878;60003878</t>
  </si>
  <si>
    <t>6602136756;6701664153;57215471408;7004456032;7003777767</t>
  </si>
  <si>
    <t>Vulto, Simone I.E.;Kennis, John T.M.;Streltsov, Alexander M.;Amesz, Jan;Aartsma, Thijs J.</t>
  </si>
  <si>
    <t>United States;United States;Netherlands</t>
  </si>
  <si>
    <t>Berkeley;Ithaca;Leiden</t>
  </si>
  <si>
    <t>University of California, Berkeley;Cornell University;Sterrewacht Leiden</t>
  </si>
  <si>
    <t>60025038;60007776;60003878</t>
  </si>
  <si>
    <t>Vulto S.I.E.</t>
  </si>
  <si>
    <t>Energy relaxation within the B850 absorption band of the isolated light-harvesting complex LH2 from Rhodopseudomonas Acidophila at low temperature</t>
  </si>
  <si>
    <t>10.1021/jp9825415</t>
  </si>
  <si>
    <t>2-s2.0-0000675777</t>
  </si>
  <si>
    <t>['presented numerical', 'large number', '50œ ©']</t>
  </si>
  <si>
    <t>The presented numerical and experimental results show that the input reflection coefficient relative to 50Œ© of a fractal tree antenna exhibits a multiband behaviour generated by the elements of successive iteration levels as well as a wideband response produced by the large number of elements of the last iteration level.</t>
  </si>
  <si>
    <t>181-182</t>
  </si>
  <si>
    <t>60027245;60027245;60017694</t>
  </si>
  <si>
    <t>7102597625;6603837251;6507221432</t>
  </si>
  <si>
    <t>Sindou, M.;Ablart, G.;Sourdois, C.</t>
  </si>
  <si>
    <t>Toulouse;Paris</t>
  </si>
  <si>
    <t>Universite Paul Sabatier Toulouse III;CNES Centre National d'Etudes Spatiales</t>
  </si>
  <si>
    <t>60027245;60017694</t>
  </si>
  <si>
    <t>Sindou M.</t>
  </si>
  <si>
    <t>Multiband and wideband properties of printed fractal branched antennas</t>
  </si>
  <si>
    <t>10.1049/el:19990179</t>
  </si>
  <si>
    <t>2-s2.0-0033521833</t>
  </si>
  <si>
    <t>['radiation performance', 'larger bandwidth', 'greater gain', 'good agreement', 'experimental impedance']</t>
  </si>
  <si>
    <t>A novel multilayered printed antenna suitable for integration on high dielectric constant material is presented. The antenna has higher surface wave efficiency, larger bandwidth, and greater gain than a conventional microstrip patch. A comparison between theoretical and experimental impedance and radiation performance is given. Very good agreement is achieved.</t>
  </si>
  <si>
    <t>155-156</t>
  </si>
  <si>
    <t>60011362;60011362;60011362</t>
  </si>
  <si>
    <t>35478779700;6701802528;57208464375</t>
  </si>
  <si>
    <t>Waterhouse, R. B.;Kokotoff, D. M.;Birtcher, C. R.</t>
  </si>
  <si>
    <t>Waterhouse R.B.</t>
  </si>
  <si>
    <t>Highly efficient multilayered printed antenna suitable for MMICs and OEICs</t>
  </si>
  <si>
    <t>10.1002/(SICI)1098-2760(19990205)20:3&lt;155::AID-MOP1&gt;3.0.CO;2-6</t>
  </si>
  <si>
    <t>2-s2.0-0033524634</t>
  </si>
  <si>
    <t>['yet capable', 'value problem', 'state representation', 'simple systems', 'rights reserved', 'potential applications', 'possible approaches', 'performance evaluation', 'paper concludes', 'original subsystems', 'large number', 'information processing', 'important issue', 'generation computer', 'freedom involved', 'elsevier science', 'electromagnetic waveguides', 'electromagnetic model', 'electromagnetic interactions', 'electromagnetic behavior', 'discrete model', 'critical component', 'computer simulation', 'computational bottleneck', 'communication systems', '21st century']</t>
  </si>
  <si>
    <t>Rapid electromagnetic field simulation is now being recognized as a critical component of next-generation computer-aided design frameworks that will be used for performance evaluation and design of the information processing and communication systems of the 21st century. Except for very simple systems, computer simulation of electromagnetic interactions is hindered by the very large number of degrees of freedom involved in the discrete model. One potentially useful approach to overcoming this computational bottleneck is model order reduction, where parts of the electromagnetic model are replaced by models of substantially lower order, yet capable of capturing the electromagnetic behavior of the original subsystems with sufficient engineering accuracy. Possible approaches to the development of such model order reduction techniques are the subject of this paper. The potential applications and the benefits from such electromagnetic model order reduction are discussed. The important issue of passivity of the generated reduced model is considered, and a set of constraints on the state representation of the discrete electromagnetic boundary-value problem are identified for the reduced order model to be passive. The paper concludes with a presentation of several numerical examples from the application of model order reduction techniques to the analysis of electromagnetic waveguides and antennas. ¬© 1999 Published by Elsevier Science S.A. All rights reserved.</t>
  </si>
  <si>
    <t>345-358</t>
  </si>
  <si>
    <t>Computer Methods in Applied Mechanics and Engineering</t>
  </si>
  <si>
    <t>60000745;60010065</t>
  </si>
  <si>
    <t>7005802093;7404455361</t>
  </si>
  <si>
    <t>Cangellaris, Andreas C.;Zhao, Li</t>
  </si>
  <si>
    <t>Tucson;Urbana</t>
  </si>
  <si>
    <t>The University of Arizona;University of Illinois Urbana-Champaign</t>
  </si>
  <si>
    <t>60010065;60000745</t>
  </si>
  <si>
    <t>Cangellaris A.</t>
  </si>
  <si>
    <t>Passive reduced-order modeling of electromagnetic systems</t>
  </si>
  <si>
    <t>S0045782598001625</t>
  </si>
  <si>
    <t>10.1016/S0045-7825(98)00162-5</t>
  </si>
  <si>
    <t>2-s2.0-0033075574</t>
  </si>
  <si>
    <t>['taxonomic revision', 'previously misidentified', 'nine species', 'first time', 'distribution maps', 'chrysops tumidicornis', 'chrysops sandyi', 'chrysops dixianus', 'chrysops atlanticus', '843 specimens', '14 institutions']</t>
  </si>
  <si>
    <t>Chrysops flavidus group | Diptera | Key to species | Tabanidae</t>
  </si>
  <si>
    <t>A taxonomic revision of the Chrysops flavidus species group is provided with a key to species, descriptions, distribution maps, and illustrations of wings and antennae for each of the nine species currently recognized in this group. The relationships and identification of these nine species are based on analysis of morphological similarity involving 13 critical characters. A total of 4,843 specimens from 14 institutions were examined during this study. Two new species in the Chrysops flavidus group are described, Chrysops sandyi and Chrysops tumidicornis, both previously misidentified as Chrysops atlanticus. The male of Chrysops dixianus is described for the first time.</t>
  </si>
  <si>
    <t>175-196</t>
  </si>
  <si>
    <t>Proceedings of the Entomological Society of Washington</t>
  </si>
  <si>
    <t>Baier, Tevis M.</t>
  </si>
  <si>
    <t>University of New Hampshire Durham</t>
  </si>
  <si>
    <t>Baier T.M.</t>
  </si>
  <si>
    <t>A revision of the Flavidus group of the genus Chrysops meigen (Diptera: Tabanidae)</t>
  </si>
  <si>
    <t>2-s2.0-0032924582</t>
  </si>
  <si>
    <t>['radio frequency', 'multichannel pdl', 'minimizing loss', 'experimental demonstration', 'dmds ).', 'applications ranging', 'adaptive optics', '33 db']</t>
  </si>
  <si>
    <t>42.79.H | 42.79.Kr | 42.79.S.T | 95.75.Q | Digital micromirror device | Optical delay line | Phased array antenna</t>
  </si>
  <si>
    <t>A binary multichannel photonic delay line (PDL) module is introduced that gives balanced loss switched states and a polarization-insensitive operation via the use of binary operation Digital Micromirror Devices (DMDs). Experimental demonstration of a DMD-based PDL architecture is performed for a 6.84-ns time delay design. Experimental results include a 25-beam feed interchannel crosstalk test indicating a &lt;-60 dB optical interchannel crosstalk level for a 0.381 mm interchannel distance in the multichannel PDL. An average optical signal-to-leakage noise ratio of 35.33 dB is measured for this PDL. A butterfly design PDL optical architecture is proposed for minimizing loss and improving assembly accuracy. These DMD-based variable PDLs can be used in applications ranging from radio frequency (RF) fiber-optic signal processing systems to adaptive optics for astronomical and laser radar arrays.</t>
  </si>
  <si>
    <t>311-320</t>
  </si>
  <si>
    <t>Optics Communications</t>
  </si>
  <si>
    <t>60022144;60022144</t>
  </si>
  <si>
    <t>7103231658;57207609990</t>
  </si>
  <si>
    <t>Riza, Nabeel A.;Sumriddetchkajorn, Sarun</t>
  </si>
  <si>
    <t>Riza N.</t>
  </si>
  <si>
    <t>Fault-tolerant polarization-insensitive photonic delay line architectures using two-dimensional digital micromirror devices</t>
  </si>
  <si>
    <t>S0030401898006397</t>
  </si>
  <si>
    <t>10.1016/S0030-4018(98)00639-7</t>
  </si>
  <si>
    <t>2-s2.0-0033075728</t>
  </si>
  <si>
    <t>['wavelength multiplexing', 'small interactions', 'radiated field', 'optical means', 'distribution continuously', 'dimensional pattern', 'dielectric nature', 'antenna elements']</t>
  </si>
  <si>
    <t>A single pulsed laser beam containing multiple wavelengths (wavelength multiplexing) is employed to activate two semiconductor antennas in series. The dielectric nature of the semiconductors permits serial cascading of the antenna elements. Recently observed nonlinear characteristics of the radiated field as a function of the free carrier accelerating (bias) voltage are used to minimize the small interactions between elements. We demonstrate that the temporal electromagnetic radiation distribution of two serial antennas is sensitive to the three-dimensional pattern of the optical excitation source. One can, in turn, vary this distribution continuously by optical means to reconfigure the array. ¬© 1999 Optical Society of America.</t>
  </si>
  <si>
    <t>235-237</t>
  </si>
  <si>
    <t>Optics Letters</t>
  </si>
  <si>
    <t>60073971-60011460;60073971;60073971;60073971;60002959</t>
  </si>
  <si>
    <t>6701396182;6603363061;7201427801;6603253688;57221105066</t>
  </si>
  <si>
    <t>Crisman, E. E.;Derov, J. S.;Carr, P. H.;Mittleman, S. D.;Liu, D. D.W.</t>
  </si>
  <si>
    <t>Bedford;Providence;Bethesda</t>
  </si>
  <si>
    <t>Air Force Cambridge Research Laboratories;Brown University;Lockheed Martin Corporation</t>
  </si>
  <si>
    <t>60073971;60011460;60002959</t>
  </si>
  <si>
    <t>Crisman E.E.</t>
  </si>
  <si>
    <t>Two-element dielectric antenna serially excited by optical wavelength multiplexing</t>
  </si>
  <si>
    <t>10.1364/OL.24.000235</t>
  </si>
  <si>
    <t>2-s2.0-0033556817</t>
  </si>
  <si>
    <t>SFB 515</t>
  </si>
  <si>
    <t>['yoked controls', 'touch one', 'subsequently conditioned', 'spontaneous frequency', 'spontaneous behaviour', 'small tubes', 'small drop', 'silver plates', 'significant increase', 'significant changes', 'registered electronically', 'physiological level', 'one antenna', 'instantaneous frequency', 'first series', 'first conditioned', 'defined threshold', 'contact frequency', 'conditioning trials', 'conditioned increase', 'bees showed', 'bee offers', 'applied whenever', 'animals showed', 'animals received', 'alternative plate', '10 min']</t>
  </si>
  <si>
    <t>Antennal system | Honeybee | Learning preparation | Operant conditioning | Reversal learning</t>
  </si>
  <si>
    <t>An operant learning protocol was developed for honeybees that are fixed in small tubes. The bees had to touch one or two small silver plates within the range of one antenna. The contacts of the antenna with the silver plates were registered electronically. Three conditioning protocols were analysed. In the first series the conditioned increase of the contact frequency was tested. The animals could touch one plate and received a reward (a small drop of sucrose) whenever the instantaneous frequency at this plate was more than one or two standard deviations above the spontaneous frequency. After conditioning the bees showed a significant increase of the contact frequency. No significant changes were found in a group of yoked controls. In the second series differential conditioning was tested. The animals could touch two silver plates. The spontaneous behaviour was measured and the animals received the reward upon touching the plate with the lower spontaneous frequency. The rewards were only applied whenever the instantaneous frequency exceeded a defined threshold. After ten conditioning trials the animals showed a significant increase in contact frequency for the conditioned plate compared to spontaneous behaviour. No significant changes were found in a group of yoked controls. In the third series reversal learning was tested. The animals were able to touch two silver plates. They were first conditioned to touch the plate which had the lower spontaneous contact frequency. After these conditioning trials they were tested for 10 min and subsequently conditioned to the alternative plate. The experiments demonstrated significant reversal learning compared to yoked controls. This new operant conditioning paradigm for the bee offers the possibility to analyze at the physiological level the mechanisms underlying different forms of learning in this insect.</t>
  </si>
  <si>
    <t>Behavioural Brain Research</t>
  </si>
  <si>
    <t>60011604;60011604</t>
  </si>
  <si>
    <t>8066057300;7006073714</t>
  </si>
  <si>
    <t>Kisch, Johannes;Erber, Joachim</t>
  </si>
  <si>
    <t>Technical University of Berlin</t>
  </si>
  <si>
    <t>Kisch J.</t>
  </si>
  <si>
    <t>Operant conditioning of antennal movements in the honey bee</t>
  </si>
  <si>
    <t>S016643289800076X</t>
  </si>
  <si>
    <t>10.1016/S0166-4328(98)00076-X</t>
  </si>
  <si>
    <t>2-s2.0-0033557406</t>
  </si>
  <si>
    <t>['wave tank', 'turbulence associated', 'tilted waves', 'standard bragg', 'slope measured', 'rapid increase', 'rapid decrease', 'principal among', 'present optical', 'preferentially located', 'polarization ratio', 'observed histograms', 'observed decrease', 'much shorter', 'microwave scattering', 'microwave measurements', 'mean tilt', 'may divide', 'leeward face', 'least qualitatively', 'generated waves', 'free waves', 'first moment', 'dominant waves', 'dominant wave', 'directed upwind', 'copyright 1999', 'bound waves']</t>
  </si>
  <si>
    <t>We present optical and microwave measurements that show the presence of bound waves traveling at the speed of the dominant wave in a wind-wave tank. We suggest that when these bound waves are much shorter than the dominant waves, they are preferentially located on the leeward face of the dominant wave and hence have a mean tilt. We hypothesize that the turbulence associated with these bound waves suppresses freely propagating, wind-generated waves where bound waves are present so that we may divide the rough water surface into patches containing free and patches containing bound waves. This model is shown to account for the observed histograms of slope measured in the tank and, at least qualitatively, for the observed decrease in the probability of finding bound waves with increasing wind speed. Furthermore, if we add these bound, tilted waves to the free waves of the standard Bragg/composite-surface scattering model for microwave scattering from rough water surfaces, then the model can account for many otherwise unexplained features of the scattering. Principal among these features are the rapid decrease in polarization ratio and rapid increase in the first moment of the microwave Doppler spectrum with increasing wind speed when the antenna is directed upwind, features that occur to a much lesser extent when the antenna looks downwind. Copyright 1999 by the American Geophysical Union.</t>
  </si>
  <si>
    <t>3243-3263</t>
  </si>
  <si>
    <t>1998JC900061</t>
  </si>
  <si>
    <t>C2</t>
  </si>
  <si>
    <t>Journal of Geophysical Research: Oceans</t>
  </si>
  <si>
    <t>60015481;60015481;60015481;60122755;60013609;60011484-60000673</t>
  </si>
  <si>
    <t>7005333525;7202217661;6603568537;8245704500;7102868887;7005180960</t>
  </si>
  <si>
    <t>Plant, William J.;Keller, William C.;Hesany, Vahid;Kara, Tetsu;Bock, Erik;Donelan, Mark A.</t>
  </si>
  <si>
    <t>United States;United States;United States;United States;Canada</t>
  </si>
  <si>
    <t>Narragansett;Seattle;Woods Hole;Miami;Gatineau</t>
  </si>
  <si>
    <t>University of Rhode Island Narragansett Bay Campus;University of Washington;Woods Hole Oceanographic Institution;Rosenstiel School of Marine and Atmospheric Science;Environment Canada</t>
  </si>
  <si>
    <t>60122755;60015481;60013609;60011484;60000673</t>
  </si>
  <si>
    <t>Plant W.J.</t>
  </si>
  <si>
    <t>Bound waves and Bragg scattering in a wind-wave tank</t>
  </si>
  <si>
    <t>10.1029/1998jc900061</t>
  </si>
  <si>
    <t>2-s2.0-0033557556</t>
  </si>
  <si>
    <t>['tunneling current', 'trench bottoms', 'thus allowing', 'residual metal', 'plasma current', 'negative charge', 'latent antenna', 'ion temperatures', 'ion temperature', 'ion shading', 'ion flux', 'increases significantly', 'electron temperature', 'electrically connected', 'directly decreases', 'density plasmas', 'current imbalance', 'current decreases', 'charging damage']</t>
  </si>
  <si>
    <t>The influence of electron and ion temperatures on charging damage during residual metal (latent antenna) overetching in high-density plasmas is investigated by Monte Carlo simulations. The tunneling current through a thin gate oxide, electrically connected to the antenna, increases significantly with electron temperature, mainly as a result of changes in plasma current and ion energy distribution. However, the current decreases with ion temperature as ion shading: (a) directly decreases the ion flux to the antenna and (b) neutralizes the negative charge at the upper mask sidewalls, thus allowing more electrons to enter the pattern. The role of exposed antenna areas (trench bottoms and perimeter) is examined from the perspective of current imbalance. ¬© 1999 American Institute of Physics.</t>
  </si>
  <si>
    <t>932-934</t>
  </si>
  <si>
    <t>60031581;60031581</t>
  </si>
  <si>
    <t>7202677646;7004330283</t>
  </si>
  <si>
    <t>Hwang, Gyeong S.;Giapis, Konstantinos P.</t>
  </si>
  <si>
    <t>Hwang G.</t>
  </si>
  <si>
    <t>Charging damage during residual metal overetching</t>
  </si>
  <si>
    <t>10.1063/1.123413</t>
  </si>
  <si>
    <t>2-s2.0-0342682208</t>
  </si>
  <si>
    <t>['slotline mode', 'return loss', 'results show', 'radiation patterns', 'proposed antenna', 'new design', 'high impedance', 'easy way', 'coplanar waveguide', 'briefly discussed', 'axial ratio']</t>
  </si>
  <si>
    <t>A new design for a circularly polarised aperture type antenna fed by a coplanar waveguide, is introduced. The antenna has been built in MCM-D technology which offers an easy way to reduce the leakage to the slotline mode of the CPW. The proposed antenna has been studied both theoretically and experimentally. The results show that the antenna has both a high impedance and high circular polarisation bandwidths. It is designed to operate around 25.5GHz. Return loss, axial ratio, and radiation patterns are presented and briefly discussed.</t>
  </si>
  <si>
    <t>250-251</t>
  </si>
  <si>
    <t>60070034;60070034;60070034;60025063</t>
  </si>
  <si>
    <t>7006317749;6701507381;7004409861;7005545716</t>
  </si>
  <si>
    <t>Soliman, E. A.;Brebels, S.;Beyne, E.;Vandenbosch, G. A.E.</t>
  </si>
  <si>
    <t>Belgium;Belgium</t>
  </si>
  <si>
    <t>Leuven;3000 Leuven</t>
  </si>
  <si>
    <t>Interuniversity Micro-Electronics Center at Leuven;KU Leuven</t>
  </si>
  <si>
    <t>60070034;60025063</t>
  </si>
  <si>
    <t>Soliman E.</t>
  </si>
  <si>
    <t>Circularly polarised aperture antenna fed by CPW and built in MCM-D technology</t>
  </si>
  <si>
    <t>10.1049/el:19990200</t>
  </si>
  <si>
    <t>2-s2.0-0033075475</t>
  </si>
  <si>
    <t>['genetic algorithm']</t>
  </si>
  <si>
    <t>The performance of a vehicle-mounted loop antenna for near-vertical incidence skywave applications is optimised by using a genetic algorithm in conjunction with the method of moments. Optimum loop current distribution is crucial to performance and this is achieved by appropriate reactive loading.</t>
  </si>
  <si>
    <t>252-253</t>
  </si>
  <si>
    <t>60020661;60020661</t>
  </si>
  <si>
    <t>7101618795;36071638600</t>
  </si>
  <si>
    <t>Austin, B. A.;Liu, Wen Chung</t>
  </si>
  <si>
    <t>Austin B.</t>
  </si>
  <si>
    <t>Genetic algorithm optimisation of vehicle-mounted loop antenna for NVIS applications</t>
  </si>
  <si>
    <t>10.1049/el:19990221</t>
  </si>
  <si>
    <t>2-s2.0-0033075580</t>
  </si>
  <si>
    <t>['œµx tends', 'œµx changes', 'uniaxial anisotropy', 'small shift', 'resonant frequency', 'drastically shift', 'computations show']</t>
  </si>
  <si>
    <t>The influence of uniaxial anisotropy in the substrate on the resonant frequency of a rectangular microstrip patch is investigated. Computations show that changes in Œµz can drastically shift the resonant frequency; moreover, a small shift is observed when Œµx changes. Other results also indicate that the effect of Œµx tends to be insignificant for low substrate thicknesses.</t>
  </si>
  <si>
    <t>255-256</t>
  </si>
  <si>
    <t>60068741;60087346;60087346;60087346;60087346</t>
  </si>
  <si>
    <t>6602213769;6507064152;6602259960;6507247398;56005950100</t>
  </si>
  <si>
    <t>Bouttout, F.;Benabdelaziz, F.;Benghalia, A.;Khedrouche, D.;Fortaki, T.</t>
  </si>
  <si>
    <t>Algeria;Algeria</t>
  </si>
  <si>
    <t>Constantine;Setif</t>
  </si>
  <si>
    <t>Universit√© des Fr√®res Mentouri Constantine 1;Universit√© Ferhat Abbas S√©tif 1</t>
  </si>
  <si>
    <t>60087346;60068741</t>
  </si>
  <si>
    <t>Bouttout F.</t>
  </si>
  <si>
    <t>Uniaxially anisotropic substrate effects on resonance of rectangular microstrip patch antenna</t>
  </si>
  <si>
    <t>10.1049/el:19990026</t>
  </si>
  <si>
    <t>2-s2.0-0033075624</t>
  </si>
  <si>
    <t>['radiating elements', 'plane sidelobes', 'larger angles', 'band 37', 'amplitude tapering', '19 ¬∞']</t>
  </si>
  <si>
    <t>A simple 64 element planar array antenna, with H-plane sidelobes below -35dB at larger angles than 19¬∞ from boresight and a gain above 30.4dBi, is presented for the band 37.0-39.5GHz. The radiating elements are fed in parallel by a waveguide feed network. The H-plane sidelobe level is reduced by using a combination of arrays, the zero in the element radiation pattern, and amplitude tapering.</t>
  </si>
  <si>
    <t>253-255</t>
  </si>
  <si>
    <t>60103653;60103653;60103653</t>
  </si>
  <si>
    <t>6603070082;7003817193;35809669200</t>
  </si>
  <si>
    <t>Sehm, T.;Lehto, A.;R√§is√§nen, A. V.</t>
  </si>
  <si>
    <t>Sehm T.</t>
  </si>
  <si>
    <t>Planar 64 element millimetre wave antenna</t>
  </si>
  <si>
    <t>10.1049/el:19990203</t>
  </si>
  <si>
    <t>2-s2.0-0033076275</t>
  </si>
  <si>
    <t>['slot antenna', 'skewed main', 'satellite tracking', 'return loss', 'radiation pattern', 'optimised positions', 'high gain', 'high efficiency']</t>
  </si>
  <si>
    <t>A novel coaxial slot antenna is proposed for satellite mobile communications. It uses five circumferential slots with optimised positions to achieve an upward-skewed main-beam for satellite tracking. The radiation pattern and gain and return loss of the slot antenna are discussed. The antenna has the advantages of high gain, high efficiency, low-cost and ease of fabrication.</t>
  </si>
  <si>
    <t>251-252</t>
  </si>
  <si>
    <t>60013983;60013983;60024542;60013983</t>
  </si>
  <si>
    <t>7006849191;7404095526;57225867449;12794245400</t>
  </si>
  <si>
    <t>Yung, K. N.;Han, Y. F.;Xie, Z. M.;Chen, R. S.</t>
  </si>
  <si>
    <t>China;Hong Kong</t>
  </si>
  <si>
    <t>Guangzhou;Kowloon</t>
  </si>
  <si>
    <t>South China University of Technology;City University of Hong Kong</t>
  </si>
  <si>
    <t>60024542;60013983</t>
  </si>
  <si>
    <t>Yung K.N.</t>
  </si>
  <si>
    <t>Coaxial multi-slot antenna for mobile terminals in LEO-MSAT</t>
  </si>
  <si>
    <t>10.1049/el:19990171</t>
  </si>
  <si>
    <t>2-s2.0-0033076881</t>
  </si>
  <si>
    <t>['ssma network', 'slow fh', 'reception performance', 'packet throughput', 'packet combining']</t>
  </si>
  <si>
    <t>Packet throughput is analysed and simulated for a slow FH/ SSMA network with an adaptive antenna array and packet combining in a Rayleigh fading channel with shadowing. It is shown that pre-processing by the adaptive antenna array and post-processing by packet combining are effective at improving the reception performance of an FH/SSMA network.</t>
  </si>
  <si>
    <t>280-281</t>
  </si>
  <si>
    <t>Kim, Jin Young</t>
  </si>
  <si>
    <t>Kim J.</t>
  </si>
  <si>
    <t>Throughput enhancement of frequency-hopping spread-spectrum network with adaptive antenna array and packet combining</t>
  </si>
  <si>
    <t>10.1049/el:19990093</t>
  </si>
  <si>
    <t>2-s2.0-0033077422</t>
  </si>
  <si>
    <t>['subsequently derived', 'iterative techniques', 'accurate design']</t>
  </si>
  <si>
    <t>The horn synthesis problem is formulated in terms of a fourth degree polynomial. Explicit analytical formulas are subsequently derived for the accurate design of standard gain pyramidal horn antennas. These formulas do not need the application of iterative techniques, unlike existing methods, are simpler to use, and are not restricted to high-gain horn design.</t>
  </si>
  <si>
    <t>249-250</t>
  </si>
  <si>
    <t>Selvan, K. T.</t>
  </si>
  <si>
    <t>SAMEER-Centre for Electromagnetics India</t>
  </si>
  <si>
    <t>Selvan K.</t>
  </si>
  <si>
    <t>Accurate design method for optimum gain pyramidal horns</t>
  </si>
  <si>
    <t>10.1049/el:19990240</t>
  </si>
  <si>
    <t>2-s2.0-0043130386</t>
  </si>
  <si>
    <t>['wide band', 'high gain', 'experimental results', 'dual polarization', 'dual aperture']</t>
  </si>
  <si>
    <t>Antennas | Bandwidth | High gain | Microstrip antennas | Polarization</t>
  </si>
  <si>
    <t>A dual aperture-coupled rectangular microstrip patch antenna with two superstrate layers is designed. This kind of antenna has the advantages of high gain, wide band, and dual polarization. Details of the experimental results are presented and discussed. ¬© 1999 John Wiley &amp; Sons, Inc.</t>
  </si>
  <si>
    <t>282-284</t>
  </si>
  <si>
    <t>60005510;60005510;60005510</t>
  </si>
  <si>
    <t>36930605500;7403366748;56043263000</t>
  </si>
  <si>
    <t>Xia, J.;Tan, S. H.;Arichandran, K.</t>
  </si>
  <si>
    <t>Xia J.</t>
  </si>
  <si>
    <t>Dual aperture-coupled microstrip patch antenna with two superstrate layers for use in microsatellite systems</t>
  </si>
  <si>
    <t>10.1002/(SICI)1098-2760(19990220)20:4&lt;282::AID-MOP18&gt;3.0.CO;2-K</t>
  </si>
  <si>
    <t>2-s2.0-0033079372</t>
  </si>
  <si>
    <t>['simple analysis', 'rigorous methods', 'proposed technique', 'physical insight', 'microstrip array', 'experimental procedure', 'dielectric substrate', 'constructive interference']</t>
  </si>
  <si>
    <t>Leaky wave | Microstrip array</t>
  </si>
  <si>
    <t>The fundamental leaky wave propagating in a microstrip array on a dielectric substrate is investigated with a concept of constructive interference. The advantages of the proposed technique over other more rigorous methods are its simplicity and physical insight. Based on such simple analysis, an experimental procedure is introduced for the verification of the existence of the fundamental leaky wave in a microstrip array structure. ¬© 1999 John Wiley &amp; Sons, Inc.</t>
  </si>
  <si>
    <t>261-265</t>
  </si>
  <si>
    <t>60017536;60017536;60011199</t>
  </si>
  <si>
    <t>7410158021;7406590288;6603470321</t>
  </si>
  <si>
    <t>Lee, Choon Sae;Lin, Yung Jen;Nalbandian, Vahakn</t>
  </si>
  <si>
    <t>Dallas;Fort Monmouth</t>
  </si>
  <si>
    <t>Southern Methodist University;U.S. Army Communications and Electronics Command</t>
  </si>
  <si>
    <t>60017536;60011199</t>
  </si>
  <si>
    <t>Leaky-wave propagation in a linear microstrip array</t>
  </si>
  <si>
    <t>10.1002/(SICI)1098-2760(19990220)20:4&lt;261::AID-MOP11&gt;3.0.CO;2-B</t>
  </si>
  <si>
    <t>2-s2.0-0033079428</t>
  </si>
  <si>
    <t>['theoretical results', 'paper presents', 'new kinds', 'electromagnetic equations', 'difficult task']</t>
  </si>
  <si>
    <t>Cavity model | Computer algebra system | Spherical structure</t>
  </si>
  <si>
    <t>The analysis and simulation of conformal microstrip antennas on arbitrary curved surfaces are always a difficult task. The complexity of the electromagnetic equations and the cost of real experiments plead in favor of new kinds of simulations. This paper presents a fast and accurate symbolic algorithm allowing the analysis and synthesis of spherical microstrip antennas. Comparison with experiments and theoretical results of other authors are discussed. ¬© 1999 John Wiley &amp; Sons, Inc.</t>
  </si>
  <si>
    <t>274-280</t>
  </si>
  <si>
    <t>60110693;60110693;60012162</t>
  </si>
  <si>
    <t>6603172948;16050119900;7004544655</t>
  </si>
  <si>
    <t>Ribero, Jean Marc;Damiano, Jean Pierre;Pirinoli, Paola</t>
  </si>
  <si>
    <t>France;Italy</t>
  </si>
  <si>
    <t>Nice;Turin</t>
  </si>
  <si>
    <t>Universit√© C√¥te d'Azur;Politecnico di Torino</t>
  </si>
  <si>
    <t>60110693;60012162</t>
  </si>
  <si>
    <t>Ribero J.M.</t>
  </si>
  <si>
    <t>Analysis and synthesis of spherical circular and annular-ring microstrip structures using a new algebraic tool</t>
  </si>
  <si>
    <t>10.1002/(SICI)1098-2760(19990220)20:4&lt;274::AID-MOP16&gt;3.0.CO;2-R</t>
  </si>
  <si>
    <t>2-s2.0-0033079950</t>
  </si>
  <si>
    <t>['œ ±,', 'utilizes light', 'two types', 'thylakoid membranes', 'supramolecular organization', 'structural organization', 'structural basis', 'stress conditions', 'specifically react', 'photosystem ii', 'organization form', 'observed complexes', 'multisubunit pigment', 'minor cp26', 'mild disruption', 'maltoside revealed', 'intrinsically heterogeneous', 'heavily involved', 'harvesting antenna', 'h .,', 'febs lett', 'energy flow', 'electron microscopy', 'dimeric associations', 'different types', 'detergent n', 'crucial role', 'complete photosystem', 'classification procedures', 'changing light', 'binding sites', 'binding position', 'b protein', 'associated light', '99 ],', '4 ).', '2 ),']</t>
  </si>
  <si>
    <t>Photosystem II is a multisubunit pigment-protein complex embedded in the thylakoid membranes of chloroplasts. It utilizes light for photochemical energy conversion, and is heavily involved in the regulation of the energy flow. We investigated the structural organization of photosystem II and its associated light-harvesting antenna by electron microscopy, multivariate statistical analysis, and classification procedures on partially solubilized photosystem II membranes from spinach. Observation by electron microscopy shortly after a mild disruption of freshly prepared membranes with the detergent n-dodecyl-Œ±,D-maltoside revealed the presence of several large supramolecular complexes. In addition to the previously reported supercomplexes [Boekema, E. J., van Roon, H., and Dekker, J. P. (1998) FEBS Lett. 424, 95-99], we observed complexes with the major trimeric chlorophyll a/b protein (LHCII) in a third, L-type of binding position (C2S2M0-2L1-2), and two different types of megacomplexes, both identified as dimeric associations of supercomplexes with LHCII in two types of binding sites (C4S4M2-4). We conclude that the association of photosystem II and its associated light-harvesting antenna is intrinsically heterogeneous, and that the minor CP26 and CP24 proteins play a crucial role in the supramolecular organization of the complete photosystem. We suggest that different types of organization form the structural basis for photosystem II to specifically react to changing light and stress conditions, by providing different routes of excitation energy transfer.</t>
  </si>
  <si>
    <t>2233-2239</t>
  </si>
  <si>
    <t>Biochemistry</t>
  </si>
  <si>
    <t>60085410;60008734;60008734;60032256;60008734</t>
  </si>
  <si>
    <t>7007149974;6602476032;6603289700;35553979700;7202457418</t>
  </si>
  <si>
    <t>Boekema, Egbert J.;Van Roon, Henny;Calkoen, Florentine;Bassi, Roberto;Dekker, Jan P.</t>
  </si>
  <si>
    <t>Netherlands;Italy;Netherlands</t>
  </si>
  <si>
    <t>Groningen;Verona;Amsterdam</t>
  </si>
  <si>
    <t>University of Groningen, Groningen Biomolecular Sciences and Biotechnology Institute (GBB);Universit√† degli Studi di Verona;Vrije Universiteit Amsterdam</t>
  </si>
  <si>
    <t>60085410;60032256;60008734</t>
  </si>
  <si>
    <t>Boekema E.</t>
  </si>
  <si>
    <t>Multiple types of association of photosystem II and its light-harvesting antenna in partially solubilized photosystem II membranes</t>
  </si>
  <si>
    <t>10.1021/bi9827161</t>
  </si>
  <si>
    <t>2-s2.0-0039848607</t>
  </si>
  <si>
    <t>['whole protein', 'tlss located', 'tlss ),', 'substantial part', 'spectral diffusion', 'slow motions', 'show sd', 'short td', 'sd appear', 'resolved hole', 'red wing', 'rc ),', 'rates r', 'protein dynamics', 'photosystem ii', 'optical dephasing', 'level systems', 'given temperature', 'flexible surface', 'cp47 rc', 'continuous distribution', 'center complexes', 'although cp47', 'absorption bands', '2 k', '10 decades']</t>
  </si>
  <si>
    <t>We have studied the protein dynamics of three subcore reaction-center complexes of photosystem II: the isolated reaction center (RC), the core antenna CP47, and the CP47 RC complex by means of time-resolved hole-burning in the red wing of their Qy-absorption bands. The dependence of the "effective" homogeneous line width Œì‚Ä≤hom on temperature T between 1.2 and 4.2 K suggests that optical dephasing in these proteins is determined by two-level systems (TLSs), as in doped organic glasses. By contrast, the increase of Œì‚Ä≤hom as a function of delay time td (between burning and probing the hole) from 10-5 to 105 s, caused by spectral diffusion (SD), differs from that in glasses and is characteristic for each complex. CP47 RC does not undergo any SD over 10 decades in time for T ‚â§ 4.2 K, i.e., Œì‚Ä≤hom = constant at a given temperature. Although CP47 and the RC do not show SD for td ‚â§ 1 s, they do for longer delay times, with Œì‚Ä≤hom increasing logarithmically with td. The onset and amount of SD appear to be correlated with the mass of the protein. We conclude that only slow motions, related to TLSs located at the more flexible surface of the protein (with a broad and continuous distribution of rates R &lt; 1-3 Hz), contribute to SD at long delay times and that the whole protein, or a substantial part of it, is involved in SD. Fast, local fluctuations associated with a rigid, crystalline-like inner protein core are responsible for "pure" dephasing at short td. ¬© 1999 American Chemical Society.</t>
  </si>
  <si>
    <t>1375-1380</t>
  </si>
  <si>
    <t>60070193;60070193-100390576;60070193-60004017;60070193-60008734</t>
  </si>
  <si>
    <t>6603266666;8302646800;6603196952;7004111252</t>
  </si>
  <si>
    <t>Den Hartog, F. T.H.;Van Papendrecht, C.;St√∂rkel, U.;V√∂lker, S.</t>
  </si>
  <si>
    <t>Netherlands;Netherlands;Germany;Netherlands</t>
  </si>
  <si>
    <t>Leiden;Amsterdam;Berlin;Delft</t>
  </si>
  <si>
    <t>Gorlaeus Laboratory;Vrije Universiteit Amsterdam;Helmholtz-Zentrum Berlin f√ºr Materialien und Energie (HZB);Netherlands Measurements Institute</t>
  </si>
  <si>
    <t>60070193;60008734;60004017;100390576</t>
  </si>
  <si>
    <t>Den Hartog F.T.H.</t>
  </si>
  <si>
    <t>Protein dynamics in photosystem II complexes of green plants studied by time-resolved hole-burning</t>
  </si>
  <si>
    <t>10.1021/jp984484l</t>
  </si>
  <si>
    <t>2-s2.0-0012557376</t>
  </si>
  <si>
    <t>['south pole', 'simple form', 'similar features', 'resulting 13', 'regions near', 'later times', 'important deviations', 'gain antenna', 'enhanced echoes', 'enhanced backscatter', 'echo spectrum', 'earlier analysis', 'cosœ ∏', 'copyright 1999', 'claimed detection', 'circular polarization', 'behavior would', 'backscatter geometry', 'april 9', 'aimed toward', 'adjacent frequencies']</t>
  </si>
  <si>
    <t>On April 9, 1994, the Clementine spacecraft high-gain antenna was aimed toward the Moon's surface, and the resulting 13-cm wavelength radio echoes were received on Earth. Using these data, we have found that the lunar surface generally follows a Lambertian bistatic scattering function œÉ0 = KD cosŒ∏i cosŒ∏s with KD‚àº0.003 for the opposite (expected) sense of circular polarization and KD‚àº0.001 for the same (unexpected) sense. But there are important deviations (of up to 50% in some parts of the echo spectrum) from this simple form. Based on an earlier analysis of these same data, Nozette et al. [1996] claimed detection of an enhancement in echoes with the same sense circular polarization from regions near the South Pole in a near-backscatter geometry. Such behavior would be consistent with presence of perhaps large quantities of water ice near the pole. We have been unable to reproduce that result. Although we find weak suggestions of enhanced echoes at the time of South Pole backscatter, similar features are present at earlier and later times, adjacent frequencies, and in the opposite circular polarization. If enhanced backscatter is present, it is not unique to the South Pole; if not unique to the pole, then ice appears less likely as an explanation for the enhancement. Copyright 1999 by the American Geophysical Union.</t>
  </si>
  <si>
    <t>3845-3862</t>
  </si>
  <si>
    <t>E2</t>
  </si>
  <si>
    <t>Journal of Geophysical Research E: Planets</t>
  </si>
  <si>
    <t>60012708;60012708</t>
  </si>
  <si>
    <t>7403402181;7102236115</t>
  </si>
  <si>
    <t>Simpson, Richard A.;Tyler, G. Leonard</t>
  </si>
  <si>
    <t>Simpson R.</t>
  </si>
  <si>
    <t>Reanalysis of Clementine bistatic radar data from the lunar South Pole</t>
  </si>
  <si>
    <t>10.1029/1998JE900038</t>
  </si>
  <si>
    <t>2-s2.0-0033602277</t>
  </si>
  <si>
    <t>['wide deployment', 'vlbi observations', 'vlbi ),', 'standard frequency', 'phase stability', 'lower cost', 'low cost', 'like techniques', 'integration periods', 'gps time', 'gps receiver', 'frequency standard', 'determine whether', 'conventionally used', 'also conducted', '8 ghz']</t>
  </si>
  <si>
    <t>The performance of Global Positioning System (GPS) time-and-frequency reference receivers has advanced to supply a highly stable signals (1 √ó 10-12/day) at a low cost. Although their stability is less than that of the hydrogen-maser frequency standard (approx. 1 √ó 10-14/day) conventionally used for very long baseline interferometry (VLBI), their lower cost is attractive when we consider the wide deployment of VLBI and VLBI-like techniques. The performance of a GPS receiver was evaluated by measuring its phase stability to determine whether it is suitable for supplying a standard frequency for VLBI observations. Test VLBI observations using a GPS receiver were also conducted to confirm its performance at 2 and 8 GHz. It is concluded that a GPS time-and-frequency reference receiver can be used as a frequency standard for VLBI for frequencies up to 8 GHz and for integration periods up to 100 s with a third-order fringe search.</t>
  </si>
  <si>
    <t>193-197</t>
  </si>
  <si>
    <t>Journal of the Communications Research Laboratory</t>
  </si>
  <si>
    <t>35417926300;35417206700;6603748793</t>
  </si>
  <si>
    <t>Kondo, Tetsuro;Sebata, Kouichi;Amagai, Jun</t>
  </si>
  <si>
    <t>Kondo T.</t>
  </si>
  <si>
    <t>VLBI using a GPS frequency standard</t>
  </si>
  <si>
    <t>2-s2.0-0032624064</t>
  </si>
  <si>
    <t>['vlbi systems', 'vlbi results', 'vlbi antenna', 'vertical components', 'three years', 'station coordinates', 'small amount', 'slr systems', 'orbit analysis', 'local ties', 'horizontal components', 'global stations', 'four stations', 'firstly solved', 'determined using', 'deploys vlbi']</t>
  </si>
  <si>
    <t>The Keystone network developed around the Tokyo metropolitan area consists of four stations each of which deploys VLBI and SLR observation systems. The VLBI systems have been operational for three years, whereas the SLR systems are in the engineering test stage and have only produced a small amount of preliminary range data. Using the SLR data obtained between February and May, 1998, the station coordinates were firstly solved by our orbit analysis software, CONCERTO, and then compared with the VLBI results. The positions of four VLBI antennas were determined using the 34 m VLBI antenna at Kashima whose coordinates are listed in the ITRF96. Those of four SLR stations were estimated by orbit analysis, fixing the coordinates of other global stations to the ITRF96. After the correction of local ties, the global station coordinates from the two space geodetic techniques were compared; there were less than 15 mm difference in the vertical components and less than 50 mm difference in the horizontal components.</t>
  </si>
  <si>
    <t>165-169</t>
  </si>
  <si>
    <t>7103377942;7402471286</t>
  </si>
  <si>
    <t>Otsubo, Toshimichi;Koyama, Yasuhiro</t>
  </si>
  <si>
    <t>Otsubo T.</t>
  </si>
  <si>
    <t>Global station coordinates derived from SLR and VLBI observations</t>
  </si>
  <si>
    <t>2-s2.0-0032625404</t>
  </si>
  <si>
    <t>['subcentimeter levels', 'ksp network', 'gps system', 'atmospheric gradient']</t>
  </si>
  <si>
    <t>We have established the KSP/GPS system to confirm the results of crustal deformation detected by VLBI and SLR in the KSP network. Preliminary results indicate that site velocities obtained by GPS at three KSP sites (Koganei, Miura, and Tateyama) almost completely agree with those from VLBI. The KSP/GPS system will also be used to collocate all space geodetic techniques to the international reference frame at subcentimeter levels and to investigate the propagation delay effects caused by a neutral atmosphere including the atmospheric gradient.</t>
  </si>
  <si>
    <t>141-145</t>
  </si>
  <si>
    <t>Ichikawa, Ryuichi</t>
  </si>
  <si>
    <t>Ichikawa R.</t>
  </si>
  <si>
    <t>GPS system of KSP geodetic network</t>
  </si>
  <si>
    <t>2-s2.0-0032630542</t>
  </si>
  <si>
    <t>['tightly connected', 'tie experiments', 'site coordinates', 'antenna station']</t>
  </si>
  <si>
    <t>To determine accurate site coordinates of the Key Stone Project Very Long Baseline Interferometry stations on a global terrestrial reference frame, a series of tie experiments have been carried out with the 34-m antenna station in the Kashima Space Research Center. By using the site coordinates of the 34-m antenna on the ITRF96 reference frame, positions of the four Very Long Baseline Interferometry stations in the Key Stone Project Network have been tightly connected to the global reference frame.</t>
  </si>
  <si>
    <t>183-186</t>
  </si>
  <si>
    <t>;;;;;;</t>
  </si>
  <si>
    <t>7402471286;7004262215;55567268300;55446593500;57204813071;35417206700;36869008600</t>
  </si>
  <si>
    <t>Koyama, Yasuhiro;Kawai, Eiji;Nakajima, Junichi;Sekido, Mamoru;Kurihara, Noriyuki;Sebata, Kouichi;Furuya, Masato</t>
  </si>
  <si>
    <t>Koyama Y.</t>
  </si>
  <si>
    <t>Tie of the KSP VLBI network to the terrestrial reference system</t>
  </si>
  <si>
    <t>2-s2.0-0032662147</t>
  </si>
  <si>
    <t>['x bands', 'type low', 'reference position', 'receivers must', 'receiver system', 'optical fiber', 'noise pre', 'long pillings', "ksp )'.", 'high sensitivity', 'hard ground', 'firmly connected', 'el mount', 'antenna pedestal']</t>
  </si>
  <si>
    <t>The Communications Research Laboratory (CRL) has been developing the Crustal Deformation Monitoring system for the Tokyo Metropolitan Area since 1993. This project is called the 'Key Stone Project (KSP)'. The antenna and receiver system is used in the KSP VLBI data acquisition terminal. The antenna and receivers must have high sensitivity for continuous data production that is both high-quality and reliable. This antenna is an AZ-EL mount and has an 11-m modified surface parabolic dish. It is equipped with a Frequency Selective Sub Reflector (FSSR) in order to give it high aperture efficiency in both the S and X bands. We designed the antenna's reference position (geodetic VLBI reference point) to be fixed within 3 mm during a year. So the foundation of the antenna pedestal is firmly connected to the hard ground by long pillings. The receivers are equipped with FET-type low-noise pre-amplifiers and an optical fiber IF signal transmission system for the S and X bands.</t>
  </si>
  <si>
    <t>57204813071;7006566531;57202484847;35417206700</t>
  </si>
  <si>
    <t>Kurihara, Noriyuki;Takaba, Hiroshi;Kaneko, Akihiro;Sebata, Kouichi</t>
  </si>
  <si>
    <t>Kurihara N.</t>
  </si>
  <si>
    <t>KSP VLBI system</t>
  </si>
  <si>
    <t>2-s2.0-0032674955</t>
  </si>
  <si>
    <t>['prescribed far', 'paper describes', 'new approach', 'include reduction', 'g .,', 'field pattern', 'element spacings', 'desired far', 'decreasing sidelobes', 'current distributions', 'current distribution', 'challenging problem']</t>
  </si>
  <si>
    <t>Classical antenna array synthesis techniques such as Fourier, Dolph-Chebyshev and Taylor synthesis efficiently obtain array current distributions for equally spaced arrays that generate a desired far-field radiation pattern function or keep important parameters like beamwidth and sidelobe level within prescribed performance bounds. However, the concept of optimization of the field pattern (e.g., by decreasing sidelobes or beamwidth) of an given equally spaced array realization by altering its element spacings still represents a challenging problem having considerable practical advantages. These include reduction in size, weight, and number of elements of the array. This paper describes a new approach to synthesis of unequally spaced arrays utilizing a simple inversion algorithm to obtain the element spacings from prescribed far-zone electric field and current distribution, or current distributions from prescribed far-zone electric field and element spacings.</t>
  </si>
  <si>
    <t>511-523</t>
  </si>
  <si>
    <t>60014439;60014439</t>
  </si>
  <si>
    <t>7401972862;7003524350</t>
  </si>
  <si>
    <t>Kumar, B. P.;Branner, G. R.</t>
  </si>
  <si>
    <t>Kumar B.P.</t>
  </si>
  <si>
    <t>Design of unequally spaced arrays for performance improvement</t>
  </si>
  <si>
    <t>10.1109/8.768787</t>
  </si>
  <si>
    <t>2-s2.0-0032676031</t>
  </si>
  <si>
    <t>['vlbi technique', 'vlbi network', 'time vlbi', 'system hardware', 'six hours', 'significantly improved', 'observation method', 'newly installed', 'mm level', 'measurement accuracy', 'four stations', 'continuous improvements', 'baseline length', '24 hours']</t>
  </si>
  <si>
    <t>The Communications Research Laboratory has developed a compact VLBI network consisting of four stations. This VLBI network is dedicated to monitoring the crustal deformation around the Tokyo metropolitan area in Japan, and it began daily observations spanning five to six hours in 1995. Since then continuous improvements in both system hardware and in the observation method have been made to increase system reliability and the accuracy of measurements. In 1997 the so-called 'real-time' VLBI technique was newly installed in this VLBI network. By introducing the real-time VLBI the length of a session was extended to 24 hours. Consequently, the measurement accuracy was significantly improved. The repeatability in the KSP VLBI network has reached about a 2-mm level in baseline length.</t>
  </si>
  <si>
    <t>35417926300;35417206700;36869008600;7402471286</t>
  </si>
  <si>
    <t>Kondo, Tetsuro;Sebata, Kouichi;Furuya, Masato;Koyama, Yasuhiro</t>
  </si>
  <si>
    <t>Accuracy improvement in KSP VLBI system</t>
  </si>
  <si>
    <t>2-s2.0-0032686694</t>
  </si>
  <si>
    <t>['ventricular rupture', 'sharply demarcated', 'normal myocardium', 'microwave ablation', 'lesion width', 'lesion healed', 'left ventricle', 'free wall', 'emits microwaves', 'demarcated areas', 'coagulation necrosis', 'beating heart', '60 seconds', '450 mhz', '13 kg']</t>
  </si>
  <si>
    <t>Background. It is difficult to create transmural lesions in a beating, normothermic perfused heart. The aim of this study was to evaluate the effect of microwave tissue coagulation on a beating heart. Methods. We used a microwave tissue coagulator that emits microwaves of 2,450 MHz. Studies were conducted on 30 mongrel dogs weighing between 9 and 13 kg, and microwave tissue coagulation was performed at the free wall of the left ventricle in a beating heart without cardiopulmonary bypass. Results. Microwave tissue coagulation created transmural degenerated lesions in the left ventricle without risk of ventricular rupture. The lesion width of microwave ablation increased from 10 to 60 seconds. Histologic examinations revealed well- demarcated areas of heat degeneration consisting of coagulation necrosis and contraction band necrosis of the myocardium. The lesion healed to hard scar tissue, which was sharply demarcated from the normal myocardium. No animals had inducible ventricular tachycardia through programmed ventricular stimulation. Conclusions. Microwave ablation with a monopolar antenna created transmural lesions with only a few proarrhythmic events occurring during ablation.</t>
  </si>
  <si>
    <t>666-671</t>
  </si>
  <si>
    <t>Annals of Thoracic Surgery</t>
  </si>
  <si>
    <t>60027970;60027970;60027970;60027970;60027970</t>
  </si>
  <si>
    <t>55624475405;7201425897;7201780820;7007144297;7201598929</t>
  </si>
  <si>
    <t>Watanabe, Hiroshi;Hayashi, Jun Ichi;Sugawara, Masaaki;Hiratsuka, Masahide;Eguchi, Shoji</t>
  </si>
  <si>
    <t>Niigata University School of Medicine</t>
  </si>
  <si>
    <t>Watanabe H.</t>
  </si>
  <si>
    <t>Experimental application of microwave tissue coagulation to ventricular myocardium</t>
  </si>
  <si>
    <t>S0003497598013009</t>
  </si>
  <si>
    <t>10.1016/S0003-4975(98)01300-9</t>
  </si>
  <si>
    <t>2-s2.0-0032940868</t>
  </si>
  <si>
    <t>['sensillum type', 'sensilla basiconica', 'receptor neurones', 'phase differences', 'organic acids', 'nymphal odours', 'mature adult', 'higher sensitivity', 'gregarious locusts', 'aggregation pheromones']</t>
  </si>
  <si>
    <t>Aggregation pheromones | Antenna | Electrophysiology | Neurone | Olfaction | Receptor | Schistocerca gregaria | Single sensillum</t>
  </si>
  <si>
    <t>Recordings from antennal olfactory receptor neurones in young adult Schistocerca gregaria Forskal (Orthoptera: Acrididae) showed that behaviourally important odours are detected by receptor neurones present in morphologically identifiable sensillum types. Both nymph- and adult-produced aggregation pheromones activate receptor neurones housed in sensilla basiconica. The receptor neurones in this sensillum type in solitary-reared locusts display a higher sensitivity to aggregation pheromones and to some other behaviourally relevant odours than the same type of neurones in gregarious locusts. Receptor neurones present in sensilla coeloconica respond to green leaf odours, organic acids, and nymphal odours but are inhibited by mature adult-produced aggregation pheromones. Receptor neurones housed in sensilla trichodea respond to a possible sex pheromone. No phase differences were found in the response of coeloconic- or trichoid-associated receptor neurones.</t>
  </si>
  <si>
    <t>28-36</t>
  </si>
  <si>
    <t>Physiological Entomology</t>
  </si>
  <si>
    <t>;60029170</t>
  </si>
  <si>
    <t>55665176400;7103226689</t>
  </si>
  <si>
    <t>Ochieng', Samuel A.;Hansson, Bill S.</t>
  </si>
  <si>
    <t>Lund</t>
  </si>
  <si>
    <t>Lunds Universitet</t>
  </si>
  <si>
    <t>Ochieng' S.</t>
  </si>
  <si>
    <t>Responses of olfactory receptor neurones to behaviourally important odours in gregarious and solitarious desert locust, Schistocerca gregaria</t>
  </si>
  <si>
    <t>10.1046/j.1365-3032.1999.00107.x</t>
  </si>
  <si>
    <t>2-s2.0-0032975528</t>
  </si>
  <si>
    <t>['weismann compared', 'situation found', 'sensory systems', 'nerves composed', 'leg anlagen', 'larval axons', 'larval antennae', 'larval antenna', 'insect metamorphosis', 'imaginal anlagen', 'generally used', 'eyes possess', 'efferences ascending', 'distal tips', 'described pattern', 'corresponding anlagen', 'cobalt backfilling', 'cns ).', 'classical studies', 'axonal trajectories', 'ancestral insects', 'advanced brachycerans']</t>
  </si>
  <si>
    <t>Axonal trajectories | Chaoborus (Insecta, Diptera) | Imaginal disc | Ultrastructure</t>
  </si>
  <si>
    <t>In one of his classical studies on insect metamorphosis, Weismann compared the imaginal anlagen of the ancestral phantom midge, Chaoborus, with those of advanced brachycerans. We have expanded his findings on the relationships between larval and imaginal organs using electron microscopy and cobalt backfilling of the antenna and leg anlagen and the axonal trajectories of corresponding larval sensilla. We show that both primordia are confluent with the larval antennae and 'leg' sensilla (an ancestral Keilin organ), respectively. These fully developed larval organs represent the distal tips of the imaginal anlagen rather than separate cell clusters. The axons of the larval antenna and leg sensilla project across the corresponding anlagen to their target neuromeres within the central nervous system (CNS). Within the discs, nerves composed of these larval axons, developing afferent fibres and efferences ascending from the CNS are found. Both the structure of the primordia and the axonal trajectories thus relate the situation found in advanced brachycerans with that seen in more ancestral insects. In addition, the larval antennae, legs, wings and even the eyes possess very similar afferent pioneer trajectories supporting the idea that the described pattern is generally used in the ontogeny of sensory systems.</t>
  </si>
  <si>
    <t>103-112</t>
  </si>
  <si>
    <t>0949944X</t>
  </si>
  <si>
    <t>Development Genes and Evolution</t>
  </si>
  <si>
    <t>60028717;60028717;60028717;60028717</t>
  </si>
  <si>
    <t>7007046454;8126319900;6602137807;6604074615</t>
  </si>
  <si>
    <t>Melzer, Roland R.;Sprenger, Julia;Nicastro, Daniela;Smola, Ulrich</t>
  </si>
  <si>
    <t>Ludwig-Maximilians-Universit√§t M√ºnchen</t>
  </si>
  <si>
    <t>Melzer R.R.</t>
  </si>
  <si>
    <t>Larva-adult relationships in an ancestral dipteran: A re-examination of sensillar pathways across the antenna and leg anlagen of Chaoborus crystallinus (DeGeer, 1776; Chaoboridae)</t>
  </si>
  <si>
    <t>10.1007/s004270050232</t>
  </si>
  <si>
    <t>2-s2.0-0032991070</t>
  </si>
  <si>
    <t>SFB 273</t>
  </si>
  <si>
    <t>['water bolus', 'technological progress', 'systematic registration', 'subsequent optimization', 'simultaneous control', 'satisfactorily described', 'saline solution', 'regional radiofrequency', 'recorded along', 'practical tool', 'power distribution', 'phase deviations', 'patient measurements', 'online registration', 'online control', 'modeling calculations', 'measurement device', 'lossy medium', 'lithiumniobate crystals', 'field measurements', 'field curves', 'feeding point', 'fdtd method', 'essential preconditions', 'equivalent ring', 'different patients', 'difference time', 'developed allowing', 'current models', 'correctly predicted', 'conical form', 'clinical routine', 'clinical application', 'calculation algorithm', 'bolus e', 'better understanding', 'base points', 'backward power', 'appropriate characterization', 'antenna model', 'annular phased', '5 patients', '30 ¬∞']</t>
  </si>
  <si>
    <t>Annular phased-array systems | Antenna modeling | E-field sensor | Online control</t>
  </si>
  <si>
    <t>Purpose: A measurement device for noninvasive and simultaneous control of antennas during regional radiofrequency (rf) hyperthermia and, subsequently, the estimation of the power distribution in the interior of patients are essential preconditions for further technological progress. Aiming at this, the feasibility of an electro-optical electric field sensor was investigated during clinical rf hyperthermia. Material and Methods: The electro-optical electric field (E-field) sensor is based on lithiumniobate crystals and the Mach-Zehnder interferometer structure, and was tested in an earlier phantom study. For this study, a mechanical scanning device was developed allowing the registration of the E-field during clinical application. Data were recorded along a curve in the water bolus of the SIGMA 60 applicator of the annular phased-array system BSD-2000 (BSD Medical Corp., Salt Lake City, UT) close to the base points of the flat biconical dipole antennas. The results were compared with modeling calculations using the finite-difference time-domain (FDTD) method. For the latter, different antenna models were assumed. For systematic registration of the E-field curves in amplitude and phase, we employed an elliptical lamp phantom with fat-equivalent ring (filled with saline solution) and an elliptical polyacrylamide phantom with acrylic glass wall. Further measurements were carried out during the treatment of 5 patients with 20 hyperthermia treatments. Results: Data of both phantom and patient measurements can be satisfactorily described by the FDTD method, if the antenna model is refined by taking into account the conical form of the dipoles and the special dielectric environment of the feeding point. Phase deviations can be entered ex posteriori for correction in the calculation algorithm. A comparison of amplifier power measurement (forward and backward power) and bolus E-field scans near the antenna base points demonstrates that E-field measurements between antennas and patient are a necessity for the appropriate characterization of antenna radiation properties. These measurements are sensitive to variations of the lossy medium in position and shape, and can be correctly predicted with current models. However, the differences between different patients are moderate and unspecific in both calculations and measurements, with fluctuations at maximum of 30¬∞in phases and 40% in amplitudes. Conclusions: The measurement method presented here turned out to be a practical tool for online registration of E-fields in phases and amplitudes along arbitrary curves in a water bolus or phantom. It can be utilized to evaluate antenna design and modeling calculations and leads, thus, to a better understanding of complicated multiantenna systems. In clinical routine, it can be employed as input for patient-specific hyperthermia planning and, finally, for the realization of online control with subsequent optimization of the power distribution in the patient.</t>
  </si>
  <si>
    <t>927-937</t>
  </si>
  <si>
    <t>60026245;60011604;60026245;60026245;60026245;60026245;60026245;60026245;60026245</t>
  </si>
  <si>
    <t>7004987139;7403413129;6602002794;6701796687;6603902469;6602368205;56180639700;57202644444;36049536700</t>
  </si>
  <si>
    <t>Wust, Peter;Berger, J√∂rn;F√§hling, Horst;Nadobny, Jacek;Gellermann, Johanna;Tilly, Wolfgang;Rau, Beate;Petermann, Klaus;Felix, Roland</t>
  </si>
  <si>
    <t>Berlin;Berlin</t>
  </si>
  <si>
    <t>Charit√© ‚Äì Universit√§tsmedizin Berlin;Technical University of Berlin</t>
  </si>
  <si>
    <t>60026245;60011604</t>
  </si>
  <si>
    <t>Wust P.</t>
  </si>
  <si>
    <t>Scanning E-field sensor device for online measurements in annular phased-array systems</t>
  </si>
  <si>
    <t>S0360301698004908</t>
  </si>
  <si>
    <t>10.1016/S0360-3016(98)00490-8</t>
  </si>
  <si>
    <t>2-s2.0-0033054674</t>
  </si>
  <si>
    <t>['various antennas', 'first mode']</t>
  </si>
  <si>
    <t>Various antennas are compared. It is shown that the helical antenna proposed in this paper is most advantageous from the standpoint of such characteristics as the width of the longitudinal spectrum Q-factor, and capability of exciting the first mode.</t>
  </si>
  <si>
    <t>207-216</t>
  </si>
  <si>
    <t>1063780X</t>
  </si>
  <si>
    <t>Plasma Physics Reports</t>
  </si>
  <si>
    <t>Timofeev, A. V.</t>
  </si>
  <si>
    <t>National Research Centre "Kurchatov Institute"</t>
  </si>
  <si>
    <t>Timofeev A.</t>
  </si>
  <si>
    <t>RF antennas for ICR isotope separation</t>
  </si>
  <si>
    <t>2-s2.0-0033096531</t>
  </si>
  <si>
    <t>['two dimensional', 'straight dipoles', 'sectional shape', 'results computed', 'radiation patterns', 'moment code', 'infinite extension', 'fourier transforming', 'finite extent', 'equivalent electric', 'azimuthal planes', 'arbitrary cross']</t>
  </si>
  <si>
    <t>A method of moment code for computing the radiation from arbitrarily oriented narrow slots or straight dipoles in the vicinity of a two dimensional (2D) multi-region composite cylinder of arbitrary cross-sectional shape and infinite extension in the z-direction is developed. The dipoles and the slots are represented by known equivalent electric and magnetic currents distributions, respectively. The finite extent of the sources are included by Fourier transforming the equivalent electric and magnetic source currents along the infinite cylinder axis. The computed radiation patterns are compared to results computed by other methods and measurements. Radiation patterns are predicted both in the elevation and azimuthal planes. ¬© 1999 ACES.</t>
  </si>
  <si>
    <t>17-24</t>
  </si>
  <si>
    <t>Applied Computational Electromagnetics Society Journal</t>
  </si>
  <si>
    <t>60010491;102079870;60000990</t>
  </si>
  <si>
    <t>7004922524;6603063965;7101988263</t>
  </si>
  <si>
    <t>Kishk, Ahmed A.;Sl√§ttman, Peter;Kildal, Per Simon</t>
  </si>
  <si>
    <t>United States;Sweden;United States</t>
  </si>
  <si>
    <t>University;Gothenburg;Santa Clara</t>
  </si>
  <si>
    <t>University of Mississippi;Chalmers University of Technology;Smartwaves International</t>
  </si>
  <si>
    <t>60010491;60000990;102079870</t>
  </si>
  <si>
    <t>Kishk A.</t>
  </si>
  <si>
    <t>Radiation from 3D sources in the presence of 2D composite objects of arbitrary cross-sectional shape</t>
  </si>
  <si>
    <t>2-s2.0-0033096836</t>
  </si>
  <si>
    <t>['typical urban', 'transmitter diversity', 'transmission efficiency', 'time coding', 'time codes', 'required signal', 'promising technique', 'ofdm system', 'noise ratio', 'mse bounds', 'effective technique', 'combining ofdm', '9 db', '7 db', '475 bits']</t>
  </si>
  <si>
    <t>Transmitter diversity is an effective technique to improve wireless communication performance. In this paper, we investigate transmitter diversity using space-time coding for orthogonal frequency division multiplexing (OFDM) systems in high-speed wireless data applications. We develop channel parameter estimation approaches, which are crucial for the decoding of the space-time codes, and we derive the MSE bounds of the estimators. The overall receiver performance using such a transmitter diversity scheme is demonstrated by extensive computer simulations. For an OFDM system with two transmitter antennas and two receiver antennas with transmission efficiency as high as 1.475 bits/s/Hz, the required signal-to-noise ratio is only about 7 dB for a 1% bit error rate and 9 dB for a 10% word error rate assuming channels with two-ray, typical urban, and hilly terrain delay profiles, and a 40-Hz Doppler frequency. In summary, with the proposed channel estimator, combining OFDM with transmitter diversity using space-time coding is a promising technique for highly efficient data transmission over mobile wireless channels.</t>
  </si>
  <si>
    <t>461-471</t>
  </si>
  <si>
    <t>60014300-60106849-60011754-60005244-60020304;60008383;60014300</t>
  </si>
  <si>
    <t>57195633181;55410111400;7006783653</t>
  </si>
  <si>
    <t>Li, Ye;Seshadri, Nambirajan;Ariyavisitakul, Sirikiat</t>
  </si>
  <si>
    <t>China;United States;United States;United States;United States;China</t>
  </si>
  <si>
    <t>Nanjing;College Park;San Antonio;Auburn;Florham Park;Nanjing</t>
  </si>
  <si>
    <t>Nanjing Institute of Technology;University of Maryland, College Park;AT&amp;T Inc.;Auburn University;AT&amp;T Laboratories Florham Park;Southeast University</t>
  </si>
  <si>
    <t>60106849;60020304;60014300;60011754;60008383;60005244</t>
  </si>
  <si>
    <t>Channel estimation for OFDM systems with transmitter diversity in mobile wireless channels</t>
  </si>
  <si>
    <t>10.1109/49.753731</t>
  </si>
  <si>
    <t>2-s2.0-0033096963</t>
  </si>
  <si>
    <t>['various codes', 'simple way', 'signals transmitted', 'received signal', 'receive antenna', 'orthogonal structure', 'new paradigm', 'n streams', 'linear superposition', 'linear processing', 'joint detection', 'extra processing', 'encoded using', 'encoded data', 'decoding algorithms', '14 ],', '13 ],']</t>
  </si>
  <si>
    <t>We document the performance of space-time block codes [13], [14], which provide a new paradigm for transmission over Rayleigh fading channels using multiple transmit antennas. Data is encoded using a space-time block code, and the encoded data is split into n streams which are simultaneously transmitted using n transmit antennas. The received signal at each receive antenna is a linear superposition of the n transmitted signals perturbed by noise. Maximum likelihood decoding is achieved in a simple way through decoupling of the signals transmitted from different antennas rather than joint detection. This uses the orthogonal structure of the space-time block code and gives a maximum likelihood decoding algorithm which is based only on linear processing at the receiver. We review the encoding and decoding algorithms for various codes and provide simulation results demonstrating their performance. It is shown that using multiple transmit antennas and space-time block coding provides remarkable performance at the expense of almost no extra processing.</t>
  </si>
  <si>
    <t>451-460</t>
  </si>
  <si>
    <t>60008383;60014300-60020304;60008383-60031581-100598078</t>
  </si>
  <si>
    <t>Tarokh, Vahid;Jafarkhani, Hamid;Calderbank, A. Robert</t>
  </si>
  <si>
    <t>Pasadena;College Park;San Antonio;Florham Park;Murray</t>
  </si>
  <si>
    <t>California Institute of Technology;University of Maryland, College Park;AT&amp;T Inc.;AT&amp;T Laboratories Florham Park;Mathematical Sciences Research Cent</t>
  </si>
  <si>
    <t>60031581;60020304;60014300;60008383;100598078</t>
  </si>
  <si>
    <t>Space-time block coding for wireless communications: Performance results</t>
  </si>
  <si>
    <t>10.1109/49.753730</t>
  </si>
  <si>
    <t>2-s2.0-0033096964</t>
  </si>
  <si>
    <t>['standards fall', 'measurements based', 'international standards', 'electromagnetic testing', 'electromagnetic receiver', 'electromagnetic compatibility']</t>
  </si>
  <si>
    <t>Electronic products designed for global markets must meet both national and international standards for electromagnetic compatibility. Measurements based on these standards fall into two basic categories of electromagnetic testing: radiated and conducted emissions testing and radiated and conducted immunity testing. The radiated emission measurements are reviewed and guidelines to optimize measurement performance using an electromagnetic receiver are discussed.</t>
  </si>
  <si>
    <t>Ware, Andrew</t>
  </si>
  <si>
    <t>Ware A.</t>
  </si>
  <si>
    <t>Radiated emissions measurements using an EMI receiver</t>
  </si>
  <si>
    <t>2-s2.0-0033097027</t>
  </si>
  <si>
    <t>['planning task', 'numerical examples', 'network cost']</t>
  </si>
  <si>
    <t>Network planning issues in single frequency networks (SFNs) were addressed. For purposes of simplicity, the planning task was formulated as a non-constrained combinatorial optimization problem. This problem was solved by using the general stochastic optimization algorithm Simulated Annealing. Through numerical examples, the possibility of obtaining significant reduction in network cost was confirmed.</t>
  </si>
  <si>
    <t>78-87</t>
  </si>
  <si>
    <t>60002014;60000251-60002014</t>
  </si>
  <si>
    <t>6506584155;7102225810</t>
  </si>
  <si>
    <t>Ligeti, Agnes;Zander, Jens</t>
  </si>
  <si>
    <t>Stockholm;New York</t>
  </si>
  <si>
    <t>The Royal Institute of Technology (KTH);IEEE</t>
  </si>
  <si>
    <t>60002014;60000251</t>
  </si>
  <si>
    <t>Ligeti A.</t>
  </si>
  <si>
    <t>Minimal cost coverage planning for single frequency networks</t>
  </si>
  <si>
    <t>10.1109/11.754986</t>
  </si>
  <si>
    <t>2-s2.0-0033097128</t>
  </si>
  <si>
    <t>30-38</t>
  </si>
  <si>
    <t>Morrow, Robert K.</t>
  </si>
  <si>
    <t>Morrow Technical Services</t>
  </si>
  <si>
    <t>Morrow R.K.</t>
  </si>
  <si>
    <t>Site-specific engineering for indoor wireless communications</t>
  </si>
  <si>
    <t>2-s2.0-0033097626</t>
  </si>
  <si>
    <t>['surfaces opposite', 'signal envelope', 'sharp drop', 'shadow region', 'second order', 'represent los', 'reflected components', 'receive antenna', 'primarily concentrated', 'power associated', 'low frequencies', 'los measurements', 'frequency components', 'experimental results', 'direct path', 'direct component', 'characterize 62', 'base station', 'also given', 'additional measurements']</t>
  </si>
  <si>
    <t>The results of line-of-sight (LOS) and nonline-of-sight (NLOS) mobile radio propagation experiments made to characterize 62-GHz suburban microcell channels employing omnidirectional receive antennas are presented. The mean signal power variation, cumulative distribution functions for the received signal envelopes, and corresponding power spectra are also given. Additional measurements were conducted to determine the power of the various reflected rays and their directions of arrival. A ray-tracing model considering reflections and diffractions is developed to represent LOS and NLOS suburban microcell propagation and assist in interpreting experimental results. Experimental results are compared with theoretical predictions obtained assuming smooth and rough building surfaces. LOS measurements have shown that the power in the received signal variation is primarily concentrated at low frequencies. High-frequency components, due to reflections from objects and surfaces opposite the base station, are present at a relatively low level. The value of the propagation exponent depends on the amplitude of reflections with respect to the direct path. The assumption of smooth reflecting surfaces overestimates the power associated with reflected components. However, the introduction of a surface roughness factor improves predictions. Reflections up to the second order are found to be adequate to represent microcell propagation. The contribution of diffraction to the signal envelope is negligible. NLOS results show a sharp drop in the mean signal level when the direct component is blocked. Coverage into the shadow region is limited to a few meters where single reflections keep arriving at the receive antenna.</t>
  </si>
  <si>
    <t>576-588</t>
  </si>
  <si>
    <t>Hammoudeh, Akram M.</t>
  </si>
  <si>
    <t>Pontypridd</t>
  </si>
  <si>
    <t>University of South Wales</t>
  </si>
  <si>
    <t>Hammoudeh A.</t>
  </si>
  <si>
    <t>Experimental analysis of propagation at 62 GHz in suburban mobile radio microcells</t>
  </si>
  <si>
    <t>10.1109/25.752583</t>
  </si>
  <si>
    <t>2-s2.0-0033097683</t>
  </si>
  <si>
    <t>['therefore permits', 'terminal sense', 'switching algorithm', 'sequences autonomously', 'sequence exists', 'scheduling transmissions', 'predictable nonuniformity', 'periodically turn', 'periodic turn', 'narrow sectors', 'marked improvement', 'interference avoidance', 'improved coverage', 'ia requires', 'ia provides', 'ia ),', 'every base', 'ensure fairness', 'certain amount', 'called quasi', 'basic idea', 'based beam', 'appropriate beam', 'also use', 'also reduces', 'acceptable beam']</t>
  </si>
  <si>
    <t>In this paper, we propose a novel intercell interference management technique, called quasi-static resource allocation with interference avoidance (QRA-IA), for fixed broadband wireless systems with narrow sectors or equipped with fixed or adaptive array antennas. The basic idea of QRA-IA is for every base to periodically turn off each of its beams (sectors) for a certain amount of time. This periodic turn off introduces a predictable nonuniformity in a terminal's performance and therefore permits each terminal to identify a preferred time period for transmission. QRA-IA requires that each terminal sense the interference over time, select the preferred transmission periods, and report these to the base. The resource allocation algorithm at the base can then use this information for scheduling transmissions to the terminals. The base can also use this information for obtaining an appropriate beam-off sequence. A graph theory model is used to show that an acceptable beam-off sequence exists for each base. A simple, distributed, and measurement-based beam-switching algorithm is designed for the system to find these sequences autonomously. We demonstrate via simulations that a system with QRA-IA provides a marked improvement in the packet error rate performance of terminals over the same system without QRA-IA. This improvement translates directly to improved coverage and throughput and also reduces the burden on higher layer protocols to ensure fairness and quality of service.</t>
  </si>
  <si>
    <t>493-504</t>
  </si>
  <si>
    <t>60014300-60021988-60000745;60014300-60029311</t>
  </si>
  <si>
    <t>7102444709;7402545535</t>
  </si>
  <si>
    <t>Chawla, Kapil;Qiu, Xiaoxin</t>
  </si>
  <si>
    <t>United States;India;United States;United States</t>
  </si>
  <si>
    <t>Los Angeles;Kanpur;San Antonio;Urbana</t>
  </si>
  <si>
    <t>University of Southern California;Indian Institute of Technology Kanpur;AT&amp;T Inc.;University of Illinois Urbana-Champaign</t>
  </si>
  <si>
    <t>60029311;60021988;60014300;60000745</t>
  </si>
  <si>
    <t>Chawla K.</t>
  </si>
  <si>
    <t>Quasi-static resource allocation with interference avoidance for fixed wireless systems</t>
  </si>
  <si>
    <t>10.1109/49.753733</t>
  </si>
  <si>
    <t>2-s2.0-0033098487</t>
  </si>
  <si>
    <t>['reflection coefficient', 'path difference', 'mounted antenna', 'echoes accompanying', 'calculated results', 'azimuth fly', 'around technique']</t>
  </si>
  <si>
    <t>Azimuth pattern analysis of a side-mounted antenna is made keeping reflections separate from the main radiated signal. Each reflection is characterized by a reflection coefficient and path difference in wavelengths at a distant receiving summing point. At each azimuth, the reflections are expressed as echoes accompanying a modulated VSB data pulse. The corresponding receiver equalizer tap weights are determined from which the DTV receiver threshold impact is calculated. Measurements of a sidemounted antenna using an azimuth fly-around technique are compared to the calculated results for specific azimuth directions. It is concluded that DTV performance degradation caused by close-in reflections from adjacent tower members may be predicted by calculation and that the degradation is small.</t>
  </si>
  <si>
    <t>60074719;60074719</t>
  </si>
  <si>
    <t>6603861481;6603450855</t>
  </si>
  <si>
    <t>Eilers, Carl G.;Sgrignoli, Gary</t>
  </si>
  <si>
    <t>Lincolnshire</t>
  </si>
  <si>
    <t>Zenith Electronics Corporation</t>
  </si>
  <si>
    <t>Eilers C.</t>
  </si>
  <si>
    <t>Echo analysis of side-mounted DTV broadcast antenna azimuth patterns</t>
  </si>
  <si>
    <t>10.1109/11.754982</t>
  </si>
  <si>
    <t>2-s2.0-0033098831</t>
  </si>
  <si>
    <t>['shift keying', 'paper presents', 'output sinr', 'output signal', 'one interferer', 'multiple interferers', 'multipath environments', 'mean eigenvalues', 'interference ratio', 'independent fadings', 'inaccurate results', 'form expression', 'derived based', 'correlated fadings', 'coherent phase', 'characteristic function', 'antenna branches']</t>
  </si>
  <si>
    <t>This paper presents an approximate analytical cumulative distribution function of the output signal-to-noise-plus-interference ratio (SINR) of an adaptive antenna operating in multipath environments with multiple interferers and correlated fadings. Previously, approximate analytical results were only available for the case of one interferer and independent fadings between antenna branches, whereas in other cases Monte Carlo simulations had to be used with many limitations including excessive computer time and inaccurate results for small probability levels. The distribution, expressed in terms of the mean eigenvalues of the system, is accurate in most cases investigated even though it is based on an approximation to the characteristic function of the output SINR. As a result, a closed-form expression of bit error rate (BER) for coherent phase-shift keying (PSK) has been derived based on this approximation.</t>
  </si>
  <si>
    <t>342-352</t>
  </si>
  <si>
    <t>Pham T.</t>
  </si>
  <si>
    <t>Multipath performance of adaptive antennas with multiple interferers and correlated fadings</t>
  </si>
  <si>
    <t>10.1109/25.752558</t>
  </si>
  <si>
    <t>2-s2.0-0033099068</t>
  </si>
  <si>
    <t>['uhf antennas', 'three types', 'great help', 'decision tree', 'concerns associated', 'best option', 'best antenna', 'available types']</t>
  </si>
  <si>
    <t>Selecting the best antenna for the implementation of DTV is a challenge to broadcasters. Key to addressing this concern is an understanding of the available types of antennas and the advantages and concerns associated with each one. Today, three types of UHF antennas are available, namely, the slot, the panel, and the superturnstile. To choose the best option, a decision tree can be of great help.</t>
  </si>
  <si>
    <t>101534045;101534045;101534045</t>
  </si>
  <si>
    <t>6506844380;6504327661;7003439678</t>
  </si>
  <si>
    <t>Casciola, D.;Miers, G. L.;Surette, R. A.</t>
  </si>
  <si>
    <t>Shively Labs.</t>
  </si>
  <si>
    <t>Casciola D.</t>
  </si>
  <si>
    <t>UHF antenna choices</t>
  </si>
  <si>
    <t>10.1109/11.754988</t>
  </si>
  <si>
    <t>2-s2.0-0033099129</t>
  </si>
  <si>
    <t>['users less', 'several sets', 'proposed algorithm', 'overall performance', 'link beam', 'forming performances', 'forming algorithm', 'fading correlation', 'exhaustive simulations', "doa )'", 'computer simulations', 'also evaluated']</t>
  </si>
  <si>
    <t>A cooperative signal reception and down-link beam-forming algorithm is proposed for mobile communication systems employing phase-shift-keying (PSK) modulation. Down-link beam optimality is defined as maximizing the desired reference user's average received power while keeping the noise power plus total amount of average powers received by other users less than or equal to a certain constant level. The proposed algorithm requires neither the detection of other user's signals nor knowledge about the direction-of-arrivals (DOA)'s of the incident path components. Results of a series of exhaustive simulations are presented to demonstrate the overall performance of the proposed algorithm. For a hexagonal cell layout, the distribution of signal-to-interference power ratio (SIR) in a reference (central) cell with the optimal down-link beam is evaluated and compared with that with a unit gain omnidirectional antenna through computer simulations for an eight-element circular array. The beam-forming performances are also evaluated under several sets of practical parameter values with regard to the fading correlation.</t>
  </si>
  <si>
    <t>333-341</t>
  </si>
  <si>
    <t>Asakura, Hiromitsu</t>
  </si>
  <si>
    <t>Asakura H.</t>
  </si>
  <si>
    <t>Cooperative signal reception and down-link beam forming in cellular mobile communications</t>
  </si>
  <si>
    <t>10.1109/25.752557</t>
  </si>
  <si>
    <t>2-s2.0-0033099212</t>
  </si>
  <si>
    <t>['wave signal', 'principle experiments', 'point source', 'passive millimeter', 'paper discusses', 'optical frequency', 'interferometrically combining', 'individual millimeter', 'converted millimeter', 'common location']</t>
  </si>
  <si>
    <t>Aperture antennas | Array signal processing | Millimeter-wave antenna arrays millimeter wave imaging | Optical fiber applications | Optical image processing optical modulation | Phase measurement</t>
  </si>
  <si>
    <t>Passive millimeter-wave imaging requires large apertures to achieve an angular resolution comparable to that of typical infrared imagers. Aperture synthesis offers a route to achieving high resolution without using a single large aperture, by interferometrically combining the signals from a number of smaller distributed apertures. In such a system the individual millimeter-wave signals must be transported to a common location with good phase fidelity and combined to form the image. This paper discusses a technique called coherent optical beam forming which performs optical transport of the up-converted millimeter-wave signal and direct image formation at the optical frequency. Proof of principle experiments are described that demonstrate coherent optical beam forming with a point source and a method of self-calibrating the array to remove phase errors.</t>
  </si>
  <si>
    <t>418-425</t>
  </si>
  <si>
    <t>Journal of Lightwave Technology</t>
  </si>
  <si>
    <t>60026242;60026242;60026242;101728569</t>
  </si>
  <si>
    <t>7101731817;7003838911;56966146500;57197684079</t>
  </si>
  <si>
    <t>Blanchard, P. M.;Greenaway, A. H.;Harvey, A. R.;Webster, K.</t>
  </si>
  <si>
    <t>Salisbury;</t>
  </si>
  <si>
    <t>Defence Science and Technology Laboratory;Sea Sector</t>
  </si>
  <si>
    <t>60026242;101728569</t>
  </si>
  <si>
    <t>Blanchard P.</t>
  </si>
  <si>
    <t>Coherent Optical Beam Forming with Passive Millimeter-Wave Arrays</t>
  </si>
  <si>
    <t>10.1109/50.749381</t>
  </si>
  <si>
    <t>2-s2.0-0033100065</t>
  </si>
  <si>
    <t>Nokia</t>
  </si>
  <si>
    <t>['two waves', 'successfully applied', 'study investigates', 'single wave', 'scheme overcomes', 'sage algorithm', 'results indicate', 'resolution tool', 'resolution ability', 'relative delay', 'real macro', 'real channels', 'rapidly approach', 'propagation environment', 'powerful high', 'parameter extraction', 'measurement equipment', 'likelihood sequence', 'jointly estimate', 'investigations demonstrate', 'intrinsic resolution', 'incidence azimuth', 'impinging waves', 'forming methods', 'easily separated', 'doppler frequency', 'corresponding cramer', 'convergence rate', 'complex amplitude', 'channel modeling', 'cellular channels', 'application potential']</t>
  </si>
  <si>
    <t>This study investigates the application potential of the SAGE (space-alternating generalized expectation-maximization) algorithm to jointly estimate the relative delay, incidence azimuth, Doppler frequency, and complex amplitude of impinging waves in mobile radio environments. The performance, i.e., high-resolution ability, accuracy, and convergence rate of the scheme, is assessed in synthetic and real macro- and pico-cellular channels. The results indicate that the scheme overcomes the resolution limitation inherent to classical techniques like the Fourier or beam-forming methods. In particular, it is shown that waves which exhibit an arbitrarily small difference in azimuth can be easily separated as long as their delays or Doppler frequencies differ by a fraction of the intrinsic resolution of the measurement equipment. Two waves are claimed to be separated when the mean-squared estimation errors (MSEE's) of the estimates of their parameters are close to the corresponding Cramer-Rao lower bounds (CRLB's) derived in a scenario where only a single wave is impinging. The adverb easily means that the MSEE's rapidly approach the CLRB's, i.e., within less than 20 iteration cycles. Convergence of the log-likelihood sequence is achieved after approximately ten iteration cycles when the scheme is applied in real channels. In this use, the estimated dominant waves can be related to a scatterer/reflector in the propagation environment. The investigations demonstrate that the SAGE algorithm is a powerful high-resolution tool that can be successfully applied for parameter extraction from extensive channel measurement data, especially for the purpose of channel modeling.</t>
  </si>
  <si>
    <t>434-450</t>
  </si>
  <si>
    <t>60022134;60025858;60025858;60025858;60022134</t>
  </si>
  <si>
    <t>7006510917;6602452884;6506776269;6701528657;7201733345</t>
  </si>
  <si>
    <t>Fleury, Bernard H.;Tschudin, Martin;Heddergott, Ralf;Dahlhaus, Dirk;Pedersen, Klaus Ingeman</t>
  </si>
  <si>
    <t>Switzerland;Denmark</t>
  </si>
  <si>
    <t>Zurich ZH,;Aalborg</t>
  </si>
  <si>
    <t>ETH Zurich;Aalborg University</t>
  </si>
  <si>
    <t>60025858;60022134</t>
  </si>
  <si>
    <t>Fleury B.H.</t>
  </si>
  <si>
    <t>Channel parameter estimation in mobile radio environments using the SAGE algorithm</t>
  </si>
  <si>
    <t>10.1109/49.753729</t>
  </si>
  <si>
    <t>2-s2.0-0033100215</t>
  </si>
  <si>
    <t>['related factors', 'radiation properties', 'optimum antenna', 'interesting mf', 'future digital', 'digital service', 'different parts', 'best system', 'antenna systems']</t>
  </si>
  <si>
    <t>MF AM antenna systems are examined from the input impedance point of view. All the related factors are analyzed to determine what is the best system in bandwidth and radiation properties in different parts of the standard AM band. By comparing the cylindrical, type A, and Cantilever classical monopoles and the modern dipole type antenna systems, criteria are established for choosing an optimum antenna for the future digital AM service. Finally, the interesting MF AM possibilities for digital service are illustrated through examples of measured field strength.</t>
  </si>
  <si>
    <t>30-77</t>
  </si>
  <si>
    <t>Trainotti, Valent√≠n</t>
  </si>
  <si>
    <t>MF digital AM station antennas</t>
  </si>
  <si>
    <t>10.1109/11.754985</t>
  </si>
  <si>
    <t>2-s2.0-0033100848</t>
  </si>
  <si>
    <t>['western suburbs', 'two parameters', 'suburban north', 'suburban environments', 'statistical correlation', 'relatively insensitive', 'primary focus', 'path length', 'paper deals', 'normalized plot', 'multipath delay', 'measured region', 'lowest delay', "impulse .'", 'e .,', 'directive antenna', 'delay profile', 'data suggests', 'average powers', 'antenna height', 'accurately portray', '9 ghz', '8 db', '2 œºs']</t>
  </si>
  <si>
    <t>This paper deals with the measurement and modeling of multipath delay on fixed wireless paths at 1.9 GHz in suburban environments. The primary focus is on the delay profile, which is the normalized plot of received power versus delay in response to an RF `impulse.' We describe measurement campaigns in the western suburbs of Chicago, IL, and in suburban north-central New Jersey. Our analysis of the data suggests to us that, for directive terminal antennas, the delay profile can be modeled as having a `spike-plus-exponential' shape, i.e., a strong return (`spike') at the lowest delay, plus a set of returns whose mean powers decay exponentially with delay. This delay profile can be characterized by just two parameters (both variable over the terrain), namely, the ratio (Ko) of the average powers in the `spike' and `exponential' components and the decay time constant (œÑo) of the `exponential' component. No such simple structure appears to apply for delay profiles using omnidirectional antennas. For a directive antenna with a 32¬∞ beamwidth, we find that: 1) the statistical correlation between the profile parameters Ko and œÑo is negligible; 2) these parameters are relatively insensitive to antenna height and path length; and 3) over each measured region (Illinois and New Jersey), Ko and œÑo have median values close to 8 dB and just below 0.2 Œºs, respectively. Moreover, we have found simple probability distributions that accurately portray the variability of Ko and œÑo over the terrain.</t>
  </si>
  <si>
    <t>399-410</t>
  </si>
  <si>
    <t>60014300-101203205;;60014300;60014300;60014300;60014300;60014300;60014300;60014300;60014300;60014300</t>
  </si>
  <si>
    <t>7003706051;7006699061;6602719513;7004878411;6701625421;6506433860;6701634723;7202297509;6506004795;7410340069;57212798529</t>
  </si>
  <si>
    <t>Erceg, Vinko;Michelson, David G.;Ghassemzadeh, Saeed S.;Greenstein, Larry J.;Rustako, A. J.;Guerlain, Peter B.;Dennison, Marc K.;Roman, R. S.;Barnickel, Donald J.;Wang, Spencer C.;Miller, Robert R.</t>
  </si>
  <si>
    <t>San Antonio;</t>
  </si>
  <si>
    <t>AT&amp;T Inc.;SCS Mobilecom</t>
  </si>
  <si>
    <t>60014300;101203205</t>
  </si>
  <si>
    <t>Model for the multipath delay profile of fixed wireless channels</t>
  </si>
  <si>
    <t>10.1109/49.753726</t>
  </si>
  <si>
    <t>2-s2.0-0033101351</t>
  </si>
  <si>
    <t>['weaker signal', 'tissue sections', 'spatial distribution', 'situ hybridization', 'sensor motif', 'reactive cells', 'potassium solution', 'pore region', 'may play', 'isolated encoding', 'ion selectivity', 'important role', 'highly expressed', 'heterologous expression', 'heliothis virescens', 'cyclic nucleotide', 'cloned cdna', 'channel displayed', 'antennal cells', 'antennae showed', '30 ps']</t>
  </si>
  <si>
    <t>Antennae | cAMP | cDNA cloning | Cyclic nucleotide gated channel | Heliothis virescens</t>
  </si>
  <si>
    <t>From an antennal cDNA library of Heliothis virescens a clone has been isolated encoding a polypeptide of 678 amino acids. Data base comparisons and primary structure analysis of the deduced protein sequence (HvCNG) indicated significant homology to cyclic nucleotide and voltage-activated ion channels including six putative membrane spanning domains, a putative cyclic nucleotide binding site, a pore region and a voltage-sensor motif. Heterologous expression of the cloned cDNA in Sf9 cells resulted in a polypeptide of the predicted molecular mass. Patch clamp analysis allowed to record the activity of the identified HvCNG channels; they were activated by cAMP but also by hyperpolarization. The channel displayed in potassium solution a conductance of 30 pS; the ion selectivity was calculated as P(K)/P(Na) ‚âÉ 3. Northern blot analysis revealed that the channel is highly expressed in the antennae; weaker signal were detected in heads and legs. In situ hybridization of tissue sections through the antennae showed a spatial distribution of reactive cells; they are located beneath sensillar hairs. Thus, a novel channel type has been identified which may play an important role in antennal cells.</t>
  </si>
  <si>
    <t>255-267</t>
  </si>
  <si>
    <t>Insect Biochemistry and Molecular Biology</t>
  </si>
  <si>
    <t>60018373;60018373;60018373;60018373;60018373</t>
  </si>
  <si>
    <t>7201508329;7006358982;36879207900;8081962600;7103041183</t>
  </si>
  <si>
    <t>Krieger, J√ºrgen;Strobel, J√ºrgen;Vogl, Alexander;Hanke, Wolfgang;Breer, Heinz</t>
  </si>
  <si>
    <t>Universit√§t Hohenheim</t>
  </si>
  <si>
    <t>Krieger J.</t>
  </si>
  <si>
    <t>Identification of a cyclic nucleotide- and voltage-activated ion channel from insect antennae</t>
  </si>
  <si>
    <t>S0965174898001349</t>
  </si>
  <si>
    <t>10.1016/S0965-1748(98)00134-9</t>
  </si>
  <si>
    <t>2-s2.0-0033103004</t>
  </si>
  <si>
    <t>IBN-9700704</t>
  </si>
  <si>
    <t>['sex pheromone', 'result suggests', 'pheromone molecules', 'pheromone blends', 'ostrinia nubilalis', 'mature protein', 'furnacalis ).', 'different species', 'different components', 'detecting differences', 'binding selectively']</t>
  </si>
  <si>
    <t>Asian corn borer | European corn borer | Lepidoptera | Odorant binding proteins | Ostrinia furnacalis | Ostrinia nubilalis | Pheromone binding proteins | Pyralidae | Sex pheromone</t>
  </si>
  <si>
    <t>Pheromone binding proteins (PBPs) are thought to play a role in the recognition of sex pheromone in male moth antennae. By binding selectively to different components of pheromone blends, these PBPs could play a role in differentiating between structurally related compounds. In this study we have characterized the pheromone binding proteins of two pheromone strains of the European corn borer (Ostrinia nubilalis) and also the closely related Asian corn borer (O. furnacalis). We have been able to detect only one PBP gene, which encodes a mature protein that is identical in amino acid sequence in individuals from different pheromone strains and different species. This result suggests that the PBP is not detecting differences between the two isomeric compounds of the European corn borer pheromone or the difference in double bond position between the pheromone molecules of the European and Asian corn borers.</t>
  </si>
  <si>
    <t>277-284</t>
  </si>
  <si>
    <t>60007776;60007776</t>
  </si>
  <si>
    <t>7005514362;7403906799</t>
  </si>
  <si>
    <t>Willett, Christopher S.;Harrison, Richard G.</t>
  </si>
  <si>
    <t>Ithaca</t>
  </si>
  <si>
    <t>Cornell University</t>
  </si>
  <si>
    <t>Willett C.</t>
  </si>
  <si>
    <t>Pheromone binding proteins in the European and Asian corn borers: No protein change associated with pheromone differences</t>
  </si>
  <si>
    <t>S096517489900003X</t>
  </si>
  <si>
    <t>10.1016/S0965-1748(99)00003-X</t>
  </si>
  <si>
    <t>2-s2.0-0033103372</t>
  </si>
  <si>
    <t>['wall projections', 'turns help', 'stepping direction', 'short periods', 'sensory inputs', 'run along', 'rapid running', 'position along', 'periplaneta americana', 'outward projections', 'map indicating', 'location along', 'like projections', 'constant distance', 'body close', 'avoid collisions', 'also use']</t>
  </si>
  <si>
    <t>Antenna | Avoidance behaviour | Cockroach | Orientation | Periplaneta americana | Steering</t>
  </si>
  <si>
    <t>Cockroaches (Periplaneta americana) use their antennae to detect a wall and to maintain a constant distance from it as they walk or run along it. The faster they run, the closer they position themselves to the wall. They also use their antennae to detect and follow multiple accordion-like projections in the wall. They can make up to 25 body turns s-1 for short periods during rapid running to follow such wall projections. Each turn apparently involves a change in stepping direction. These turns help to avoid collisions with the outward projections, while keeping the body close to the wall. Sensory inputs from the flagellum of the antenna, and not from its base, appear to evoke the turns in response to wall projections. These flagellar inputs appear to report the position along the antenna of its contact with the wall and/or the position of the consequent antennal bend. This flagellar information constitutes a one-dimensional sensory map, with location along the map indicating the distance to the wall.</t>
  </si>
  <si>
    <t>631-643</t>
  </si>
  <si>
    <t>Journal of Experimental Biology</t>
  </si>
  <si>
    <t>60007903;60007903-60021784</t>
  </si>
  <si>
    <t>7003480340;26659794900</t>
  </si>
  <si>
    <t>Camhi, J. M.;Johnson, E. N.</t>
  </si>
  <si>
    <t>United States;Israel</t>
  </si>
  <si>
    <t>New York;Jerusalem</t>
  </si>
  <si>
    <t>New York University;Hebrew University of Jerusalem</t>
  </si>
  <si>
    <t>60021784;60007903</t>
  </si>
  <si>
    <t>Camhi J.</t>
  </si>
  <si>
    <t>High-frequency steering maneuvers mediated by tactile cues: Antennal wall-following in the cockroach</t>
  </si>
  <si>
    <t>2-s2.0-0033105991</t>
  </si>
  <si>
    <t>['widespread deployment', 'wide bandwidth', 'two dimensions', 'transmit mode', 'steering techniques', 'simultaneous requirements', 'shared antenna', 'receive mode', 'optical filter', 'makes available', 'indeed possible', 'effort show', 'correction via', 'complexity associated', 'amplitude control']</t>
  </si>
  <si>
    <t>Phased array antennas (PAAs) offer many advantages including steering without physical movement, accurate beam pointing, increased scan flexibility in two dimensions, precise PAA element phase and amplitude control to obtain low sidelobes, and reduced power consumption and weight. The complexity associated with controlling the many thousand array elements, while handling the broad bandwidth required of a shared antenna, makes the marriage of photonics and microwave radar attractive. To satisfy the simultaneous requirements of wide bandwidth and large antenna scan angle, true-time-delay (TTD) steering techniques are required so that efficient elemental vector summation (in the receive mode) or distribution (in the transmit mode) can be obtained that is independent of frequency or angle. We describe a new lower complexity and cost photonic TTD system which we call WDM delay broadcasting TTD. This approach (1) encodes fixed delays with wavelength, (2) makes available all of the delays at each of the subarrays, and (3) selects the appropriate delay using an optical filter (with correction via the element electronic delay line). The results of this effort show that it is indeed possible to design and construct a photonically controlled TTD network that will exhibit the performance and cost benefits needed for widespread deployment in government and commercial phased array radar antenna systems.</t>
  </si>
  <si>
    <t>320-323</t>
  </si>
  <si>
    <t>Journal of Optics A: Pure and Applied Optics</t>
  </si>
  <si>
    <t>100338001;60025209</t>
  </si>
  <si>
    <t>7006129312;35616191300</t>
  </si>
  <si>
    <t>Pape, Dennis R.;Goutzoulis, Akis P.</t>
  </si>
  <si>
    <t>Los Angeles;Melbourne</t>
  </si>
  <si>
    <t>Northrop Grumman corporation;Photonic Systems Incorporated</t>
  </si>
  <si>
    <t>60025209;100338001</t>
  </si>
  <si>
    <t>Pape D.</t>
  </si>
  <si>
    <t>New wavelength division multiplexing true-time-delay network for wideband phased array antennas</t>
  </si>
  <si>
    <t>10.1088/1464-4258/1/2/342</t>
  </si>
  <si>
    <t>2-s2.0-0033310873</t>
  </si>
  <si>
    <t>['wave equation', 'underground antenna', 'radiation pattern', 'layered inhomogeneity', 'integral equations', 'ie kernels', 'fundamental solutions', 'different polarizations', 'current along']</t>
  </si>
  <si>
    <t>A class of problems of practical interest related to the excitation and radiation of isolated underground antennas is considered. Integral equations (IEs) for the function of distribution of the current along an isolated antenna placed in a medium with a layered inhomogeneity are derived for the cases of different polarizations. The IE kernels are represented in the form of superpositions of fundamental solutions of the wave equation. The influence of the structure of the layered inhomogeneity on the IE kernels is discussed. Some results of calculations are presented, as well as formulas for the radiation pattern of an underground antenna in the presence of an arbitrarily oriented layered inhomogeneity.</t>
  </si>
  <si>
    <t>285-291</t>
  </si>
  <si>
    <t>Selin, V. I.</t>
  </si>
  <si>
    <t>Selin V.</t>
  </si>
  <si>
    <t>Solution to Problems of Radiation of Isolated Underground Antennas</t>
  </si>
  <si>
    <t>2-s2.0-0041627363</t>
  </si>
  <si>
    <t>['metal polyhedrons', 'kirchhoff approximation', 'antennas located']</t>
  </si>
  <si>
    <t>The possibility of utilization of the Kirchhoff approximation for calculating radiation patterns of antennas located on sides of metal polyhedrons is demonstrated.</t>
  </si>
  <si>
    <t>292-293</t>
  </si>
  <si>
    <t>Fedorov, S. A.</t>
  </si>
  <si>
    <t>Fedorov S.</t>
  </si>
  <si>
    <t>Determination of Radiation Patterns of Antennas Located on Surfaces of Metal Polyhedrons</t>
  </si>
  <si>
    <t>2-s2.0-0042629320</t>
  </si>
  <si>
    <t>['topical problem', 'long beam', 'fresnel zone', 'diffraction divergence']</t>
  </si>
  <si>
    <t>The diffraction divergence in the Fresnel zone of a long beam of electromagnetic waves generated by an antenna with a partially filled aperture is investigated. This is a topical problem in the study of wireless energy transmission.</t>
  </si>
  <si>
    <t>249-251</t>
  </si>
  <si>
    <t>60029225;60029225;60029225;60029225</t>
  </si>
  <si>
    <t>6603624071;57213297630;7003706658;7003717629</t>
  </si>
  <si>
    <t>Vaganov, R. B.;Garmash, V. N.;Katsenelenbaum, B. Z.;Shaposhnikov, S. S.</t>
  </si>
  <si>
    <t>Kotelnikov Institute of Radioengineering and Electronics (IRE) of Russian Academy of Sciences</t>
  </si>
  <si>
    <t>Vaganov R.</t>
  </si>
  <si>
    <t>Wave Beams in the Fresnel Zone in the Case of a Partially Filled Aperture</t>
  </si>
  <si>
    <t>2-s2.0-0043130139</t>
  </si>
  <si>
    <t>#IBN-9514365</t>
  </si>
  <si>
    <t>['results support', 'respective males', 'race using', 'pheromone races', 'pheromone blend', 'opposite race', 'one race', 'mediated response', 'male moths', 'flight tunnel', 'even though', 'determining factor', 'blend discrimination']</t>
  </si>
  <si>
    <t>Antennal imaginal disks | Macroglomerular complex | Ostrinia nubilalis | Sex pheromone | Sustained-flight tunnel</t>
  </si>
  <si>
    <t>Transplantation of larval antennal imaginal disks between the pheromone races of the European corn borer moth produced males and females of one race with male antennal phenotypes of the race using the opposite pheromone blend. All of the adults with transplanted antennal disks that exhibited a pheromone-mediated response in the flight tunnel did so with the pheromone blend of the recipient's race, even though the respective males and females possessed male antennae of the opposite race. Our results support the conclusion that male antennal response type is not a determining factor in pheromone-blend discrimination in male moths.</t>
  </si>
  <si>
    <t>273-278</t>
  </si>
  <si>
    <t>Journal of Comparative Physiology - A Sensory, Neural, and Behavioral Physiology</t>
  </si>
  <si>
    <t>60007526;60007526;60007526-60000635;60007526</t>
  </si>
  <si>
    <t>7006614844;7101984847;57202876161;7004856107</t>
  </si>
  <si>
    <t>Linn, C.;Poole, K.;Zhang, A.;Roelofs, W.</t>
  </si>
  <si>
    <t>Geneva;Beltsville</t>
  </si>
  <si>
    <t>Cornell AgriTech;USDA ARS Beltsville Agricultural Research Center</t>
  </si>
  <si>
    <t>60007526;60000635</t>
  </si>
  <si>
    <t>Linn C.</t>
  </si>
  <si>
    <t>Pheromone-blend discrimination by European corn borer moths with inter-race and inter-sex antennal transplants</t>
  </si>
  <si>
    <t>10.1007/s003590050325</t>
  </si>
  <si>
    <t>2-s2.0-0344348970</t>
  </si>
  <si>
    <t>['video converter', 'radio sources', 'power monitor', 'measure interference', 'keystone project', 'correlated fluxes', 'application results', 'also derive']</t>
  </si>
  <si>
    <t>In the Keystone project (KSP) Very Long Baseline Interferometer (VLBI) system, there is a power monitor in the video converter. Using this monitor we can measure interference and system noise increases caused by obstacles located around the antenna. Using this monitor we can also derive the correlated fluxes of radio sources from the correlation amplitude observed by VLBI. Here we introduce this power monitor system with some application results.</t>
  </si>
  <si>
    <t>199-206</t>
  </si>
  <si>
    <t>35417206700;35417926300;6603748793;57204813071</t>
  </si>
  <si>
    <t>Sebata, Kouichi;Kondo, Tetsuro;Amagai, Jun;Kurihara, Noriyuki</t>
  </si>
  <si>
    <t>Sebata K.</t>
  </si>
  <si>
    <t>Monitoring of total flux using a KSP type video converter</t>
  </si>
  <si>
    <t>2-s2.0-0344718091</t>
  </si>
  <si>
    <t>['standard finite', 'special care', 'objects near', 'may compete', 'interference caused', 'domain methods', 'domain data', 'domain algorithms', 'difference time', 'also accommodates']</t>
  </si>
  <si>
    <t>Antenna | Compute | Deconvolution | Diffraction | Electromagnetic | FDTD | Finite difference | Interference | Near-field | Numerical | Pulse | Scattering | Time-domain | Transients | Volterra</t>
  </si>
  <si>
    <t>This paper studies deconvolution algorithms for removing the interference caused by objects near an antenna. Infinitely many time-domain algorithms are considered, the best of which may compete with frequency-domain methods. Special care is taken to find a stable deconvolution algorithm that also accommodates the discontinuity-related numerical noise in standard finite-difference time-domain data.</t>
  </si>
  <si>
    <t>293-305</t>
  </si>
  <si>
    <t>Journal of Computational Physics</t>
  </si>
  <si>
    <t>Roberts, Thomas M.</t>
  </si>
  <si>
    <t>Roberts T.</t>
  </si>
  <si>
    <t>Time-Domain Deconvolution Removes the Effects of Near-Field Scatterers</t>
  </si>
  <si>
    <t>S002199919896154X</t>
  </si>
  <si>
    <t>10.1006/jcph.1998.6154</t>
  </si>
  <si>
    <t>2-s2.0-0347670806</t>
  </si>
  <si>
    <t>Pra√ßa, Marcello</t>
  </si>
  <si>
    <t>Pra√ßa M.</t>
  </si>
  <si>
    <t>Calculating the heights of microwave antennas in the case of one obstacle in the far field</t>
  </si>
  <si>
    <t>2-s2.0-10144247981</t>
  </si>
  <si>
    <t>['walled chemosensilla', 'two subtypes', 'six types', 'sensilla trichodea', 'sensilla styloconica', 'sensilla coeloconica', 'sensilla chaetica', 'sensilla auricillica', 'ostrinia furnacalis', 'multiporous sensilla', 'chemical reception', 'chaetica appeared', 'applied entomology', 'antennal sensilla']</t>
  </si>
  <si>
    <t>antennal senisilla | B√∂ohms bristle | Ostrinia furnacalis | s. chaetica | s. coeloconica | s. styloconica | s. trichodea | s.auricilla</t>
  </si>
  <si>
    <t>This study was carried out to investigate the types of sensilla and their distribution on the antennae of the Asian corn borer, Ostrinia furnacalis (Guen√©ee). O. furnacalis had six types of antennal sensilla: sensilla trichodea, sensilla chaetica, sensilla coeloconica, sensilla auricillica, sensilla styloconica and B√∂ohms bristle. S. auricillica, single-walled multiporous sensilla, were presumed to be involved in chemical reception. S. coeloconica were double-walled, multiporous sensilla and could detect chemicals also. S. chaetica appeared to be mechano-receptors. S. styloconica were poreless and were thought to have thermo- and hygro-receptors. S. trichodea were single-walled chemosensilla and two subtypes were identified by transmission electron microscopy. The scape and the pedicel had B√∂ohms bristles, which seem to function as mechanical stimulus receptors. ¬© 1999 Korean Society of Applied Entomology, Taiwan Entomological Society and Malaysian Plant Protection Society.</t>
  </si>
  <si>
    <t>51-60</t>
  </si>
  <si>
    <t>Journal of Asia-Pacific Entomology</t>
  </si>
  <si>
    <t>34872359500;34873132500;7003459904</t>
  </si>
  <si>
    <t>Jung, Cheon Hae;Park, Jae Woo;Boo, Kyung Saeng</t>
  </si>
  <si>
    <t>Jung C.H.</t>
  </si>
  <si>
    <t>Types of Antennal Sensilla of the Asian Corn Borer, Ostrinia furnacalis (Guen√©ee)</t>
  </si>
  <si>
    <t>S122686150860031X</t>
  </si>
  <si>
    <t>10.1016/S1226-8615(08)60031-X</t>
  </si>
  <si>
    <t>2-s2.0-39049089313</t>
  </si>
  <si>
    <t>['woonhahi sp', 'short antennae', 'senilis candeze', 'nov .,', 'male genitalia', 'japanese species', 'insularis sp', 'external characteristics', 'applied entomology']</t>
  </si>
  <si>
    <t>Coleoptera | Elateridae | Korea | Melanotus | Systematics</t>
  </si>
  <si>
    <t>Two new species, M. insularis sp. nov. and M. woonhahi sp. nov., of the genus Melanotus Eschscholtz from Korea are described. The external characteristics of both species are similar to a Japanese species, M. senilis Candeze. In addition to the difference of male genitalia, however, M. insularis can be distinguished by the strong body punctures from M. woonhahi and by short antennae and small and sparse body puncture from M. senilis. ¬© 1999 Korean Society of Applied Entomology, Taiwan Entomological Society and Malaysian Plant Protection Society.</t>
  </si>
  <si>
    <t>15-18</t>
  </si>
  <si>
    <t>;60013682</t>
  </si>
  <si>
    <t>55870214500;34874230100</t>
  </si>
  <si>
    <t>Lee, Seung Hwan;Woo, Kun Suk</t>
  </si>
  <si>
    <t>Lee S.</t>
  </si>
  <si>
    <t>Two New Species of the Genus Melanotus Eschscholtz (Coleoptera: Elateridae) from Korea</t>
  </si>
  <si>
    <t>S1226861508600266</t>
  </si>
  <si>
    <t>10.1016/S1226-8615(08)60026-6</t>
  </si>
  <si>
    <t>2-s2.0-68949125650</t>
  </si>
  <si>
    <t>['standardized tests', 'simple tool', 'reverberation chambers', 'reference points', 'open backing', 'impedance tubes', 'curtain fabrics', 'certain advantages', 'acoustical potential', 'acoustical panels']</t>
  </si>
  <si>
    <t>Development work leading to improved sound absorbing qualities of concrete blocks led to the creation of an extremely simple tool for assessing the acoustical potential of permeable materials including concrete aggregates, insulation and acoustical panels with either a hard or open backing. Acoustical panels and curtain fabrics, whose sound absorption values have been determined by standardized tests in reverberation chambers can serve as reference points for the simple tool. Certain advantages and disadvantages of standardized material testing in reverberation chambers and impedance tubes as well as of flow resistance tests are discussed.</t>
  </si>
  <si>
    <t>63-70</t>
  </si>
  <si>
    <t>1351010X</t>
  </si>
  <si>
    <t>Building Acoustics</t>
  </si>
  <si>
    <t>Kleinschmidt, Klaus</t>
  </si>
  <si>
    <t>Cambridge Acoustical Associates, Inc.</t>
  </si>
  <si>
    <t>Kleinschmidt K.</t>
  </si>
  <si>
    <t>Technical note: A simple tool for classifying the acoustical performance of permeable materials</t>
  </si>
  <si>
    <t>10.1260/1351010991501275</t>
  </si>
  <si>
    <t>2-s2.0-84882249264</t>
  </si>
  <si>
    <t>['taking account', 'studied experimentally', 'poloidal mode', 'plasma interaction', 'loop antennas', 'ions accelerated', 'heat flux', 'faraday screen', 'conventional measurement', 'calorimetric method', 'antenna voltage']</t>
  </si>
  <si>
    <t>Formation of the radio-frequency driven sheath and resulting parasitic antenna loading in the ion cyclotron slow wave antennas are studied experimentally in the linear divertor plasma simulator NAGDIS-II. A phased loop antenna array with a poloidal mode of m = 0 is used in the present ICRF heating experiment. A large DC voltage drop of about several hundreds volts is induced on the loop antennas with and without Faraday screen during high power RF heating and causes the additional power dissipation (Psh) due to the heat flux to the antenna current strap of ions accelerated by the RF driven DC sheath potential. This parasitic antenna loading is measured by calorimetric method and compared with that obtained from the conventional measurement of the antenna voltage and current. When a Faraday screen is employed to reduce the antenna-plasma interaction, Psh becomes much smaller than the radiated RF power. The net antenna loading for ICRF slow wave excitation is evaluated, taking account of the RF sheath dissipation.</t>
  </si>
  <si>
    <t>969-974</t>
  </si>
  <si>
    <t>Journal of Nuclear Materials</t>
  </si>
  <si>
    <t>55207821000;7401969526;7007048412;7102111483</t>
  </si>
  <si>
    <t>Imai, T.;Sawada, H.;Uesugi, Y.;Takamura, S.</t>
  </si>
  <si>
    <t>Imai T.</t>
  </si>
  <si>
    <t>Study of the radio-frequency driven sheath in the ion cyclotron slow wave antennas</t>
  </si>
  <si>
    <t>S0022311598006254</t>
  </si>
  <si>
    <t>10.1016/S0022-3115(98)00625-4</t>
  </si>
  <si>
    <t>2-s2.0-0032636741</t>
  </si>
  <si>
    <t>206/95/1257</t>
  </si>
  <si>
    <t>['œ ±', 'whole interval', 'term influence', 'term effect', 'term 21', 'simultaneous decrease', 'significantly decreased', 'significant increase', 'significant decrease', 'pigment composition', 'photosynthetic pigment', 'photosynthesis resulting', 'norway spruce', 'nmax ).', 'negative effect', 'mainly caused', 'main limitation', 'investigated ppfd', 'four months', 'enhancement uv', 'enhanced uv', 'electron transport', 'co2 assimilation', 'cloned saplings', 'b radiation', 'b irradiation', 'b effect', 'b content', 'antenna size', 'ambient uv', '9 %)', '8 %),', '60 %)', '57 %)', '22 %),', '20 %).', '19 %)']</t>
  </si>
  <si>
    <t>Gas-exchange | Norway spruce | Pigment composition | UV-B effects</t>
  </si>
  <si>
    <t>The cloned saplings of Norway spruce (7 years old) were exposed to enhanced UV-B irradiation (+ 25%) continuously over three growing seasons. An analysis of CO2 assimilation and pigment composition was performed in the beginning (June) and the end (September) of the third growing season to evaluate the influence of long-term elevated UV-B irradiation. The UV-B was administered at levels that were, at any moment, at 125% of the ambient UV-B radiation. The results of the long-term experiment supports an idea on cumulative exposure UV-B effect. Four months under the influence of enhanced UV-B radiation was responsible for the depression of AN over the whole interval of investigated PPFD/C(i). A significant decrease in A(Nmax). (up to 9%) and Œ± (up to 22%), and increase in Œì(i) (up to 57%) and of R(D) (up to 19%) was found. The long-term effect of enhanced UV-B radiation caused a significant decrease in A(Nsat) (up to 60%) and œÑ (up to 8%), and a significant increase in Œì(C) (up to 27%), compared to controls. The chlorophyll a + b content was significantly decreased in the UV-B exposed variant. This change was mainly caused by a decrease in the chlorophyll a content (up to 20%). Thus, the negative effect of the long-term 21% enhancement UV-B radiation on photosynthetic gas exchange and photosynthetic pigment is concluded. Investigations of the gas-exchange parameters showed that the main limitation of assimilation can be identified at the level of RuBP regeneration related to electron transport. This finding is supported by the analysis of photosynthetic pigment content that indicates a simultaneous decrease of the chlorophyll a content and the antenna size. Thus, the potential increased sensitivity to the photoinhibition of photosynthesis resulting from the long-term influence of enhanced UV-B radiation is suggested.</t>
  </si>
  <si>
    <t>37-45</t>
  </si>
  <si>
    <t>Plant Science</t>
  </si>
  <si>
    <t>60022901;60022901;60027611;60027611;60025670</t>
  </si>
  <si>
    <t>8251536800;7103096233;56028324700;55942800600;56248558700</t>
  </si>
  <si>
    <t>≈†prtov√°, Mirka;Marek, Michal V.;Nedbal, Ladislav;Pr√°≈°il, Ond≈ôej;Kalina, Ji≈ô√≠</t>
  </si>
  <si>
    <t>Czech Republic;Czech Republic;Czech Republic</t>
  </si>
  <si>
    <t>Prague;Ostrava;Nove Hrady</t>
  </si>
  <si>
    <t>Institute of Microbiology of the Academy of Sciences of the Czech Republic;Ostravsk√° Univerzita v Ostrave;√östavu syst√©mov√© biologie a ekologie</t>
  </si>
  <si>
    <t>60027611;60025670;60022901</t>
  </si>
  <si>
    <t>≈†prtov√° M.</t>
  </si>
  <si>
    <t>Seasonal changes of photosynthetic assimilation of Norway spruce under the impact of enhanced UV-B radiation</t>
  </si>
  <si>
    <t>S0168945298002532</t>
  </si>
  <si>
    <t>10.1016/S0168-9452(98)00253-2</t>
  </si>
  <si>
    <t>2-s2.0-0033514877</t>
  </si>
  <si>
    <t>['step ratio', 'range approx', 'radiating edges', 'polarisation planes', 'novel dual', 'frequency ratio', 'experimentally studied', 'experimental results', 'antenna design']</t>
  </si>
  <si>
    <t>A novel dual-frequency rectangular microstrip antenna with a pair of step-slots embedded close to the non-radiating edges is proposed and experimentally studied. The two operating frequencies have the same polarisation planes and similar broadside radiation characteristics. By adjusting the step ratio of the step-slots, the frequency ratio of the two operating frequencies is tunable in the range approx. 1.23-1.63. Details of the antenna design and experimental results are presented and discussed.</t>
  </si>
  <si>
    <t>354-355</t>
  </si>
  <si>
    <t>Lu, Jui Han</t>
  </si>
  <si>
    <t>National Kaohsiung University of Science and Technology</t>
  </si>
  <si>
    <t>Lu J.</t>
  </si>
  <si>
    <t>Single-feed dual-frequency rectangular microstrip antenna with pair of step-slots</t>
  </si>
  <si>
    <t>10.1049/el:19990277</t>
  </si>
  <si>
    <t>2-s2.0-0032632331</t>
  </si>
  <si>
    <t>['vertical strip', 'input matching', 'improved substantially', 'impedance bandwidth']</t>
  </si>
  <si>
    <t>A cylindrical dielectric resonator antenna fed by a microstripline is studied. By connecting a vertical strip at the end of the microstripline, the input matching of a dielectric resonator antenna can be improved substantially. Moreover, it offers an impedance bandwidth as wide as 19% and a stable radiation pattern across the operating frequency range.</t>
  </si>
  <si>
    <t>357-358</t>
  </si>
  <si>
    <t>55510527400;56143045200;56415172000;7101878862</t>
  </si>
  <si>
    <t>Luk, K. M.;Lee, M. T.;Leung, K. W.;Yung, E. K.N.</t>
  </si>
  <si>
    <t>Luk K.</t>
  </si>
  <si>
    <t>Technique for improving coupling between microstripline and dielectric resonator antenna</t>
  </si>
  <si>
    <t>10.1049/el:19990272</t>
  </si>
  <si>
    <t>2-s2.0-0032673949</t>
  </si>
  <si>
    <t>['power pattern', 'plate waveguide', 'patterns obtained', 'hybrid method']</t>
  </si>
  <si>
    <t>A new efficient technique for the analysis of corrugated surface wave antennas with infinite ground plane fed by a parallel-plate waveguide is presented, termed the hybrid method of moments/uniform geometrical theory of diffraction (MOM/UTD) technique. The relative power pattern obtained using the method is compared with the patterns obtained from the previous approximate solution and experiment. The power pattern of the presented method agrees more closely with that of the experiment, compared with that of the previous approximate solution.</t>
  </si>
  <si>
    <t>353-354</t>
  </si>
  <si>
    <t>60012704;60012704;60012704</t>
  </si>
  <si>
    <t>23100217500;55700517200;7102742330</t>
  </si>
  <si>
    <t>Kim, J. P.;Lee, C. W.;Son, H.</t>
  </si>
  <si>
    <t>Kim J.P.</t>
  </si>
  <si>
    <t>Analysis of corrugated surface wave antenna using hybrid MOM/UTD technique</t>
  </si>
  <si>
    <t>10.1049/el:19990144</t>
  </si>
  <si>
    <t>2-s2.0-0032686317</t>
  </si>
  <si>
    <t>['type bridges', 'slot bridge', 'resonant discontinuities', 'modal scattering', 'measuring devices', 'feeding circuits', 'eigenvalue problems', 'dividing properties', 'considerable demand', 'coaxial waveguides']</t>
  </si>
  <si>
    <t>Analytical regularization | Coaxial waveguide | Filtering | Slot-bridge discontinuity</t>
  </si>
  <si>
    <t>Slot-type bridges in coaxial waveguides are in considerable demand in the design of antenna-feeding circuits and microwave-measuring devices. Mathematically accurate analysis of the resonant discontinuities in waveguides brings certain benefits to the designer. Herein, we present the study of a coaxial slot bridge, based on the full-wave accurate approach to solving both the modal scattering and eigenvalue problems. This approach relies heavily on the analytical regularization technique. The filtering and power-dividing properties of the slot bridge are studied. ¬© 1999 John Wiley &amp; Sons, Inc.</t>
  </si>
  <si>
    <t>345-349</t>
  </si>
  <si>
    <t>60068535-60013071</t>
  </si>
  <si>
    <t>Yashina, Nataliya P.</t>
  </si>
  <si>
    <t>Ukraine;Turkey</t>
  </si>
  <si>
    <t>Kharkiv;Kocaeli</t>
  </si>
  <si>
    <t>O. Ya. Usikov Institute for Radiophysics and Electronics of the National Academy of Sciences of Ukraine;Gebze Teknik √úniversitesi</t>
  </si>
  <si>
    <t>60068535;60013071</t>
  </si>
  <si>
    <t>Yashina N.</t>
  </si>
  <si>
    <t>Accurate analysis of coaxial waveguide slot bridge</t>
  </si>
  <si>
    <t>10.1002/(SICI)1098-2760(19990305)20:5&lt;345::AID-MOP19&gt;3.0.CO;2-8</t>
  </si>
  <si>
    <t>2-s2.0-0033525301</t>
  </si>
  <si>
    <t>['two schottky', 'mixing function', 'lo isolation', 'high levels', 'folded slots', 'excitation slot', 'diodes via', 'coupled quasioptically', 'coplanar waveguide', 'conversion loss', 'barrier diodes', 'band realization', '7 ghz', '5 db', '3 ghz']</t>
  </si>
  <si>
    <t>Coplanar waveguide | Planar antennas | Quasioptical mixer</t>
  </si>
  <si>
    <t>This letter presents integrated antenna mixers using simple and striped patches excited by folded slots. Two Schottky-barrier diodes are inserted in the excitation slot of the antenna to achieve the mixing function. This monolithic system acts simultaneously as an antenna, where the RF is coupled quasioptically through the patch, and as a mixer where the LO frequency pumps the diodes via a coplanar waveguide (CPW) slot line balun. An X-band realization (RF = 8.7 GHz, LO = 7.3 GHz) has given a single-sideband (SSB) conversion loss of 3.5 dB with high levels of LO-to-IF and RF-to-LO isolation. ¬© 1999 John Wiley &amp; Sons, Inc.</t>
  </si>
  <si>
    <t>333-336</t>
  </si>
  <si>
    <t>60110693;60110693;60110693</t>
  </si>
  <si>
    <t>11838770200;6602489960;7003360986</t>
  </si>
  <si>
    <t>Luxey, C.;Kossiavas, G.;Laheurte, J. M.</t>
  </si>
  <si>
    <t>Luxey C.</t>
  </si>
  <si>
    <t>X-band antenna mixers based on striped patch antennas excited by folded slots</t>
  </si>
  <si>
    <t>10.1002/(SICI)1098-2760(19990305)20:5&lt;333::AID-MOP15&gt;3.0.CO;2-P</t>
  </si>
  <si>
    <t>2-s2.0-0033525308</t>
  </si>
  <si>
    <t>['two sides', 'reduced half', 'radiation characteristics', 'paper presents', 'notable effect', 'new type', 'new antenna', 'experimental investigation', 'enhanced gain', 'design involves', 'cr antenna', 'corner reflector', 'certain configurations', 'angular orientation', 'also presented', '5 db']</t>
  </si>
  <si>
    <t>Antennas | Gain | Reflector antennas</t>
  </si>
  <si>
    <t>This paper presents the design of a new type of corner reflector (CR) antenna and the experimental investigation of its radiation characteristics. The design involves the addition of planar parallel periodic strips to the two sides of a CR antenna. The position, angular orientation, and number of strips have a notable effect on the H-plane radiation characteristics of the antenna. Certain configurations of the new antenna are capable of producing very sharp axial beams with gain on the order of 5 dB over the square corner reflector antenna. A configuration that can provide symmetric twin beams with enhanced gain and reduced half-power beam width (HPBW) is also presented. ¬© 1999 John Wiley &amp; Sons, Inc.</t>
  </si>
  <si>
    <t>326-328</t>
  </si>
  <si>
    <t>60029694;60029694;60031544;60031544;60031544;60031544</t>
  </si>
  <si>
    <t>7102021457;23090981800;57197108714;6507631345;6602886884;7006666505</t>
  </si>
  <si>
    <t>Mathew, Sebastian;Jacob, Joe;Joseph, V. P.;Bijukumar, S.;Raveendranath, U.;Mathew, K. T.</t>
  </si>
  <si>
    <t>Kochi;Kottayam</t>
  </si>
  <si>
    <t>Cochin University of Science and Technology;Mahatma Gandhi University</t>
  </si>
  <si>
    <t>60031544;60029694</t>
  </si>
  <si>
    <t>Mathew S.</t>
  </si>
  <si>
    <t>A new corner reflector antenna with periodic strip subreflectors</t>
  </si>
  <si>
    <t>10.1002/(SICI)1098-2760(19990305)20:5&lt;326::AID-MOP13&gt;3.0.CO;2-V</t>
  </si>
  <si>
    <t>2-s2.0-0033525312</t>
  </si>
  <si>
    <t>['wide range', 'various mmic', 'substrate parameters', 'substantial reduction', 'potential integral', 'form green', 'excellent accuracy', 'equation technique', 'efficient modeling', 'arbitrary shape']</t>
  </si>
  <si>
    <t>Green's functions | Integral equation | Microstrip antennas | Microstrip circuits</t>
  </si>
  <si>
    <t>A set of closed-form Green's functions is used in a mixed-potential integral-equation technique for the efficient modeling of planar microstrip structures of arbitrary shape on an electrically thin substrate. Various MMIC and microstrip antenna structures are simulated. It is shown that excellent accuracy at a substantial reduction in total simulation time is achieved for a wide range of frequencies and substrate parameters. ¬© 1999 John Wiley &amp; Sons, Inc.</t>
  </si>
  <si>
    <t>342-345</t>
  </si>
  <si>
    <t>Hoorfar, Ahmad</t>
  </si>
  <si>
    <t>Hoorfar A.</t>
  </si>
  <si>
    <t>Integral-equation modeling of microstrip circuits and antennas using closed-form Green's functions</t>
  </si>
  <si>
    <t>10.1002/(SICI)1098-2760(19990305)20:5&lt;342::AID-MOP18&gt;3.0.CO;2-E</t>
  </si>
  <si>
    <t>2-s2.0-0033525323</t>
  </si>
  <si>
    <t>['slots rigorously', 'reaction theorem', 'open slots', 'mutual coupling', 'magnetic currents', 'investigated theoretically', 'hemispherical cavity']</t>
  </si>
  <si>
    <t>Antennas | Mutual coupling | Slot antenna</t>
  </si>
  <si>
    <t>The mutual coupling of hemispherical cavity-backed slot antennas is investigated theoretically. The method of moments (MoM) is used to find the magnetic currents in the slots rigorously. The currents are then used to find the mutual admittance using the reaction theorem. The results are compared with those of the open slots. ¬© 1999 John Wiley &amp; Sons, Inc.</t>
  </si>
  <si>
    <t>304-306</t>
  </si>
  <si>
    <t>7202180867;56415172000</t>
  </si>
  <si>
    <t>Chow, K. Y.;Leung, K. W.</t>
  </si>
  <si>
    <t>Chow K.</t>
  </si>
  <si>
    <t>Mutual coupling of hemispherical cavity-backed slot antennas</t>
  </si>
  <si>
    <t>10.1002/(SICI)1098-2760(19990305)20:5&lt;304::AID-MOP7&gt;3.0.CO;2-K</t>
  </si>
  <si>
    <t>2-s2.0-0033525331</t>
  </si>
  <si>
    <t>National Institutes of Health</t>
  </si>
  <si>
    <t>P50MH050733</t>
  </si>
  <si>
    <t>NIH</t>
  </si>
  <si>
    <t>['receptor genes', 'odor recognition', 'novel family', 'mechanistic link', 'maxillary palp', 'insects provide', 'individual neurons', 'genetic analysis', 'gene family', 'functionally distinct', 'driven behavior', 'attractive system', '200 genes']</t>
  </si>
  <si>
    <t>Insects provide an attractive system for the study of olfactory sensory perception. We have identified a novel family of seven transmembrane domain proteins, encoded by 100 to 200 genes, that is likely to represent the family of Drosophila odorant receptors. Members of this gene family are expressed in topographically defined subpopulations of olfactory sensory neurons in either the antenna or the maxillary palp. Sensory neurons express different complements of receptor genes, such that individual neurons are functionally distinct. The isolation of candidate odorant receptor genes along with a genetic analysis of olfactory-driven behavior in insects may ultimately afford a system to understand the mechanistic link between odor recognition and behavior.</t>
  </si>
  <si>
    <t>725-736</t>
  </si>
  <si>
    <t>Cell</t>
  </si>
  <si>
    <t>60009470;60009470-60008724;60011605;60011605;60009470</t>
  </si>
  <si>
    <t>6701388717;6603928700;57200898014;35465167600;7006007097</t>
  </si>
  <si>
    <t>Vosshall, Leslie B.;Amrein, Hubert;Morozov, Pavel S.;Rzhetsky, Andrey;Axel, Richard</t>
  </si>
  <si>
    <t>New York;Chevy Chase;Durham</t>
  </si>
  <si>
    <t>Vagelos College of Physicians and Surgeons;Howard Hughes Medical Institute;Duke University</t>
  </si>
  <si>
    <t>60011605;60009470;60008724</t>
  </si>
  <si>
    <t>Vosshall L.B.</t>
  </si>
  <si>
    <t>A spatial map of olfactory receptor expression in the Drosophila antenna</t>
  </si>
  <si>
    <t>S0092867400805826</t>
  </si>
  <si>
    <t>10.1016/S0092-8674(00)80582-6</t>
  </si>
  <si>
    <t>2-s2.0-0033525896</t>
  </si>
  <si>
    <t>National Institute of Neurological Disorders and Stroke</t>
  </si>
  <si>
    <t>P01NS028495</t>
  </si>
  <si>
    <t>NINDS</t>
  </si>
  <si>
    <t>['three glomeruli', 'specific number', 'specific glomeruli', 'specific axons', 'results suggest', 'results indicate', 'projection neurons', 'pn arborizations', 'pattern characteristic', 'orc axons', 'medial group', 'many areas', 'induced mgc', 'gynandromorphic males', 'gynandromorphic females', 'exhibited lfgs', 'develop exclusively', 'become misrouted', 'antennal nerve', 'antennal lobes', 'antennal innervation', 'antennal graft', 'anatomical features', 'als ),', 'al via', 'abnormal route']</t>
  </si>
  <si>
    <t>Antennal lobe | Confocal microscopy | Insect | Macroglomerular complex | Pheromone | Plasticity | Transplantation</t>
  </si>
  <si>
    <t>The influence of olfactory receptor cell (ORC) axons from transsexually grafted antennae on the development of glomeruli in the antennal lobes (ALs), the primary olfactory centers, was studied in the moth Manduca sexta. Normally during metamorphic adult development, the pheromone-specific macroglomerular complex (MGC) forms only in the ALs of males, whereas two lateral female-specific glomeruli (LFGs) develop exclusively in females. A female AL innervated by ORC axons from a grafted male antenna developed an MGC with three glomeruli, like the MGC of a normal male AL. Conversely, a male AL innervated by ORC axons from a grafted female antenna lacked the MGC but exhibited LFGs. ORC axons from grafted male antenna terminated in the MGC-specific target area, even in cases when the antennal nerve (AN) entered the AL via an abnormal route. Within ectopic neuromas formed by ANs that had become misrouted and failed to enter the brain, male-specific axons were not organized and formed terminal branches in many areas. The results suggest the presence of guidance cues within the AL for male-specific ORC axons. Depending on the sex of the antennal innervation, glial borders formed in a pattern characteristic of the MGC or LFGs. The sex-specific number of projection neurons (PNs) in the medial group of AL neurons remained unaffected by the antennal graft, but significant changes occurred in the organization of PN arborizations. In gynandromorphic females, LFG-specific PNs extended processes into the induced MGC, whereas in gynandromorphic males, PNs became restricted to the LFGs. The results indicate that male-and female-specific ORC axons play important roles in determining the position, anatomical features, and innervation of sexually dimorphic glomeruli.</t>
  </si>
  <si>
    <t>521-541</t>
  </si>
  <si>
    <t>Journal of Neurobiology</t>
  </si>
  <si>
    <t>60010065;60010065;60010065;60010065</t>
  </si>
  <si>
    <t>7004584294;7004609244;7102144017;7102653635</t>
  </si>
  <si>
    <t>R√∂ssler, Wolfgang;Randolph, Peggy W.;Tolbert, Leslie P.;Hildebrand, John G.</t>
  </si>
  <si>
    <t>R√∂ssler W.</t>
  </si>
  <si>
    <t>Axons of olfactory receptor cells of transsexually grafted antennae induce development of sexually dimorphic glomeruli in Manduca sexta</t>
  </si>
  <si>
    <t>10.1002/(SICI)1097-4695(199903)38:4&lt;521::AID-NEU8&gt;3.0.CO;2-9</t>
  </si>
  <si>
    <t>2-s2.0-17044449933</t>
  </si>
  <si>
    <t>['important tool', 'high resolution', 'electronic form', 'digital atlas', 'atlas allows', 'apis mellifera', 'anyone involved', 'antennal lobe', 'animal brains', 'accessibility via']</t>
  </si>
  <si>
    <t>Anatomical reconstruction | Fluorescent tracer | Honey bee, Apis mellifera (Insecta) | Internet | Olfaction | Olfactory glomeruli</t>
  </si>
  <si>
    <t>We present a digital atlas of the glomeruli in the antennal lobe of the honeybee, Apis mellifera, accessible to the scientific community via the Internet. The atlas allows the identification of glomeruli in preparations in which the glomeruli can be recognized, be it in sections or in whole-mounts. The high resolution of the anatomical data upon which the atlas is based and its electronic form should prove to be an important tool for anyone involved in the study of the honeybee antennal lobe. Its accessibility via the Internet is a step towards interactive and freely accessible databases of animal brains.</t>
  </si>
  <si>
    <t>383-394</t>
  </si>
  <si>
    <t>0302766X</t>
  </si>
  <si>
    <t>Cell and Tissue Research</t>
  </si>
  <si>
    <t>6701531248;57225281539;7102000725</t>
  </si>
  <si>
    <t>Galizia, C. Giovanni;McIlwrath, Sabrina L.;Menzel, Randolf</t>
  </si>
  <si>
    <t>Galizia C.G.</t>
  </si>
  <si>
    <t>A digital three-dimensional atlas of the honeybee antennal lobe based on optical sections acquired by confocal microscopy</t>
  </si>
  <si>
    <t>10.1007/s004410051245</t>
  </si>
  <si>
    <t>2-s2.0-0033004748</t>
  </si>
  <si>
    <t>['rf source', 'provide high', 'plasma impedance', 'mechanical pressures', 'low frequency', 'large diameter', 'large area', 'differentially pumped', 'dielectric material', 'density plasmas', 'antenna chamber', 'accommodate large', '78 cm', '4 mhz', '1 ],']</t>
  </si>
  <si>
    <t>A large-area transformer coupled plasma (TCP) source has been designed and constructed. In our design, a plasma generation chamber and a radio-frequency (RF) antenna chamber have been separated with a dielectric material, and differentially pumped to accommodate large-area, relatively thin dielectric windows against mechanical pressures. With a large diameter (78 cm) chamber, a low frequency (4 MHz) RF source has been chosen. By calculating the plasma impedance from TCPRP codes based on a 2D heating theory [1], the diameter of a single-turn copper coil antenna was optimized to provide high-density plasmas in the large area. Also the impedance matching circuit of this large-area TCP source has been designed from the calculated plasma impedance.</t>
  </si>
  <si>
    <t>22-26</t>
  </si>
  <si>
    <t>57203630812;55460582800;55728255300;13308982900</t>
  </si>
  <si>
    <t>Kim, H. J.;Han, K. H.;Yoon, N. S.;Hwang, Y. S.</t>
  </si>
  <si>
    <t>Kim H.</t>
  </si>
  <si>
    <t>Development of a large-area transformer coupled plasma source</t>
  </si>
  <si>
    <t>S0040609098015156</t>
  </si>
  <si>
    <t>10.1016/S0040-6090(98)01515-6</t>
  </si>
  <si>
    <t>2-s2.0-0032674378</t>
  </si>
  <si>
    <t>['polypeptides ).', 'model calculations', 'mixing techniques', 'localized vibrations', 'interacting chromophores', 'infrared spectroscopy', 'four two', 'extract information', 'coupling patterns', 'closed expressions', 'chromophore aggregates']</t>
  </si>
  <si>
    <t>Four two-dimensional (2D) four-wave-mixing techniques that can be used to extract information about structure and coupling patterns of interacting chromophores are proposed. These techniques have close conceptual similarities with multiple-pulse NMR spectroscopies. Closed expressions for the signals are derived by solving the nonlinear exciton equations (NEE) which describe the dynamics of multiple excitations using the one-exciton Green function and the exciton-exciton scattering matrix. Possible applications include electronic spectroscopy of aggregates, e.g., photosynthetic antenna complexes, and infrared spectroscopy of localized vibrations (e.g., amid bands in polypeptides). Model calculations are presented for three-chromophore aggregates. ¬© 1999 American Institute of Physics.</t>
  </si>
  <si>
    <t>5011-5028</t>
  </si>
  <si>
    <t>Journal of Chemical Physics</t>
  </si>
  <si>
    <t>60027165;60027165;60027165</t>
  </si>
  <si>
    <t>55706464500;35511412700;35473361700</t>
  </si>
  <si>
    <t>Zhang, Wei Min;Chernyak, Vladimir;Mukamel, Shaul</t>
  </si>
  <si>
    <t>Rochester</t>
  </si>
  <si>
    <t>University of Rochester</t>
  </si>
  <si>
    <t>Multidimensional femtosecond correlation spectroscopies of electronic and vibrational excitons</t>
  </si>
  <si>
    <t>10.1063/1.478400</t>
  </si>
  <si>
    <t>2-s2.0-0000028325</t>
  </si>
  <si>
    <t>['water system', 'theoretically described', 'spatial confinement', 'resonant dipole', 'q cavity', 'planar cavity', 'planar boundaries', 'numerical calculations', 'molecules bound', 'membrane etc', 'limiting cases', 'interaction potential', 'frequency dependence', 'excitation transfer', 'effective dimensionality', 'dramatically suppressed', 'distance limit', 'current investigation', 'crucial role', 'closely related', 'briefly discussed', 'bound proteins', 'analytic expressions']</t>
  </si>
  <si>
    <t>By using the quantized Fresnel modes in the planar cavity, the resonant molecular interaction is theoretically described and the general interaction potential tensor is obtained. The resonant dipole-dipole (D-D) interaction or excitation transfer matrix element are found to be dramatically suppressed or enhanced by the surrounding planar boundaries. The analytic expressions of the resonant D-D interaction potential are obtained for a few limiting cases. The results thus obtained are closely related to various phenomena associated with the spatial confinement, such as confinement-induced phase transitions of liquids, resonant excitation transfer between molecules bound in membrane etc. In the case of the high-Q cavity, the reduction of the effective dimensionality is discussed. Secondly, the short-distance limit of the general resonant molecular interaction potential tensor and its frequency dependence are investigated. Numerical calculations of the high-Q cavity limit and the lipid-water system are presented to demonstrate the crucial role of the planar boundaries in the resonant D-D interaction. The relevances of the current investigation with the excitation transfer in the photosynthetic antenna system, coherent energy transfer between neighboring peptide bonds, and static D-D interaction in the molecular dynamics simulation study of the membrane-bound proteins are briefly discussed. ¬© 1999 American Institute of Physics.</t>
  </si>
  <si>
    <t>4998-5010</t>
  </si>
  <si>
    <t>Cho, Minhaeng</t>
  </si>
  <si>
    <t>Korea University</t>
  </si>
  <si>
    <t>Cho M.</t>
  </si>
  <si>
    <t>Confinement-induced enhancement or suppression of the resonant dipole-dipole interaction</t>
  </si>
  <si>
    <t>10.1063/1.478399</t>
  </si>
  <si>
    <t>2-s2.0-0001390620</t>
  </si>
  <si>
    <t>['starting point', 'signal proportional', 'possible application', 'fp cavity', 'experimental test', 'computer simulation']</t>
  </si>
  <si>
    <t>We present a non-linear signal extraction technique which provides a signal proportional to the length of a FP cavity with an rms motion larger than one laser wavelength. This method, based on a mechanical or frequency modulation plus a suitable fringe counting technique, can be used in a closed loop configuration allowing to reduce the length variation within one resonance peak of the cavity. This is a starting point for usual linear servo-loops. The principle of operation is described. The results of a computer simulation are confirmed by an experimental test on a bench top interferometer. A possible application is the guidance into lock of a suspended FP cavity, such as those used for long baseline interferometric antennas like VIRGO or LIGO.</t>
  </si>
  <si>
    <t>287-296</t>
  </si>
  <si>
    <t>60017293;60017293;60017293;60017293</t>
  </si>
  <si>
    <t>56243143200;7003777189;6602534264;56262970900</t>
  </si>
  <si>
    <t>Calloni, E.;Di Fiore, L.;Grado, A.;Milano, L.</t>
  </si>
  <si>
    <t>Calloni E.</t>
  </si>
  <si>
    <t>Non-linear error signal extraction technique for length control of a Fabry-Perot cavity</t>
  </si>
  <si>
    <t>S0030401899000310</t>
  </si>
  <si>
    <t>10.1016/S0030-4018(99)00031-0</t>
  </si>
  <si>
    <t>2-s2.0-0032651916</t>
  </si>
  <si>
    <t>Bundesministerium f√ºr Bildung, Wissenschaft, Forschung und Technologie</t>
  </si>
  <si>
    <t>BMBWF</t>
  </si>
  <si>
    <t>['voltage characteristics', 'signal transfer', 'signal transducer', 'relevant features', 'noise ratio', 'length ratio', 'gate dimensions', 'effect transistors', 'different field', 'biofets require', 'bioelectronic interface', 'based biofets', 'antenna biofet']</t>
  </si>
  <si>
    <t>Insect antennae | Intact chemoreceptor | Isolated-antenna BioFET | Signal interfacing</t>
  </si>
  <si>
    <t>Insect-based BioFETs (biologically sensitive field-effect transistors) with improved signal characteristics have been developed. These BioFETs require a specifically adapted signal interfacing between a FET as signal transducer and an intact insect antenna as biocomponent. Therefore, different field-effect transistors have been fabricated in order to study the signal transfer at the bioelectronic interface. As relevant features of the BioFET, its current-voltage characteristics, the transconductance and the signal-to- noise ratio have been investigated as affected by the choice of gate insulator materials and gate dimensions (width-to-length ratio, thickness of the dielectric layers). The performance of the improved FET arrangement in the isolated-antenna BioFET was validated by employing dilution series of the plant odour component Z-3-hexen-1-ol.</t>
  </si>
  <si>
    <t>303-308</t>
  </si>
  <si>
    <t>60007774;60007774;60007774;60007774;60007774;60007774;60007774</t>
  </si>
  <si>
    <t>7004050492;7006423416;7005113802;55536935700;7005940238;6603201554;7006267970</t>
  </si>
  <si>
    <t>Schroth, P.;Schoning, M. J.;Kordos, P.;Luth, H.;Schutz, S.;Weissbecker, B.;Hummel, H. E.</t>
  </si>
  <si>
    <t>J√ºlich</t>
  </si>
  <si>
    <t>Forschungszentrum J√ºlich (FZJ)</t>
  </si>
  <si>
    <t>Schroth P.</t>
  </si>
  <si>
    <t>Insect-based bioFETs with improved signal characteristics</t>
  </si>
  <si>
    <t>S0956566398001316</t>
  </si>
  <si>
    <t>10.1016/S0956-5663(98)00131-6</t>
  </si>
  <si>
    <t>2-s2.0-0033558956</t>
  </si>
  <si>
    <t>['radiation pattern', 'low profile', 'gsm1900 systems', 'almost 10']</t>
  </si>
  <si>
    <t>A novel thin stacked shorted patch antenna for the 1800MHz frequency band is presented. The antenna is dual-resonant and small in size. It has a very low profile and a bandwidth of almost 10% which is sufficient, for example, for GSM1800 or GSM1900 systems. The radiation pattern of the antenna is suitable for directive cellular handset antenna applications.</t>
  </si>
  <si>
    <t>437-438</t>
  </si>
  <si>
    <t>6701831104;7402920736;7005441452</t>
  </si>
  <si>
    <t>Ollikainen, J.;Fischer, M.;Vainikainen, P.</t>
  </si>
  <si>
    <t>Ollikainen J.</t>
  </si>
  <si>
    <t>Thin dual-resonant stacked shorted patch antenna for mobile communications</t>
  </si>
  <si>
    <t>10.1049/el:19990324</t>
  </si>
  <si>
    <t>2-s2.0-0033101184</t>
  </si>
  <si>
    <t>['single criterion', 'previous map', 'one criterion', 'new model', 'nc82 stainings', 'mapping activity', 'less well', 'landmark neighbors', 'important goal', 'glomeruli stained', 'glomerular pattern', 'forty glomeruli', 'five arrays', 'first three', 'expression patterns', 'drosophila melanogaster', 'dimensional map', 'demarcated glomeruli', 'criteria shape', 'create three', "compartments .'", 'class 2', 'antibody labeling', 'antennal lobe', 'aid identification', '3 glomeruli']</t>
  </si>
  <si>
    <t>Confocal microscopy | Enhancer trap lines | Glomeruli | Olfactory system | Rendering | VRML</t>
  </si>
  <si>
    <t>We present the first three-dimensional map of the antennal lobe of Drosophila melanogaster, based on confocal microscopic analysis of glomeruli stained with the neuropil-specific monoclonal antibody nc82. The analysis of confocal stacks allowed us to identify glomeruli according to the criteria shape, size, position, and intensity of antibody labeling. Forty glomeruli were labeled by nc82, eight of which have not been described before. Three glomeruli previously shown exclusively by backfills were not discernible in nc82 stainings. We distinguish three classes of glomeruli: (1) 'landmark' glomeruli that are constant in all four criteria mentioned above, (2) less well-demarcated glomeruli that deviate in a single criterion, and (3) poorly defined glomeruli that vary in more than one criterion. All class 2 and 3 glomeruli can be identified by comparison with landmark neighbors. To further aid identification, our model assigns glomeruli to five arrays, each of which is defined by a prominent landmark glomerulus. Six glomeruli consist of distinct, but contiguous structural units, termed 'compartments.' Glomerular variability observed occasionally between males and females is in the same range as between individuals of the same sex, suggesting the lack of a significant sexual dimorphism in the glomerular pattern. We compare the new model with a previous map and address its potential for mapping activity and expression patterns. An important goal of this work was to create three- dimensional reference models of the antennal lobe, which are accessible on- line.</t>
  </si>
  <si>
    <t>543-552</t>
  </si>
  <si>
    <t>Journal of Comparative Neurology</t>
  </si>
  <si>
    <t>60024631;60025641;60025641;60024631;60025641;60024631</t>
  </si>
  <si>
    <t>57207550655;57196965696;6701743209;7006256805;7004238918;7103138484</t>
  </si>
  <si>
    <t>Laissue, P. P.;Reiter, C.;Hiesinger, P. R.;Halter, S.;Fischbach, K. F.;Stocker, R. F.</t>
  </si>
  <si>
    <t>Freiburg im Breisgau;Fribourg</t>
  </si>
  <si>
    <t>Universit√§t Freiburg im Breisgau;University of Fribourg</t>
  </si>
  <si>
    <t>60025641;60024631</t>
  </si>
  <si>
    <t>Laissue P.</t>
  </si>
  <si>
    <t>Three-dimensional reconstruction of the antennal lobe in Drosophila melanogaster</t>
  </si>
  <si>
    <t>10.1002/(SICI)1096-9861(19990322)405:4&lt;543::AID-CNE7&gt;3.0.CO;2-A</t>
  </si>
  <si>
    <t>2-s2.0-0033594145</t>
  </si>
  <si>
    <t>['wave pulse', 'ps resolution', 'impulsively excited', 'field time', 'domain response', 'dipole simultaneously', 'dielectric surface', 'back surface']</t>
  </si>
  <si>
    <t>Using optoelectronic techniques with sub-ps resolution, we have characterized the electric-field time-domain response from an impulsively excited, micron-sized dipole antenna on a dielectric surface. When detected by an adjacent dipole antenna 400 Œºm distant, two primary signals are observed, a far-field pulse reflected from the back surface of the substrate and a surface-wave pulse. The surface-wave pulse appears as two distinct surface-propagating pulses despite originating from the dipole simultaneously. ¬© 1999 American Institute of Physics.</t>
  </si>
  <si>
    <t>1764-1766</t>
  </si>
  <si>
    <t>60006514;60006514</t>
  </si>
  <si>
    <t>7006301125;7005233382</t>
  </si>
  <si>
    <t>McGowan, R. W.;Grischkowsky, D.</t>
  </si>
  <si>
    <t>Stillwater</t>
  </si>
  <si>
    <t>Oklahoma State University</t>
  </si>
  <si>
    <t>McGowan R.W.</t>
  </si>
  <si>
    <t>Experimental time-domain study of THz signals from impulse excitation of a horizontal surface dipole</t>
  </si>
  <si>
    <t>10.1063/1.123681</t>
  </si>
  <si>
    <t>2-s2.0-0038226880</t>
  </si>
  <si>
    <t>['time constant', 'stimulated emission', 'spectral relaxations', 'relatively insensitive', 'probe coupling', 'narrower pulses', 'measured anisotropies', 'matrix formalism', 'main features', 'longer wavelengths', 'lh2 complexes', 'initially depend', 'initial light', 'initial anisotropy', 'inhomogeneous ensemble', 'induced signals', 'exciton levels', 'excitation wavelength', 'electronic dephasing', 'either side', 'decay kinetics', 'coherent pump', 'coherent excitation', 'cannot account', 'broadband pulses', 'blue side', 'b850 ).', 'approximately 0', 'anisotropy decays', 'absorption band', '30 fs']</t>
  </si>
  <si>
    <t>The photosynthetic bacterium Rhodobacter sphaeroides contains a light-harvesting antenna complex (LH2) with a ring of interacting bacteriochlorophyll molecules (B850). Excitation of membrane-bound LH2 complexes with low-intensity, femtosecond pulses causes changes in absorption and stimulated emission that initially depend on the excitation wavelength but relax to a quasiequilibrium with a time constant of 100 ¬± 20 fs. Excitation on the blue side of the B850 absorption band is followed by a shift of the signals to longer wavelengths and a decrease in amplitude, whereas the relaxations following excitation on the red side consist mainly of a decrease in amplitude. The signals have an apparent initial anisotropy of approximately 0.5 when the complex is excited with broadband pulses, and 0.35-0.4 with narrower pulses. The anisotropy decays to 0.1 with a time constant of about 30 fs. The anisotropies are similar at wavelengths on either side of the absorption band and are relatively insensitive to the excitation wavelength. Contributions of coherent pump-probe coupling and perturbed free induction decay to the measured anisotropies are considered. Pumpprobe coupling could increase the initial anisotropy but cannot account for the decay kinetics. Using a density-matrix formalism, we show that the initial light-induced signals are consistent with coherent excitation of multiple exciton levels in an inhomogeneous ensemble of LH2 complexes and that the main features of the spectral relaxations and the anisotropy can be explained by electronic dephasing and thermal equilibration within the manifold of exciton levels. ¬© 1999 American Chemical Society.</t>
  </si>
  <si>
    <t>2297-2309</t>
  </si>
  <si>
    <t>60015481;60015481;60003892;60015481</t>
  </si>
  <si>
    <t>7005308347;55469709900;56687502600;7006623893</t>
  </si>
  <si>
    <t>Nagarajan, V.;Johnson, E. T.;Williams, J. C.;Parson, W. W.</t>
  </si>
  <si>
    <t>Seattle;Tempe</t>
  </si>
  <si>
    <t>University of Washington;Arizona State University</t>
  </si>
  <si>
    <t>60015481;60003892</t>
  </si>
  <si>
    <t>Nagarajan V.</t>
  </si>
  <si>
    <t>Femtosecond pump-probe spectroscopy of the B850 antenna complex of rhodobacter sphaeroides at room temperature</t>
  </si>
  <si>
    <t>10.1021/jp984236p</t>
  </si>
  <si>
    <t>2-s2.0-0000141639</t>
  </si>
  <si>
    <t>298-299</t>
  </si>
  <si>
    <t>Nature</t>
  </si>
  <si>
    <t>60017134;60017134;60017134;119777018;60007493;60007493</t>
  </si>
  <si>
    <t>7005940238;6603201554;7006267970;7006466299;7203078425;7005903329</t>
  </si>
  <si>
    <t>Sch√ºtz, Stefan;Weissbecker, Bernhard;Hummel, Hans E.;Apel, Karl Heinz;Schmitz, Helmut;Bleckmann, Horst</t>
  </si>
  <si>
    <t>Giessen;Bonn;Eberswalde</t>
  </si>
  <si>
    <t>Justus-Liebig-Universit√§t Gie√üen;Universit√§t Bonn;Abteilung Waldschutz</t>
  </si>
  <si>
    <t>60017134;60007493;119777018</t>
  </si>
  <si>
    <t>Sch√ºtz S.</t>
  </si>
  <si>
    <t>Insect antenna as a smoke detector</t>
  </si>
  <si>
    <t>10.1038/18585</t>
  </si>
  <si>
    <t>2-s2.0-0033602371</t>
  </si>
  <si>
    <t>285-287</t>
  </si>
  <si>
    <t>60017563;60017563</t>
  </si>
  <si>
    <t>35562361000;7006723885</t>
  </si>
  <si>
    <t>Pilpel, Yitzhak;Lancet, Doron</t>
  </si>
  <si>
    <t>Rehovot</t>
  </si>
  <si>
    <t>Weizmann Institute of Science Israel</t>
  </si>
  <si>
    <t>Pilpel Y.</t>
  </si>
  <si>
    <t>Olfaction: Good reception in fruitfly antennae</t>
  </si>
  <si>
    <t>10.1038/18552</t>
  </si>
  <si>
    <t>2-s2.0-0033602393</t>
  </si>
  <si>
    <t>['œå |,', 'reflection coefficient', 'prototype measures', 'paper describes', 'measurement error', 'imaginary components', 'experimental evaluation', '4 ¬∞', '1 œºw']</t>
  </si>
  <si>
    <t>This paper describes the design of an antenna reflection coefficient measurement system. The prototype measures the real and imaginary components of reflection coefficient (œÅ) in the frequency range 1.8MHz - 30MHz. The system is able to operate with high level ambient signals present at the antenna feed point, whilst maximum measuring signal power delivered to the antenna is limited to 1 ŒºW.An experimental evaluation of the prototype is described. The measurement error is equivalent to less than 5% in magnitude |œÅ|, and 4¬∞ in phase &lt;œÅ.</t>
  </si>
  <si>
    <t>IEE Colloquium (Digest)</t>
  </si>
  <si>
    <t>60032760;60032760;60032760</t>
  </si>
  <si>
    <t>7005077148;6602940062;7406432980</t>
  </si>
  <si>
    <t>Moritz, James;Lauder, David;Sun, Yichuang</t>
  </si>
  <si>
    <t>Hatfield</t>
  </si>
  <si>
    <t>University of Hertfordshire</t>
  </si>
  <si>
    <t>Moritz J.</t>
  </si>
  <si>
    <t>Measurement of HF antenna impedances</t>
  </si>
  <si>
    <t>2-s2.0-5844395330</t>
  </si>
  <si>
    <t>['three terms', 'sheath capacitance', 'rf coil', 'quantitative comparison', 'experimental results', 'experimental conditions', 'entire range', 'dielectric window', 'capacitive probe', 'capacitive coupling', 'bulk plasma', '56 mhz', '20 mtorr', '1000 w']</t>
  </si>
  <si>
    <t>The radio-frequency plasma potential in a stove top inductively coupled plasma source is measured by a capacitive probe. The experimental results are compared to a crude circuit model which accounts for capacitive coupling between the rf coil and the bulk plasma. The capacitive coupling model has three terms: the dielectric window capacitance, the sheath capacitance between the dielectric window and the bulk plasma, and the bulk plasma to ground sheath capacitance. The crude circuit model predictions are verified by quantitative comparison with the measured rf plasma potential in the bulk argon plasma at pressures from 1 to 20 mTorr and radio-frequency (13.56 MHz) plasma power levels from 60 to 1000 W. Finally, the measured ion energy spectrum, as determined by a retarding potential analyzer, agrees with rf plasma potential measurements over the entire range of experimental conditions. ¬© 1999 American Institute of Physics.</t>
  </si>
  <si>
    <t>3428-3434</t>
  </si>
  <si>
    <t>Journal of Applied Physics</t>
  </si>
  <si>
    <t>60009226;60009226;60009226;60000264</t>
  </si>
  <si>
    <t>55686667000;7403342317;7403301071;7101665824</t>
  </si>
  <si>
    <t>Watanabe, M.;Shaw, D. M.;Collins, G. J.;Sugai, H.</t>
  </si>
  <si>
    <t>Fort Collins;Nagoya</t>
  </si>
  <si>
    <t>Colorado State University;Nagoya University</t>
  </si>
  <si>
    <t>60009226;60000264</t>
  </si>
  <si>
    <t>Watanabe M.</t>
  </si>
  <si>
    <t>Radio-frequency plasma potential variations originating from capacitive coupling from the coil antenna in inductively coupled plasmas</t>
  </si>
  <si>
    <t>10.1063/1.369700</t>
  </si>
  <si>
    <t>2-s2.0-0013536161</t>
  </si>
  <si>
    <t>['superlattice thz', 'results identified', 'like dependence', 'electron motion', 'detector antenna', 'bloch oscillations']</t>
  </si>
  <si>
    <t>A self-consistent superlattice current responsivity theory was developed to describe the electron motion of a superlattice THz-photon detectors using an equivalent circuit model. The results identified the excitation of the plasma-Bloch oscillations in the region of positive differential conductance of the superlattice. The oscillations give rise to a resonant-like dependence of the responsivity on the incident radiation frequency, improving the coupling of the superlattice to the detector antenna.</t>
  </si>
  <si>
    <t>3643-3654</t>
  </si>
  <si>
    <t>60011373-60115148;60011373</t>
  </si>
  <si>
    <t>7101837651;7004474266</t>
  </si>
  <si>
    <t>Ignatov, Anatoly A.;Jauho, Antti Pekka</t>
  </si>
  <si>
    <t>Russian Federation;Denmark</t>
  </si>
  <si>
    <t>Kstovo;Lyngby</t>
  </si>
  <si>
    <t>The Institute for Physics of Microstructures of the Russian Academy of Sciences;Danmarks Tekniske Universitet</t>
  </si>
  <si>
    <t>60115148;60011373</t>
  </si>
  <si>
    <t>Ignatov A.</t>
  </si>
  <si>
    <t>Current responsivity of semiconductor superlattice THz-photon detectors</t>
  </si>
  <si>
    <t>10.1063/1.369728</t>
  </si>
  <si>
    <t>2-s2.0-0032607057</t>
  </si>
  <si>
    <t>['wireless network', 'wireless link', 'two examples', 'traffic improvement', 'software radio', 'smart antennas', 'smart antenna', 'receiver reduces', 'receiver increases', 'paper considers', 'omnidirectional antenna', 'joint beamforming', 'interference ratio', 'forced termination', 'considerable interest', 'cochannel interference', 'cdma network', 'blocking probabilities', 'beamforming capabilities', 'base station', 'allows two', 'algorithm structure', 'adaptive beamforming']</t>
  </si>
  <si>
    <t>Recently, there has been considerable interest in using antenna arrays in wireless communication networks to increase the capacity and decrease the cochannel interference. Adaptive beamforming with smart antennas at the receiver increases the carrier-to-interference ratio (CIR) in a wireless link. This paper considers a wireless network with beamforming capabilities at the receiver which allows two or more transmitters to share the same channel to communicate with the base station. The concrete computational complexity and algorithm structure of a base station are considered in terms of a software radio system model, initially with an omnidirectional antenna. The software radio computational model is then expanded to characterize a network with smart antennas. The application of the software radio smart antenna is demonstrated through two examples. First, traffic improvement in a network with a smart antenna is considered, and the implementation of a hand-off algorithm in the software radio is presented. The blocking probabilities of the calls and total carried traffic in the system under different traffic policies are derived. The analytical and numerical results show that adaptive beamforming at the receiver reduces the probability of blocking and forced termination of the calls and increases the total carried traffic in the system. Then, a joint beamforming and power control algorithm is implemented in a software radio smart antenna in a CDMA network. This shows that, by using smart antennas, each user can transmit with much lower power, and therefore the system capacity increases significantly.</t>
  </si>
  <si>
    <t>662-676</t>
  </si>
  <si>
    <t>60078684-60076351-60027666-60020304-101540978;60078684-60021378-60027666-60020304;60078684-60027550</t>
  </si>
  <si>
    <t>6602088903;6602901083;57218985068</t>
  </si>
  <si>
    <t>Razavilar, Javad;Rashid-Farrokhi, Farrokh;Liu, K. J.Ray</t>
  </si>
  <si>
    <t>United States;United States;Iran;United States;United States;United States;United States</t>
  </si>
  <si>
    <t>College Park;Marlborough;Tehran;Los Angeles;Murray;College Park;Gaithersburg</t>
  </si>
  <si>
    <t>A. James Clark School of Engineering;3COM Corporation;Sharif University of Technology;University of California, Los Angeles;Nokia Bell Labs;University of Maryland, College Park;Bay Network Inc.</t>
  </si>
  <si>
    <t>60078684;60076351;60027666;60027550;60021378;60020304;101540978</t>
  </si>
  <si>
    <t>Razavilar J.</t>
  </si>
  <si>
    <t>Software radio architecture with smart antennas: a tutorial on algorithms and complexity</t>
  </si>
  <si>
    <t>10.1109/49.761043</t>
  </si>
  <si>
    <t>2-s2.0-0032631196</t>
  </si>
  <si>
    <t>J-FBI-94-223</t>
  </si>
  <si>
    <t>['rapidly deployable', 'rapid deployment', 'quickly establish', 'programmable radios', 'paper describes', 'natural disaster', 'military force', 'link layer', 'implementing mobile', 'experimental system', 'evaluate hardware', 'driving application', 'adaptive protocols']</t>
  </si>
  <si>
    <t>The Rapidly Deployable Radio Network (RDRN) is an architecture and experimental system to develop and evaluate hardware and software components suitable for implementing mobile, rapidly deployable, and adaptive wireless communications systems. The driving application for the RDRN is the need to quickly establish a communications infrastructure following a natural disaster, during a law enforcement activity, or rapid deployment of military force. The RDRN project incorporates digitally controlled antenna beams, programmable radios, adaptive protocols at the link layer, and mobile node management. This paper describes the architecture for the Rapidly Deployable Radio Network and a prototype system built to evaluate key system components.</t>
  </si>
  <si>
    <t>689-703</t>
  </si>
  <si>
    <t>60015457;60015457;60015457;60015457;60015457;60019831;60015457;60015457;60028873;60015457;60015457;60015457</t>
  </si>
  <si>
    <t>7407664997;35262726600;7003410097;7006038589;7006052983;6507189215;7401636870;7102567658;6504266617;57199185913;7102157694;7003795549</t>
  </si>
  <si>
    <t>Evans, Joseph B.;Minden, Gary J.;Shanmugan, K. S.;Prescott, Glen;Frost, Victor S.;Ben, Ewy;Sanchez, Ricardo;Sparks, Craig;Malinimohan, K.;Roberts, James;Plumb, Richard;Petr, Dave</t>
  </si>
  <si>
    <t>San Jose;Reston;Lawrence</t>
  </si>
  <si>
    <t>Cadence Design Systems;Sprint Nextel;University of Kansas</t>
  </si>
  <si>
    <t>60028873;60019831;60015457</t>
  </si>
  <si>
    <t>Rapidly deployable radio network</t>
  </si>
  <si>
    <t>10.1109/49.761045</t>
  </si>
  <si>
    <t>2-s2.0-0032631197</t>
  </si>
  <si>
    <t>['tunable dielectric', 'time applications', 'substrate materials', 'resonant frequency', 'phase shifters', 'paper presents', 'narrow bandwidth', 'many restrictions', 'experimental investigations', 'dielectric constant', 'bst substrate', 'bst composition', 'bias voltage', 'also possible', 'already established']</t>
  </si>
  <si>
    <t>The narrow bandwidth of conventional microstrip antennas has many restrictions in real-time applications. The tunable dielectric and magnetic materials offer solutions to this problem. This paper presents the design and experimental investigations on a dielectric tunable microstrip antenna on barium strontium titanate substrate. The resonant frequency of the antenna is found to change more than 3% by changing the applied bias voltage. It would be possible to achieve more tunability by using proper dc blocking circuits and higher bias voltages. It is already established that the changes in dielectric constant of these substrate materials are more than 50% depending on the BST composition on changing the bias voltage. It is also possible to control the dielectric constant during the processing of substrates in the range of 15 to 1500 with some trade-off in tunability. The tunability of the BST substrate is found to have advantages in development of wideband microstrip antenna arrays and phase shifters.</t>
  </si>
  <si>
    <t>238-242</t>
  </si>
  <si>
    <t>Smart Materials and Structures</t>
  </si>
  <si>
    <t>36039583900;7005956560;7202350150</t>
  </si>
  <si>
    <t>Varadan, V. K.;Jose, K. A.;Varadan, V. V.</t>
  </si>
  <si>
    <t>Varadan V.</t>
  </si>
  <si>
    <t>Design and development of electronically tunable microstrip antennas</t>
  </si>
  <si>
    <t>10.1088/0964-1726/8/2/009</t>
  </si>
  <si>
    <t>2-s2.0-0032631355</t>
  </si>
  <si>
    <t>['three space', 'smart antennas', 'directed algorithm', 'despreading structures']</t>
  </si>
  <si>
    <t>Low-complexity adaptive receivers based on smart antennas with post- and pre-despreading structures are presented. Comparisons between three space-time (ST) schemes employing minimum-mean-square-error, a constant modulus algorithm, and a decision-directed algorithm for constant modulus signals are investigated in detail.</t>
  </si>
  <si>
    <t>544-545</t>
  </si>
  <si>
    <t>60028333;60028333</t>
  </si>
  <si>
    <t>55245597700;7102344747</t>
  </si>
  <si>
    <t>Xu, B.;Vu, T. B.</t>
  </si>
  <si>
    <t>UNSW Sydney</t>
  </si>
  <si>
    <t>Xu B.</t>
  </si>
  <si>
    <t>Space-time interference suppression in DS/CDMA networks</t>
  </si>
  <si>
    <t>10.1049/el:19990362</t>
  </si>
  <si>
    <t>2-s2.0-0032639297</t>
  </si>
  <si>
    <t>['¬± 2', 'vane tips', 'vane gaps', 'theoretical values', 'reasonable solution', 'measured values', 'maximum difference', 'inner layers', 'infinitely thin', 'good agreement', 'existing vane', 'electromagnetic fields', 'based upon', 'also used', '5 %.']</t>
  </si>
  <si>
    <t>Based upon the existing vane-loaded helix slow wave structure, a new theoretical analytic model is proposed in which hypotheses on vanes, infinite in number and infinitely thin in thickness are deserted. Firstly, a reasonable solution of the electromagnetic fields in the gaps between the vans are carried out. Secondly, strict boundary equations of the electromagnetic fields on the vane tips are formulated and essential Fourier expansion has been done before matching the field coefficients within the vane gaps with those in the inner layers. Besides, the helical coordinate theory recently developed by the authors is also used to solve tape helix. An existing vane-loaded helical slow wave structure is calculated and the theoretical values are found to be in good agreement with the measured values. The maximum difference is less than ¬±2.5%.</t>
  </si>
  <si>
    <t>206-211</t>
  </si>
  <si>
    <t>Chinese Journal of Electronics</t>
  </si>
  <si>
    <t>60073455;60073455;60073455</t>
  </si>
  <si>
    <t>7406331604;14039859900;56129988200</t>
  </si>
  <si>
    <t>Chen, Qingyou;Wang, Zicheng;Wu, Hongshi</t>
  </si>
  <si>
    <t>Beijing Vacuum Electronics Research Institute</t>
  </si>
  <si>
    <t>Chen Q.</t>
  </si>
  <si>
    <t>Dispersion characteristic of vane-loaded tape helix slow-wave structure</t>
  </si>
  <si>
    <t>2-s2.0-0032649951</t>
  </si>
  <si>
    <t>['‚ âà5', 'suggests ways', 'proton population', 'parasitic loss', 'multiple solutions', 'minority protons', 'lh range', 'lh power', 'important implications', 'dispersion relation', 'current drive', 'background plasma', '10 %.']</t>
  </si>
  <si>
    <t>Experiments with simultaneous lower hybrid (LH) current drive and ion cyclotron resonance frequency heating of minority protons in JET deuterium plasmas showed efficient coupling of LH power to the MeV energy anisotropic protons. Such an interaction represents parasitic loss of LH power, intended for electron current drive, to the proton population, with important implications for the efficiency of LH current drive schemes in fusion devices containing high-energy charged fusion products. We solve the hot-plasma dispersion relation in the LH range of frequencies for plasmas containing high-energy minority anisotropic protons and electrons, and find that multiple solutions of the dispersion relation with perpendicular refractive index n‚ä•&gt;40 exist in the plasma centre due to the presence of the protons. These hot-plasma modes give ‚âà20-40% damping of LH input power onto the protons by perpendicular Landau damping. Combinations of background plasma and LH antenna parameters exist for which no solutions of the LH dispersion relation are found with n‚ä•‚â•20, thus reducing damping of LH power to the protons to ‚âà5-10%. This suggests ways of reducing the parasitic loss of LH power to high-energy charged fusion products.</t>
  </si>
  <si>
    <t>507-524</t>
  </si>
  <si>
    <t>60015150-60022195;60008662;60025104;60025104;60103653;60008662</t>
  </si>
  <si>
    <t>7005080042;6603811904;6701846198;7403252582;7003449576;55465015900</t>
  </si>
  <si>
    <t>Testa, D.;Lashmore-Davies, C. N.;Gondhalekar, A.;Eriksson, L. G.;Mantsinen, M.;Martin, T. J.</t>
  </si>
  <si>
    <t>Finland;United Kingdom;United States;United Kingdom;United Kingdom</t>
  </si>
  <si>
    <t>Espoo;;Cambridge;London;Oxfordshire</t>
  </si>
  <si>
    <t>Aalto University;EFDA-JET;Massachusetts Institute of Technology;Imperial College London;Euratom Ukaea Fusion Association</t>
  </si>
  <si>
    <t>60103653;60025104;60022195;60015150;60008662</t>
  </si>
  <si>
    <t>Testa D.</t>
  </si>
  <si>
    <t>Measurement and interpretation of interaction of MeV energy protons with lower hybrid waves in JET plasmas</t>
  </si>
  <si>
    <t>10.1088/0741-3335/41/4/004</t>
  </si>
  <si>
    <t>2-s2.0-0032656263</t>
  </si>
  <si>
    <t>['system performance', 'smart antennas', 'signals belonging', 'new scheme', 'interference exists', 'finite beamwidths', 'different beams', 'cdma systems']</t>
  </si>
  <si>
    <t>Owing to the finite beamwidths of smart antenna systems, interference exists between signals belonging to different beams in CDMA systems. A new scheme is proposed for reducing the interference between the signals of smart antennas for variable processing gain packet CDMA systems. Numerical results show that the proposed scheme considerably improves the system performance.</t>
  </si>
  <si>
    <t>518-520</t>
  </si>
  <si>
    <t>36040390300;34769714400</t>
  </si>
  <si>
    <t>Kim, Il Min;Kim, Hyung Myung</t>
  </si>
  <si>
    <t>Kim I.M.</t>
  </si>
  <si>
    <t>Scheme for enhancing performance of smart antennas in variable processing gain packet CDMA systems</t>
  </si>
  <si>
    <t>10.1049/el:19990424</t>
  </si>
  <si>
    <t>2-s2.0-0032657002</t>
  </si>
  <si>
    <t>J-FBI94222/J4C942220</t>
  </si>
  <si>
    <t>['simulations show', 'severe stationary', 'quality link', 'proposed receiver', 'propagation environment', 'outdoor environment', 'multiinterferer environment', 'interference rejection', 'indoor environment', 'gate count', 'frequency reuse', 'equalization techniques', 'digital circuits', 'canceling long', 'adaptive equalizer', 'adaptive beamformer', '100 000']</t>
  </si>
  <si>
    <t>Adaptive antenna arrays provide wireless communication systems with larger service capacity and higher link quality through frequency reuse and cochannel-interference rejection. In practice, the propagation environment is nonideal with shadowing, severe stationary, and fast multipath fading. In this paper, the combination of adaptive antenna arrays and equalization techniques is employed to achieve reliable high-bit-rate wireless communications in a multipath, multiinterferer environment. A low-complexity receiver structure is investigated for the feasibility of portable wireless communications applications. The performance of the proposed receiver is analyzed in both outdoor and indoor multipath conditions. The simulations show that, although the adaptive beamformer is capable of canceling long-delayed multipath reflections in the outdoor environment within its degrees of freedom, the adaptive equalizer is mandatory to compensate for the residual of the outdoor environment or the short-delayed multipath reflections of the indoor environment to achieve a high-quality link and a high data rate. The digital circuits of the proposed receiver are estimated to perform 50 billion operations per second (GOPS) of digital signal processing functions, and the gate count is estimated to be 100 000 for a custom integrated circuit implementation.</t>
  </si>
  <si>
    <t>677-688</t>
  </si>
  <si>
    <t>60110605;60027550</t>
  </si>
  <si>
    <t>7601454686;7005652815</t>
  </si>
  <si>
    <t>Lee, Jind Yeh;Samueli, Henry</t>
  </si>
  <si>
    <t>San Jose;Los Angeles</t>
  </si>
  <si>
    <t>Broadcom Inc., San Jose;University of California, Los Angeles</t>
  </si>
  <si>
    <t>Adaptive antenna arrays and equalization techniques for high bit-rate QAM receivers</t>
  </si>
  <si>
    <t>10.1109/49.761044</t>
  </si>
  <si>
    <t>2-s2.0-0032657469</t>
  </si>
  <si>
    <t>['software radios', 'several configurations', 'remote control', 'reconfigurable radios', 'radio modules', 'included designs', 'geographic separation', 'defense contributions', 'configurations found', 'board separation', 'airborne systems', 'airborne applications']</t>
  </si>
  <si>
    <t>Defense contributions to the Programmable Modular Communications System (PMCS) Integrated Product Team (IPT) included designs for an RF module based on software radio configurations useful in airborne systems. Several configurations were examined, analyzes were consolidated, and concepts of operation (CONOPS) were evaluated. Geographic separation of platforms and on-board separation of radio modules have consequences for the remote control of reconfigurable radios. This paper identifies organizational roles in software radio development, characterizes the need for software radios in airborne applications, and highlights those configurations found to be attractive. The methodology, CONOPS, and conclusions are summarized.</t>
  </si>
  <si>
    <t>732-747</t>
  </si>
  <si>
    <t>Cummings, Jonathan P.</t>
  </si>
  <si>
    <t>Alexandria</t>
  </si>
  <si>
    <t>Adroit Systems, Inc.</t>
  </si>
  <si>
    <t>Cummings J.</t>
  </si>
  <si>
    <t>Software radios for airborne platforms</t>
  </si>
  <si>
    <t>10.1109/49.761049</t>
  </si>
  <si>
    <t>2-s2.0-0032668058</t>
  </si>
  <si>
    <t>['wave frequencies', 'optical upconversion', 'cfg bandwidth', 'associated n', 'architecture measures', 'antenna elements']</t>
  </si>
  <si>
    <t>An optical beamforming architecture employing both a wideband chirped fiber grating (CFG) and optical upconversion is proposed for phased-array antennas operating at millimeter-wave frequencies. This architecture measures the time delay within the CFG bandwidth at one of the array antenna elements. The principle is similar to optical beamforming networks (OBN) where different relative delays are obtained at any of the N-antenna elements by varying the wavelength of their associated N-tunable laser sources.</t>
  </si>
  <si>
    <t>517-518</t>
  </si>
  <si>
    <t>60011476;60011476;60011476;60011476;60011476</t>
  </si>
  <si>
    <t>55948266500;7102958075;7102339660;7006991520;57205120343</t>
  </si>
  <si>
    <t>Marti, J.;Corral, J. L.;Ramos, F.;Polo, V.;Fuster, J. M.</t>
  </si>
  <si>
    <t>Valencia</t>
  </si>
  <si>
    <t>Universitat Polit√®cnica de Val√®ncia</t>
  </si>
  <si>
    <t>Marti J.</t>
  </si>
  <si>
    <t>Millimetre-wave optical beamforming network for phased-array antennas employing optical upconversion and wideband chirped fibre gratings</t>
  </si>
  <si>
    <t>10.1049/el:19990401</t>
  </si>
  <si>
    <t>2-s2.0-0032680014</t>
  </si>
  <si>
    <t>['tie antenna', 'several advantages', 'return loss', 'radiation patterns', 'proposed antenna', 'large bandwidth', 'input impedance', 'good control', '5 ghz']</t>
  </si>
  <si>
    <t>A bow-tie slot antenna fed by CPW is introduced. It is designed to work in the Ku-band around 15.5 GHz. The proposed antenna is analyzed both theoretically and experimentally. The presented results include the return loss and the radiation patterns. Two different geometries of the bow-tie antenna are presented and compared. The proposed antenna has several advantages such as a very large bandwidth, good control of its input impedance, and ease of fabrication. The proposed antenna has a dipole like radiation pattern which makes it suitable for mobile communication systems designed to work in the Ku-band.</t>
  </si>
  <si>
    <t>514-515</t>
  </si>
  <si>
    <t>60070034;60070034;60025063;60025063;60070034</t>
  </si>
  <si>
    <t>7006317749;6701507381;6701745185;7005545716;7004409861</t>
  </si>
  <si>
    <t>Soliman, E. A.;Brebels, S.;Delmotte, P.;Vandenbosch, G. A.E.;Beyne, E.</t>
  </si>
  <si>
    <t>Bow-tie slot antenna fed by CPW</t>
  </si>
  <si>
    <t>10.1049/el:19990399</t>
  </si>
  <si>
    <t>2-s2.0-0032689930</t>
  </si>
  <si>
    <t>['wave antennas', 'wave antenna', 'traditional single', 'scanning angle', 'main beam', 'feedback synthesizer', 'back lobe', 'active leaky', '37 ghz', '25 ghz', '2 ghz', '15 db']</t>
  </si>
  <si>
    <t>The design of an active leaky-wave antenna which integrates the antenna with a feedback synthesizer is introduced. The measurement result shows that the antenna has very low back lobe radiation compared with that of traditional single-terminal feeding leaky-wave antennas. Single frequency measurement shows that the radiated power difference between the main beam and back lobe is &gt;15 dB at 8.2 GHz. For the designed feedback synthesizer antenna, the measured radiated power difference between the main beam and back lobe is &gt;15 dB at 9.25 GHz, and the scanning angle is approximately 5¬∞ as the synthesizer frequency sweeps from 9.25 to 9.37 GHz.</t>
  </si>
  <si>
    <t>513-514</t>
  </si>
  <si>
    <t>60012370;60012370;60012370;60012370</t>
  </si>
  <si>
    <t>7202751051;7410250158;57214062291;7005109058</t>
  </si>
  <si>
    <t>Shih, Ying Chou;Chen, Shing Kwang;Hu, Cheng Chi;Jou, C. F.</t>
  </si>
  <si>
    <t>Shih Y.</t>
  </si>
  <si>
    <t>Active feedback microstrip leaky wave antenna-synthesizer design with suppressed back lobe radiation</t>
  </si>
  <si>
    <t>10.1049/el:19990410</t>
  </si>
  <si>
    <t>2-s2.0-0032690354</t>
  </si>
  <si>
    <t>['top patch', 'thin basswoods', 'slot patch', 'shaped probe', 'offset l', 'lower u', 'impedance bandwidth', 'four comers', 'experimentally investigated', 'designed wavelength', 'average gain', 'approximately 10']</t>
  </si>
  <si>
    <t>The characteristics of a novel rectangular air-filled stacked patch with an offset L-shaped probe have been experimentally investigated. The top patch and lower U-slot patch are all supported by thin basswoods at the four comers and the height for the lower U-slot patch is approximately 10% of the designed wavelength. An impedance bandwidth of 44.4% and average gain of approximately 15 dB can be achieved.</t>
  </si>
  <si>
    <t>515-517</t>
  </si>
  <si>
    <t>7202267270;56100552400</t>
  </si>
  <si>
    <t>Ooi, B. L.;Lee, C. L.</t>
  </si>
  <si>
    <t>Ooi B.</t>
  </si>
  <si>
    <t>Broadband air-filled stacked U-slot patch antenna</t>
  </si>
  <si>
    <t>10.1049/el:19990367</t>
  </si>
  <si>
    <t>2-s2.0-0032690355</t>
  </si>
  <si>
    <t>['zeaxanthin changes', 'temperature also', 'strong light', 'stomatal conductance', 'reduced co2', 'rather high', 'protective effect', 'natural habitat', 'midday ginkgo', 'light intensity', 'high temperature', 'high proportion', 'ginkgo leaves', 'explained solely', 'excessive light', 'excess light', 'electron transport', 'deteriorated effects', 'co2 fixation', 'carboxylation site', 'also examined', '2 ¬∑', '2 h', '2 %)', '16 e', '1 co2']</t>
  </si>
  <si>
    <t>Ginkgo biloba | High temperature | Photoinhibition and photoprotection | Photorespiration | Xanthophyll cycle</t>
  </si>
  <si>
    <t>In midday ginkgo (Ginkgo biloba L.) leaves have to bear photon flux density over 1 400 Œºmol ¬∑ m-2 ¬∑ s-1 in combination with high temperatures around 35 ¬∞C at natural habitat. They show typical midday depression of stomatal conductance and of CO2 assimilation rate. The zeaxanthin changes with light intensity during the day. The influence of the combination of strong light and temperature on photoinhibition was also examined in the laboratory. A low CO2 internal conductance (31 mmol ¬∑ m-2 ¬∑ s-1) was found in ginkgo leaves, which had been exposed to excessive light at temperature between 15 ¬∞C and 35 ¬∞C with reduced CO2 (80 ŒºL ¬∑ L-1) or oxygen (2%) for 2 h, causing a low CO2 concentration at the carboxylation site and a high proportion of photorespiration. The ratio of electron transport to CO2 fixation was rather high in ginkgo (16 e- / CO2 at 25 ¬∞C) as compared with other plants. It increased with temperature also in 2% O2 which could not be explained solely as due to change of photorespiration. The reduction of oxygen in 340 or 80 ŒºL ¬∑ L-1 CO2 had no effect on the extent of photoinhibition at all temperatures, which indicated that electron flow caused by photorespiration in excess light was negligible in protective effect in ginkgo leaves. However, a decreased CO2 concentration increased photoinhibition, especially at high temperature. It is concluded that the dissipation of excessive excitation energy in the PS II antennae through the xanthophyll cycle may be the major protective mechanism to preventing from the deteriorated effects of strong light in ginkgo leaves.</t>
  </si>
  <si>
    <t>398-404</t>
  </si>
  <si>
    <t>Acta Botanica Sinica</t>
  </si>
  <si>
    <t>60026852;60026852;60026852;60026852</t>
  </si>
  <si>
    <t>7202535535;7004274316;7103094227;7403577845</t>
  </si>
  <si>
    <t>Meng, Q. W.;Weis, E.;Zou, Q.;Zhao, S. J.</t>
  </si>
  <si>
    <t>Tai'an</t>
  </si>
  <si>
    <t>Shandong Agricultural University</t>
  </si>
  <si>
    <t>Meng Q.</t>
  </si>
  <si>
    <t>Photoinhibition and photoprotection in Ginkgo biloba leaves: influence of temperature, CO&lt;inf&gt;2&lt;/inf&gt; and O&lt;inf&gt;2&lt;/inf&gt;</t>
  </si>
  <si>
    <t>2-s2.0-0032703404</t>
  </si>
  <si>
    <t>['subcentimeter displacements', 'simulated deformations', 'results show', 'results obtained', 'properly built', 'probability level', 'precision device', 'posteriori detected', 'permanent network', 'paper illustrates', 'moved according', 'local network', 'horizontal position', 'horizontal displacements', 'gps network', 'gps antenna', 'evaluated whether', 'different extensions', 'deformation control', 'baselines ranging', '80 mm', '600 km', '5 mm', '30 km', '20 mm', '10 mm']</t>
  </si>
  <si>
    <t>Accuracy | Deformation experiment | GPS | Non-permanent array | Sensitivity</t>
  </si>
  <si>
    <t>This paper illustrates the surveys and the results obtained in an experiment whose goal is to evaluate the Global Positioning System (GPS) sensitivity and accuracy for deformation control on non-permanent network of different extensions. To this aim a high-precision device was properly built to set up known displacements along three orthogonal axes of a GPS antenna. One of the antennas in the considered GPS networks was moved according to centimeter and subcentimeter displacements; after careful GPS data processing, it was evaluated whether these simulated deformations were correctly a posteriori detected and at which probability level. This experiment was carried out both on a local (baselines ranging between 3 and 30 km) and on a regional (baselines ranging between 300 and 600 km) GPS network. The results show that in the local network it is possible to identify the displacements at a level of 10 mm in height and at a level of 5 mm in horizontal position. The analysis of the regional network showed that it is fundamental to investigate new strategies to model the troposphere; in fact, it is necessary to improve the precision of the height in order to correctly identify displacements lower than 60-80 mm; on the contrary, horizontal displacements can be evidenced at the level of 20 mm.</t>
  </si>
  <si>
    <t>Journal of Geodesy</t>
  </si>
  <si>
    <t>60023256;60023256;60032350;60000243</t>
  </si>
  <si>
    <t>24786199900;6602126770;35603258500;7003342502</t>
  </si>
  <si>
    <t>Betti, B.;Biagi, L.;Crespi, M.;Riguzzi, F.</t>
  </si>
  <si>
    <t>Rome;Milan;Rome</t>
  </si>
  <si>
    <t>Sapienza Universit√† di Roma;Politecnico di Milano;Istituto Nazionale Di Geofisica E Vulcanologia, Rome</t>
  </si>
  <si>
    <t>60032350;60023256;60000243</t>
  </si>
  <si>
    <t>Betti B.</t>
  </si>
  <si>
    <t>GPS sensitivity analysis applied to non-permanent deformation control networks</t>
  </si>
  <si>
    <t>10.1007/s001900050231</t>
  </si>
  <si>
    <t>2-s2.0-0032795231</t>
  </si>
  <si>
    <t>American Museum of Natural History</t>
  </si>
  <si>
    <t>AMNH</t>
  </si>
  <si>
    <t>['passively selected', 'passive selection', 'particles fell', 'particle wettability', 'natural collectors', 'glass particles', 'food particles', 'food could', 'captured particles', 'capture food', 'artificial collectors', 'antennal collector', 'adhesive mechanisms', 'adhesive force', 'adhesion increased', 'ablated antennae']</t>
  </si>
  <si>
    <t>Suspension feeders sometimes depend on adhesion between particle and collector to capture food. If food particles have different adhesive properties than other particles, food could be passively selected by adhesive mechanisms. In this regard, the effect of particle wettability on adhesion to artificial and natural collectors was studied. First, the adhesion of glass particles to artificial collectors, both varying in wettability, was assessed to determine if wettability influenced adhesion in seawater. The adhesive force between glass particles and artificial collectors was measured by increasing the force pulling particles away from the collector until 50% of the particles fell off the collector. Adhesion increased as particle wettability decreased. Next, glass particles were used to determine if the antennal collector of the suspension-feeding mole crab Emerita talpoida captured particles based on particle wettability. 0.5 to 10 and 15 to 25 Œºm particles were suspended in a recirculating flow tank filled with seawater, and ablated antennae were exposed to this flow, after which the captured particles were counted. Results for the 0.5 to 10 Œºm particles confirmed predictions based on results from artificial collectors; particle capture increased as particle wettability decreased. The 15 to 25 Œºm particles may have been captured by sieving, and consequently did not follow predictions based on adhesion. Passive selection of particles based upon wettability differences can occur.</t>
  </si>
  <si>
    <t>419-428</t>
  </si>
  <si>
    <t>Marine Biology</t>
  </si>
  <si>
    <t>Conova, S.</t>
  </si>
  <si>
    <t>Beaufort</t>
  </si>
  <si>
    <t>Duke University Marine Laboratory</t>
  </si>
  <si>
    <t>Conova S.</t>
  </si>
  <si>
    <t>Role of particle wettability in capture by a suspension-feeding crab (Emerita talpoida)</t>
  </si>
  <si>
    <t>10.1007/s002270050480</t>
  </si>
  <si>
    <t>2-s2.0-0032917186</t>
  </si>
  <si>
    <t>['temporal pattern', 'stimulus puff', 'stimulatory effectiveness', 'sensilla trichodea', 'propionic acid', 'ol elicited', 'occasionally 1', 'inhibition reaction', 'excitation reaction', 'elicited excitations', 'different doses', 'butyric acid', 'broader range', 'article focuses', 'aliphatic acids', 'acetic acid', 'absolute number']</t>
  </si>
  <si>
    <t>Anopheles gambiae | Carboxylic acids | Inhibition | Olfaction | Volatility</t>
  </si>
  <si>
    <t>Single sensillum recordings on the antennae of female Anopheles gambiae s.s. mosquitoes revealed neurons sensitive to aliphatic carboxylic acids within (a) subtype(s) sensilla trichodea. The aliphatic acids, acetic acid, propionic acid, butyric acid, iso-butyric acid and iso-valeric acid evoked an inhibition reaction in one of the cell types recorded from. A different cell type was excited in response to the former aliphatic acids, but showed a broader range of sensitivity, as acids with a longer carbon chain length, like caproic acid, elicited excitations as well. In addition, occasionally 1- octen-3-ol elicited an excitation reaction. This article focuses on the carboxylic acid inhibited cell type and its temporal pattern of response to different doses of the compounds. Furthermore, in order to compare the stimulatory effectiveness of the compounds on a per molecule basis, corrections were made for differences in volatility by determining the absolute number of molecules in the stimulus puff.</t>
  </si>
  <si>
    <t>365-373</t>
  </si>
  <si>
    <t>60004156;60004156</t>
  </si>
  <si>
    <t>7004569727;7103050745</t>
  </si>
  <si>
    <t>Meijerink, Jocelijn;Van Loon, Joop J.A.</t>
  </si>
  <si>
    <t>Meijerink J.</t>
  </si>
  <si>
    <t>Sensitivities of antennal olfactory neurons of the malaria mosquito, Anopheles gambiae, to carboxylic acids</t>
  </si>
  <si>
    <t>S0022191098001358</t>
  </si>
  <si>
    <t>10.1016/S0022-1910(98)00135-8</t>
  </si>
  <si>
    <t>2-s2.0-0032934254</t>
  </si>
  <si>
    <t>['specimens suitable', 'sp .,', 'secretion deseminated', 'occur elsewhere', 'lower end', 'labial palpi', 'invaginated pocket', 'hypatopa walsingham', 'hypatopa cryptopalpella', 'herein transferred', 'head cavity', 'extending within', 'distal segment', 'brevipalpella walsingham']</t>
  </si>
  <si>
    <t>Blastobasini | Dominica | Grenada | Retractile labial palpi | West Indies</t>
  </si>
  <si>
    <t>Hypatopa cryptopalpella, n. sp., is described and H. brevipalpella Walsingham, 1897, is redescribed. Males of both species possess retractile labial palpi, a feature not known to occur elsewhere in Lepidoptera. Male sex scales on the distal segment of the labial palpi are associated with a deep invaginated pocket from the lower end of the frontoclypeus, extending within the head cavity to the area between the bases of the antennae. The invaginated pocket is filled with a copius brown mass that is believed to be a secretion deseminated by the male sex scales on the labial palpi. The location of the glandular cells cannot be identified until specimens suitable for histological sectioning become available. A lectotype is designated for Auximobasis brevipalpella Walsingham, 1897, and it is herein transferred to Hypatopa Walsingham, 1907 (new combination).</t>
  </si>
  <si>
    <t>438-448</t>
  </si>
  <si>
    <t>Adamski, David</t>
  </si>
  <si>
    <t>Smithsonian Institution</t>
  </si>
  <si>
    <t>Adamski D.</t>
  </si>
  <si>
    <t>Two neotropical Hypatopa Walsingham (Gelechioidea: Coleophoridae: Blastobasinae) with retractile labial palpi: A previously unknown lepidopteran feature</t>
  </si>
  <si>
    <t>2-s2.0-0033004192</t>
  </si>
  <si>
    <t>['stationary interference', 'practical utility', 'new two', 'new cmt', 'important class', 'existence theorem', 'definite matrices', 'conformal matrix', 'cmt approach', "cmt ).'", 'also introduced', 'allows us']</t>
  </si>
  <si>
    <t>In this paper, we unify several seemingly disparate approaches to robust adaptive beamforming through the introduction of the concept of a 'covariance matrix taper (CMT).' This is accomplished by recognizing that an important class of adapted pattern modification techniques are realized by the application of a conformal matrix 'taper' to the original sample covariance matrix. From the Schur product theorem for positive (semi) definite matrices and Kolmogorov's existence theorem, we further establish that CMT's are, in fact, the solution to a minimum variance optimum beamformer associated with an auxiliary stochastic process that is related to the original by a Hadamard (Schur) product. This allows us to gain deeper insight into the design of both existing pattern modification techniques and new CMT's that can, for example, simultaneously address several different design constraints such as pattern distortion due to insufficient sample support and weights mismatch due to non-stationary interference. A new two-dimensional (2-D) CMT for space-time adaptive radar applications designed to provide more robust clutter cancellation is also introduced. Since the CMT approach only involves a single matrix Haddamard product, it is also inherently low complexity. The practical utility of the CMT approach is illustrated through its application to both spatial and spatio-temporal adaptive beamforming examples.</t>
  </si>
  <si>
    <t>977-985</t>
  </si>
  <si>
    <t>Guerci, Joseph R.</t>
  </si>
  <si>
    <t>San Diego</t>
  </si>
  <si>
    <t>SAIC</t>
  </si>
  <si>
    <t>Guerci J.R.</t>
  </si>
  <si>
    <t>Theory and application of covariance matrix tapers for robust adaptive beamforming</t>
  </si>
  <si>
    <t>10.1109/78.752596</t>
  </si>
  <si>
    <t>2-s2.0-0033115889</t>
  </si>
  <si>
    <t>['testbed system', 'practical limits', 'may 1998', 'linear amplifiers', 'field trial', 'existing technologies', 'adaptive antennas']</t>
  </si>
  <si>
    <t>The TSUNAMI (II) project was established to investigate the advantages of adaptive antennas for third generation mobile telecommunication systems. Field trial was conducted in an existing cellular network to assess the practical limits of performance that could be achieved with existing technologies. Extensive experimental evaluation of the testbed system in both macrocellular and microcellular environments took place between January to May 1998. Initial results highlighted the advantages that can be achieved by combining the technologies of linear amplifiers and adaptive antennas to build a high capacity basestation.</t>
  </si>
  <si>
    <t>35-36, 39</t>
  </si>
  <si>
    <t>0960667X</t>
  </si>
  <si>
    <t>Microwave Engineering Europe</t>
  </si>
  <si>
    <t>60099662;60099662</t>
  </si>
  <si>
    <t>7201430054;6507181251</t>
  </si>
  <si>
    <t>Howard, Paul;Slingsby, Wyc</t>
  </si>
  <si>
    <t>Ashburton</t>
  </si>
  <si>
    <t>Motorola Inc., UK</t>
  </si>
  <si>
    <t>Howard P.</t>
  </si>
  <si>
    <t>Linear amplifiers for adaptive antenna basestations</t>
  </si>
  <si>
    <t>2-s2.0-0033116454</t>
  </si>
  <si>
    <t>['small items', 'plastic process', 'makes use', 'communications exhibits', 'coated moulded', 'attracted attention']</t>
  </si>
  <si>
    <t>The 1999 CeBit event has featured a number of computing and communications exhibits. Small items have attracted attention. One such item is Daimler Chrysler Aerospace's 60GHz array antenna fabricated in a metal-coated moulded-plastic process. Another small item is Ericsson's Bluetooth that makes use of a small radio module.</t>
  </si>
  <si>
    <t>Big CeBit shows off tiny technology</t>
  </si>
  <si>
    <t>2-s2.0-0033116540</t>
  </si>
  <si>
    <t>Hertz Foundation</t>
  </si>
  <si>
    <t>['typical yagi', 'single number', 'producing antennas', 'population using', 'optimization process', 'nearly always', 'ideal performance', 'genetic algorithm', 'ga selects', 'ga ),', 'existing designs', 'cost function', 'called population']</t>
  </si>
  <si>
    <t>Genetic algorithm (GA), in conjunction with NEC2 was used to optimize a broadband Yagi antenna design that has qualities quite different from that of a typical Yagi. To begin the optimization process, the GA selects a set of designs, nearly always at random. This set is called population. The GA then evaluates the performance of each member of the population using a simulator, the NEC2 and applies a cost function. This function compares individual performance to the desired or ideal performance; after which, it returns a single number as a measure of its fitness to the GA. The GA approach operates best when producing antennas with somewhat unconventional specifications, particularly in situations where existing designs are not adequate.</t>
  </si>
  <si>
    <t>IEEE Potentials</t>
  </si>
  <si>
    <t>7102905416;7005725380</t>
  </si>
  <si>
    <t>Linden, Derek S.;Altshuler, Edward E.</t>
  </si>
  <si>
    <t>Linden D.</t>
  </si>
  <si>
    <t>Wiring like Mother Nature</t>
  </si>
  <si>
    <t>10.1109/45.755844</t>
  </si>
  <si>
    <t>2-s2.0-0033116818</t>
  </si>
  <si>
    <t>['summer months', 'study ).', 'studied using', 'rotated clockwise', 'resolute bay', 'region 1', 'positive relative', 'mlt towards', 'imf b', 'convection pattern', 'convection orientation', 'cgm lat', 'broadly explained', '2 hours', '2 1']</t>
  </si>
  <si>
    <t>Seasonal and IMF B(y) effect on the polar cap convection orientation is studied using the Canadian Advanced Digital lonosondes (CADI) situated at Eureka (CGM lat. 88.67¬∞N) and Resolute Bay (CGM lat. 83.55¬∞N), two polar cap stations. In this study, we determined the daily convection orientation (MLT towards which the convection is directed) for each day of 1995. The orientation shows clear seasonal variation, being latest in winter and earliest in summer (strong northward IMF conditions are excluded from the study). The convection pattern is rotated clockwise by ~ 4hrs from winter to summer. This includes rotation due to the curvature of the flow, ~2 hours during summer months. The convection pattern also shows an IMF B(y) dependence. The orientation is earlier by about 2 1/2 hours when IMF B(y) is positive relative to when it is negative. The observed seasonal changes in the convection orientation can be broadly explained by the changes in the ratio of the Region 1 and Region 2 field aligned currents.</t>
  </si>
  <si>
    <t>975-978</t>
  </si>
  <si>
    <t>7004321437;7103159753</t>
  </si>
  <si>
    <t>Jayachandran, P. T.;MacDougall, J. W.</t>
  </si>
  <si>
    <t>Jayachandran P.</t>
  </si>
  <si>
    <t>Seasonal and IMF B(y) effect on the polar cap convection orientation</t>
  </si>
  <si>
    <t>10.1029/1999GL900114</t>
  </si>
  <si>
    <t>2-s2.0-0033117507</t>
  </si>
  <si>
    <t>['whose proven', 'ventral side', 'ventral extensions', 'two types', 'trichoid sensilla', 'three types', 'styloconic sensilla', 'shaped sensilla', 'one type', 'olfactory sensilla', 'olfactory searching', 'odour plume', 'nine flagellomeres', 'morphological adaptation', 'male beetles', 'located predominantly', 'limonius aeruginosus', 'grooved pegs', 'female beetle', 'chetoid sensilla', 'bohm sensilla', 'basiconic sensilla', 'assumed function', 'antennal sensilla', 'agriotes obscurus']</t>
  </si>
  <si>
    <t>Antennal morphology | Distribution pattern of sensilla | Number of sensilla | S.E.M. | Typology of sensilla</t>
  </si>
  <si>
    <t>The typology, number and placement of antennal sensilla of the click beetle Melanotus villosus (Geoffroy) (Coleoptera: Elateridae) were studied using scanning electron microscopy. On both the males and females the antennae are made up of the scape, pedicel and nine flagellomeres. Two types of basiconic sensilla, three types of trichoid sensilla, one type of styloconic sensilla, one type of chetoid sensilla, dome-shaped sensilla, grooved pegs, and Bohm sensilla all appear on the antennae of the beetles of both sexes, with the exception of trichoid sensilla type IL whose large number (average of 1635 hairs per antenna) was found only in male beetles. Sensilla trichodea type II evidently respond to the sex pheromone produced by the female beetle. Unlike the other two click beetles, studied up till now, Agriotes obscurus and Limonius aeruginosus, the trichoid and basiconic sensilla of M. villosus, whose proven or assumed function is olfactory, are located predominantly on the flagellomeres' ventral extensions. It is assumed that the placement of the olfactory sensilla, mainly on the ventral side of M. villosus's antennae, and their more or less even distribution on the flagellomeres, can be seen as morphological adaptation of this species of insect, whose specific behavioural reaction of olfactory searching is flying, both before and after contact with an odour plume.</t>
  </si>
  <si>
    <t>41-51</t>
  </si>
  <si>
    <t>International Journal of Insect Morphology and Embryology</t>
  </si>
  <si>
    <t>60068854;60068880;60068854</t>
  </si>
  <si>
    <t>6602410812;6602227559;7006419065</t>
  </si>
  <si>
    <t>Merivee, E.;Rahi, M.;Luik, A.</t>
  </si>
  <si>
    <t>Estonia;Estonia</t>
  </si>
  <si>
    <t>Tartu;Tartu</t>
  </si>
  <si>
    <t>Zooloogia Ja Botaanika Instituut;Estonian University of Life Sciences</t>
  </si>
  <si>
    <t>60068880;60068854</t>
  </si>
  <si>
    <t>Merivee E.</t>
  </si>
  <si>
    <t>Antennal sensilla of the click beetle, Melanotus villosus (Geoffroy) (Coleoptera: Elateridae)</t>
  </si>
  <si>
    <t>S0020732298000324</t>
  </si>
  <si>
    <t>10.1016/S0020-7322(98)00032-4</t>
  </si>
  <si>
    <t>2-s2.0-0033119998</t>
  </si>
  <si>
    <t>['ventrally flattened', 'upper cambrian', 'trunk limbs', 'three post', 'takes place', 'stages vi', 'stage vii', 'stage vi', 'six larval', 'sister group', 'second maxillae', 'second antenna', 'remarkable similarity', 'profound change', 'posterior ramus', 'passed within', 'particular similarity', 'laterally flattened', 'larval stages', 'larval phase', 'larval development', 'larva shifts', 'endite morphology', 'direct development', 'development present', 'cyclestheria hislopi', 'cyclestheria displays', 'cladoceran ancestor', 'cladocera must', 'carapace starts', 'anterior ramus']</t>
  </si>
  <si>
    <t>Cladocera | Embryology | Larvae | Neoteny | Ontogeny | Phylogeny</t>
  </si>
  <si>
    <t>The larval and post-larval development of Cyclestheria hislopi is examined by SEM. There are at least nine stages (excluding the adult) - six larval and three post-larval stages. The first four stages are passed within the egg-membrane. The larval and the post-larval phase are separated by a profound change in morphology that takes place between stages VI and VII. The larva shifts from a dorso-ventrally flattened 'larval' appearance up to stage VI to a laterally flattened, more 'adult' appearance from stage VII. New morphological data have been revealed by this study, including (1) a large and globular larval dorsal organ; (2) the carapace starts its development from the segments of the first and second maxillae; (3) the anterior ramus of the second antenna in adult Cyclestheria hislopi is the endopod, and the posterior ramus the exopod. Direct development of the brood in Cyclestheria hislopiunique among conchostracans - is compared with that of the Cladocera. If Gyclestheria is the sister group to the Cladocera, as favoured in this work, the classical neoteny theory of the Cladocera must be reconsidered, as there is no particular similarity between any adults of the Cladocera and any of the larval stages of Cyclestheria. It is suggested that Cyclestheria displays the type of development present in a cladoceran ancestor. A comparison between Cyclestheria and the Upper Cambrian 'Orsten' fossil Rehbachiella kinnekullensis reveals a remarkable similarity in the endite morphology of the trunk limbs.</t>
  </si>
  <si>
    <t>163-184</t>
  </si>
  <si>
    <t>Acta Zoologica</t>
  </si>
  <si>
    <t>Olesen, J√∏rgen</t>
  </si>
  <si>
    <t>Zoological Museum, Copenhagen</t>
  </si>
  <si>
    <t>Olesen J.</t>
  </si>
  <si>
    <t>Larval and post-larval development of the branchiopod clam shrimp Cyclestheria hislopi (Baird, 1859) (Crustacea, Branchiopoda, Conchostraca, Spinicaudata)</t>
  </si>
  <si>
    <t>10.1046/j.1463-6395.1999.80220015.x</t>
  </si>
  <si>
    <t>2-s2.0-0033120444</t>
  </si>
  <si>
    <t>['strict correlation', 'sexual organization', 'sexual morphology', 'predominantly worker', 'mosaic pattern', 'male tissues', 'macroglomerular complexes', 'like antennae', 'hypertrophied glomerulus', 'hybrid antennae', 'hybrid antenna', 'gynandromorphic individuals', 'certainly homologous', 'apis mellifera', 'apidae ),', 'antennal system', 'antennal lobes', 'anatomical features']</t>
  </si>
  <si>
    <t>Antenna | Antennal lobe | Gynandromorphs | Macroglomerular complex | Sexual dimorphism</t>
  </si>
  <si>
    <t>Gynandromorphic honey bees, Apis mellifera (Hymenoptera: Apidae), were examined to determine characteristic morphological and anatomical features of the antennal system. The antennae of gynandromorphic individuals are predominantly worker or drone-like. Hybrid antennae, composed of female and male tissues, occur only rarely (7 out of 188 examined antennae). Depending on the mosaic pattern of the head, both antennae can be drone-like or worker- like, or one can be drone-like and the other worker-like. Examination of the antennal lobes of six characteristic specimens revealed that antennal lobes, which are innervated by drone-like antennae, always have drone-specific enlarged tracts and macroglomerular complexes, whereas antennal lobes innervated by worker-like antennae always are composed of normally sized glomeruli. Thus, there is a strict correlation between the sexual morphology of the antennae and the sexual organization of the antennal lobe neuropil. In one antennal lobe, innervated by a hybrid antenna, we found a hypertrophied glomerulus, certainly homologous to one of the macroglomerular complexes in drone-like antennal lobes.</t>
  </si>
  <si>
    <t>53-60</t>
  </si>
  <si>
    <t>60008293;60008293</t>
  </si>
  <si>
    <t>6602893636;7005724466</t>
  </si>
  <si>
    <t>Brockmann, Axel;Br√ºckner, Dorothea</t>
  </si>
  <si>
    <t>Bremen</t>
  </si>
  <si>
    <t>Universit√§t Bremen</t>
  </si>
  <si>
    <t>Brockmann A.</t>
  </si>
  <si>
    <t>Dimorphic antennal systems in gynandromorphic honey bees, Apis Mellifera 1. (Hymenoptera: Apidae)</t>
  </si>
  <si>
    <t>S0020732299000173</t>
  </si>
  <si>
    <t>10.1016/S0020-7322(99)00017-3</t>
  </si>
  <si>
    <t>2-s2.0-0033120484</t>
  </si>
  <si>
    <t>['usually limited', 'unmanipulated pairs', 'sensory organs', 'release structures', 'receiving canal', 'precopulatory phase', 'pimpla turionellae', 'male tyloids', 'male stroking', 'latter forms', 'l .)', 'investigations revealed', 'initially unreceptive', 'ichneumonidae ).', 'female receptiveness', 'female antennae', 'external pore', 'evacuating canal', 'direct contact', 'clearly indicate', 'canal cell', 'behavioural studies', 'behavioural comparisons']</t>
  </si>
  <si>
    <t>Communication | Mating behaviour | Mating structures | Sensory organs | Sex pheromone | Ultrastructure</t>
  </si>
  <si>
    <t>Morphological and behavioural studies were performed on male antennal tyloids of Pimpla turionellae (L.) (Hymenoptera: Ichneumonidae). S.E.M. and T.E.M. investigations revealed that tyloids, located on 8th and 9th male antennomeres, are release structures of integumentary glands rather than sensory organs. These are bicellular secretory units consisting of one secretory cell, with a well-developed receiving canal, and a canal cell. The latter forms the evacuating canal, which connects the receiving canal to the external pore on the tyloids. Observations of mating behaviour showed that during the precopulatory phase, males typically perform antennal strokes during which the secretion containing tyloids comes in direct contact with the female antennae. Stroking intensity seemed to be correlated with female receptiveness, being more prolonged when females are initially unreceptive. When encountering receptive females, male stroking is usually limited or even omitted entirely. Results from behavioural comparisons between unmanipulated pairs and pairs in which male tyloids had been coated with glue, clearly indicate that the secretion mediates mate acceptance in females.</t>
  </si>
  <si>
    <t>61-68</t>
  </si>
  <si>
    <t>60003003;100354788;60003003;60003003</t>
  </si>
  <si>
    <t>55538304000;57220463921;7005718466;6602746609</t>
  </si>
  <si>
    <t>Bin, Ferdinando;W√§ckers, Felix;Romani, Roberto;Isidoro, Nunzio</t>
  </si>
  <si>
    <t>Italy;Switzerland</t>
  </si>
  <si>
    <t>Perugia;Zurich</t>
  </si>
  <si>
    <t>Universit√† degli Studi di Perugia;Institute of Plant Sciences</t>
  </si>
  <si>
    <t>60003003;100354788</t>
  </si>
  <si>
    <t>Bin F.</t>
  </si>
  <si>
    <t>Tyloids in Pimpla turionellae (L.) are release structures of male antennal glands involved in courtship behaviour (Hymenoptera: Ichneumonidae)</t>
  </si>
  <si>
    <t>S002073229900015X</t>
  </si>
  <si>
    <t>10.1016/S0020-7322(99)00015-X</t>
  </si>
  <si>
    <t>2-s2.0-0033120497</t>
  </si>
  <si>
    <t>['phenyl ring', 'gaussian distribution', 'extended dendrimers', 'exciton states', 'capture energy']</t>
  </si>
  <si>
    <t>A phenomenological coupled exciton model is proposed in order to characterize optical excitations in extended dendrimers. An onsite exciton state is assigned at each phenyl ring and a nearest neighbor hopping integral which obeys the Gaussian distribution is considered between the exciton states. The decreasing optical excitation energy with respect to the dendrimer size indicates the presence of exciton funnels along the backbone of the dendrimers. Therefore, the extended dendrimers can work as artificial fractal antenna systems which capture energy of light.</t>
  </si>
  <si>
    <t>1687-1689</t>
  </si>
  <si>
    <t>Physical Chemistry Chemical Physics</t>
  </si>
  <si>
    <t>60031701-60025528-60006838</t>
  </si>
  <si>
    <t>Tsukuba;Tsukuba;</t>
  </si>
  <si>
    <t>Electrotechnical Laboratory;National Institute of Materials and Chemical Research;Kanazawa Institute of Technology</t>
  </si>
  <si>
    <t>60031701;60025528;60006838</t>
  </si>
  <si>
    <t>Coupled exciton model with off-diagonal disorder for optical excitations in extended dendrimers</t>
  </si>
  <si>
    <t>10.1039/a900666d</t>
  </si>
  <si>
    <t>2-s2.0-0033120808</t>
  </si>
  <si>
    <t>98-02-17931</t>
  </si>
  <si>
    <t>['wave system', 'rod antenna', 'mode converters', 'linear theory', 'general case', 'dielectric rod', 'circular waveguide', 'azimuthal symmetry']</t>
  </si>
  <si>
    <t>A linear theory is developed for a Cherenkov microwave amplifier with a slow-wave system in the form of a circular waveguide with a dielectric rod. In this system the rod antenna can couple out the radiation into free space without additional channels and mode converters. An analysis is made of the general case with no azimuthal symmetry and conditions are determined where the dominant TEM11 asymmetric mode predominates. ¬© 1999 American Institute of Physics.</t>
  </si>
  <si>
    <t>267-270</t>
  </si>
  <si>
    <t>Technical Physics Letters</t>
  </si>
  <si>
    <t>Shlapakovskii, A. S.</t>
  </si>
  <si>
    <t>Institute of Nuclear Physics at Tomsk Polytechnic University</t>
  </si>
  <si>
    <t>Shlapakovskii A.</t>
  </si>
  <si>
    <t>Hybrid "antenna-amplifier" relativistic traveling-wave tube using an azimuthally asymmetric mode of a rod slow-wave system</t>
  </si>
  <si>
    <t>10.1134/1.1262440</t>
  </si>
  <si>
    <t>2-s2.0-0033246551</t>
  </si>
  <si>
    <t>['third law', 'tested experimentally', 'special relativity', 'rights reserved', 'quantum mechanics', 'high voltage', 'different reasons', 'conductors charged', 'classical physics', 'charged conductor', 'antenna theory']</t>
  </si>
  <si>
    <t>Conservation law of energy | Newton's third law | Special relativity theory | Superposition principle</t>
  </si>
  <si>
    <t>We review the application of Newton's third law in all branches of physics, namely: special relativity, electromagnetism, quantum mechanics, circuit and antenna theory. Until now, there is no experimental evidence showing that Newton's third law has ever been violated in classical physics. However, in both classical physics and in special relativity theory this law is violated for different reasons. The violation of this law implies consequences that can be tested experimentally, namely a charged conductor at rest in the Earth reference frame can set itself in motion and accelerate its center of mass or rotate without external help. We review several experiments with conductors charged with a high voltage which show these effects. ¬© 1999 Elsevier Science Ltd. All rights reserved.</t>
  </si>
  <si>
    <t>161-210</t>
  </si>
  <si>
    <t>Progress in Energy and Combustion Science</t>
  </si>
  <si>
    <t>Cornille, Patrick</t>
  </si>
  <si>
    <t>Cornille P.</t>
  </si>
  <si>
    <t>Review of the application of Newton's third law in physics</t>
  </si>
  <si>
    <t>S0360128598000197</t>
  </si>
  <si>
    <t>10.1016/s0360-1285(98)00019-7</t>
  </si>
  <si>
    <t>2-s2.0-0040041829</t>
  </si>
  <si>
    <t>['avalanche diode']</t>
  </si>
  <si>
    <t>Characteristics of the active horn reflector with an avalanche diode (AD) in the waveguide section operating as an amplifier are investigated.</t>
  </si>
  <si>
    <t>449-451</t>
  </si>
  <si>
    <t>Voloshchenko, P. Yu</t>
  </si>
  <si>
    <t>Voloshchenko P.</t>
  </si>
  <si>
    <t>Modulation of the Scattered Field of a Reflector with Avalanche-Diode Horn Antenna</t>
  </si>
  <si>
    <t>2-s2.0-0345884641</t>
  </si>
  <si>
    <t>['wave catastrophes', 'wave approximation', 'theoretical predictions', 'scanning patterns', 'reflector antennas', 'radiation patterns', 'proposed method', 'polyfocal single', 'phase function', 'numerical analysis', 'model calculations', 'good agreement', 'data obtained', 'critical points', 'create multibeam']</t>
  </si>
  <si>
    <t>A method for analyzing the formation of focused radiation produced by aperture antenna systems is proposed. The method is based on the theory of wave catastrophes. Calculations of radiation patterns are based on the types of critical points of the phase function of the field integral representation in the short-wave approximation. A comparison of the results of numerical analysis with model calculations of radiation patterns demonstrates a good agreement of theoretical predictions with the data obtained by direct numerical modeling. Within the framework of the proposed method, the characteristics of polyfocal single-reflector antennas are investigated, including their ability to create multibeam and scanning patterns.</t>
  </si>
  <si>
    <t>6602875004;6603475943</t>
  </si>
  <si>
    <t>Ipatov, E. B.;Palkin, E. A.</t>
  </si>
  <si>
    <t>Ipatov E.</t>
  </si>
  <si>
    <t>Investigation of Scanning and Multibeam Reflector Antennas by the Methods of the Theory of Wave Catastrophes</t>
  </si>
  <si>
    <t>2-s2.0-0345884645</t>
  </si>
  <si>
    <t>['signal sources', 'correlation matrix', 'completely correlated', 'angular coordinates']</t>
  </si>
  <si>
    <t>In order to resolve closely spaced cross-correlated signal sources, a method is proposed for generating the Toeplitz matrix whose noise and signal subspaces coincide with those of the correlation matrix of the signal sources with zero cross correlation. It is shown that this matrix can be used for estimating the angular coordinates of highly or completely correlated (coherent) sources.</t>
  </si>
  <si>
    <t>417-422</t>
  </si>
  <si>
    <t>7006136167;6507212623</t>
  </si>
  <si>
    <t>Kuzin, S. S.;Krasnyi, V. P.</t>
  </si>
  <si>
    <t>Kuzin S.</t>
  </si>
  <si>
    <t>Generation of a Toeplitz Matrix for Resolving Coherent Sources by the Equispaced Array Antenna</t>
  </si>
  <si>
    <t>2-s2.0-0347145779</t>
  </si>
  <si>
    <t>['magnetic field', 'lower ionosphere']</t>
  </si>
  <si>
    <t>Propagation of VLF electromagnetic waves penetrating the lower ionosphere from above to below is analyzed. A two-dimensional Fourier transformation is employed to compute the effect on propagation of VLF electromagnetic waves by the lower ionosphere. The formula of the magnetic field on the sea surface generated by the space borne transmitter and antenna has been obtained.</t>
  </si>
  <si>
    <t>87-94</t>
  </si>
  <si>
    <t>60073719;60073719</t>
  </si>
  <si>
    <t>36779728800;14526162400</t>
  </si>
  <si>
    <t>Kai, Li;Weiyan, Pan</t>
  </si>
  <si>
    <t>Xinxiang</t>
  </si>
  <si>
    <t>China Research Institute of Radiowave Propagation</t>
  </si>
  <si>
    <t>Kai L.</t>
  </si>
  <si>
    <t>Propagation of VLF electromagnetic waves penetrating the lower ionosphere</t>
  </si>
  <si>
    <t>2-s2.0-33748590026</t>
  </si>
  <si>
    <t>['unloaded q', 'simulated using', 'return loss', 'resonant frequency', 'radiation pattern', 'radiation characteristics', 'parameters considered', 'microstrip line', 'microstrip coupling', 'measured results', 'impedance bandwidth', 'good agreement', 'experimentally investigated', 'element method', 'coupled cdras', 'antenna parameters']</t>
  </si>
  <si>
    <t>A microstrip-coupled CDRA excited in the HE11Œ¥ mode is theoretically and experimentally investigated. The antenna is simulated using the finite-element method. The parameters considered are the resonant frequency, return loss, radiation pattern, directivity, unloaded Q-factor, and impedance bandwidth. The variation of these parameters with the position of the CDRA on the microstrip line is presented and discussed. Good agreement between predicted and measured results was obtained for the investigated antenna parameters, establishing the finite-element method as an accurate analysis tool for microstrip-coupled CDRAs. Microstrip coupling is efficient, simple, and easy to implement. A further benefit is that, by varying the position of the CDRA with respect to the microstrip line, the radiation characteristics can be altered. This can be a particularly useful feature since the antenna parameters can be tuned to meet design specifications.</t>
  </si>
  <si>
    <t>18-25</t>
  </si>
  <si>
    <t>Theoretical and experimental investigations on a microstrip-coupled cylindrical dielectric resonator antenna</t>
  </si>
  <si>
    <t>10.1002/(SICI)1098-2760(19990405)21:1&lt;18::AID-MOP6&gt;3.0.CO;2-Y</t>
  </si>
  <si>
    <t>2-s2.0-0032631842</t>
  </si>
  <si>
    <t>['spacing distances', 'mutual coupling', 'magnetic dipole', 'good agreement', 'dominant te111', 'comparisons made']</t>
  </si>
  <si>
    <t>Mutual coupling between two rectangular multisegment dielectric resonator antennas is investigated in both the E- and H-planes. Spacing distances up to 4.5Œª are considered, with comparisons made between numerical TLM simulations and experimentation. Good agreement is achieved, with representative plots presented. The investigation is restricted to examining the dominant TE111-mode, for which the radiation pattern resembles that of a magnetic dipole.</t>
  </si>
  <si>
    <t>46-48</t>
  </si>
  <si>
    <t>60026338;60018714;60026338;60017597</t>
  </si>
  <si>
    <t>7102689949;7003819332;35566584200;35194406800</t>
  </si>
  <si>
    <t>Henry, B.;Petosa, A.;Antar, Y. M.M.;Morin, G. A.</t>
  </si>
  <si>
    <t>Kingston;Ottawa;Ottawa</t>
  </si>
  <si>
    <t>Royal Military College of Canada;Communications Research Centre;Defence Research and Development Canada</t>
  </si>
  <si>
    <t>60026338;60018714;60017597</t>
  </si>
  <si>
    <t>Henry B.</t>
  </si>
  <si>
    <t>Mutual coupling between rectangular multisegment dielectric resonator antennas</t>
  </si>
  <si>
    <t>10.1002/(SICI)1098-2760(19990405)21:1&lt;46::AID-MOP13&gt;3.0.CO;2-L</t>
  </si>
  <si>
    <t>2-s2.0-0032633549</t>
  </si>
  <si>
    <t>['solved numerically', 'simple method', 'sample geometry', 'rotational symmetry', 'results given', 'obtained data', 'interest may', 'also may']</t>
  </si>
  <si>
    <t>In this paper a simple method of moments (MoM) solution is given for the problem of determining TE resonant frequencies of inhomogeneous dielectric bodies with rotational symmetry. The body of interest may be placed in arbitrarily stratified dielectric medium, which also may be bounded by one or two horizontal perfect electric conductor (PEC) plates. The general electric field integral equation is given, which is then specialized to sample geometry and solved numerically. A comparison of obtained data with results given by other authors is included.</t>
  </si>
  <si>
    <t>Kucharski, Andrzej A.</t>
  </si>
  <si>
    <t>Wroclaw</t>
  </si>
  <si>
    <t>Wroc≈Çaw University of Science and Technology</t>
  </si>
  <si>
    <t>Kucharski A.</t>
  </si>
  <si>
    <t>Resonances in inhomogeneous dielectric bodies of revolution placed in the multilayered media - TE modes</t>
  </si>
  <si>
    <t>10.1002/(SICI)1098-2760(19990405)21:1&lt;1::AID-MOP1&gt;3.0.CO;2-R</t>
  </si>
  <si>
    <t>2-s2.0-0032633551</t>
  </si>
  <si>
    <t>['wave antenna', 'scanning leaky', 'pencil beam', 'measured h', 'frequency varies', 'feeding structure', 'fed structure', 'dominant mode', 'covered wire', '27 ghz']</t>
  </si>
  <si>
    <t>A frequency-scanning leaky-wave antenna with an aperture-coupled feeding structure is presented. The aperture-fed structure is used to excite the microstrip first higher mode. In order to suppress the dominant mode, we add a sequence of covered wire in the center of this antenna. The measured H-plane main beam is a pencil beam, and is continuously scanned 12¬∞ as the frequency varies from 9.85 to 10.27 GHz. This feeding structure is very suitable for active phase antenna array applications.</t>
  </si>
  <si>
    <t>60012370;60012370;60006576;60012370</t>
  </si>
  <si>
    <t>7006325317;57214062291;56123316200;7005109058</t>
  </si>
  <si>
    <t>Kao, Nien An;Hu, Cheng Chi;Wu, Jin Jei;Jou, Christina F.</t>
  </si>
  <si>
    <t>Hsinchu;Kaohsiung</t>
  </si>
  <si>
    <t>National Chiao Tung University;Kao Yuan Institute of Technology Taiwan</t>
  </si>
  <si>
    <t>60012370;60006576</t>
  </si>
  <si>
    <t>Kao N.</t>
  </si>
  <si>
    <t>Experiment on an aperture-coupled leaky-wave antenna with a pencil beam</t>
  </si>
  <si>
    <t>10.1002/(SICI)1098-2760(19990405)21:1&lt;5::AID-MOP2&gt;3.0.CO;2-C</t>
  </si>
  <si>
    <t>2-s2.0-0032654692</t>
  </si>
  <si>
    <t>['linear equations', 'large systems', 'large matrices', 'high efficiency', 'good approximation', 'excellent convergence', 'currents initially', 'computational example']</t>
  </si>
  <si>
    <t>A novel iterative method for the solution of large systems of linear equations in analyzing large finite phase arrays is proposed. Avoiding the calculation of large matrices and giving a good approximation of the currents initially this iterative algorithm shows an excellent convergence. A computational example is presented to illustrate its high efficiency.</t>
  </si>
  <si>
    <t>44-46</t>
  </si>
  <si>
    <t>60010421;60010421</t>
  </si>
  <si>
    <t>56092910000;7004364432</t>
  </si>
  <si>
    <t>Chen, Wei;Jen, Lang</t>
  </si>
  <si>
    <t>Southwest Jiaotong University</t>
  </si>
  <si>
    <t>Chen W.</t>
  </si>
  <si>
    <t>Efficient iterative method for analysis of large finite phased arrays</t>
  </si>
  <si>
    <t>10.1002/(SICI)1098-2760(19990405)21:1&lt;44::AID-MOP12&gt;3.0.CO;2-Q</t>
  </si>
  <si>
    <t>2-s2.0-0032674892</t>
  </si>
  <si>
    <t>['strong influence', 'radiation properties', 'radiation pattern', 'outer surface', 'moment method', 'matching method', 'impedance matching', 'first applied', 'end effect', 'effectively adjust', 'domain method', 'difference time', 'circumferential slots', 'analyzed efficiently', 'also presented', 'accurate analysis']</t>
  </si>
  <si>
    <t>The finite-difference time-domain method (FDTD) is first applied to investigate the reflection and radiation properties of a finitely long coaxial antenna with circumferential slots on its outer surface. The end effect and multislot effect intractable for the moment method and mode-matching method are analyzed efficiently and demonstrated in detail. According to the accurate analysis, the circumferential slots have a strong influence on the characteristics of the antenna. This effect can be used to effectively adjust the impedance matching and radiation pattern of the antenna. The verification of the method is also presented by reference to the experiment and the literature.</t>
  </si>
  <si>
    <t>7404095526;7101878862;12794245400;57225867447</t>
  </si>
  <si>
    <t>Han, Y. F.;Yung, E. K.N.;Chen, R. S.;Xie, Z. M.</t>
  </si>
  <si>
    <t>Han Y.F.</t>
  </si>
  <si>
    <t>FDTD investigation of end effect and multislot effect on the circumferentially slotted coaxial antenna</t>
  </si>
  <si>
    <t>10.1002/(SICI)1098-2760(19990405)21:1&lt;35::AID-MOP9&gt;3.0.CO;2-W</t>
  </si>
  <si>
    <t>2-s2.0-0032678274</t>
  </si>
  <si>
    <t>['zph width', 'weakly coupled', 'trimer subunit', 'transfer times', 'transfer rates', 'three states', 'three chl', 'temperature dependence', 'subunit associated', 'rhys factor', 'protein complexes', 'phonon hole', 'phonon coupling', 'main qy', 'linear electron', 'level systems', 'inhomogeneous broadening', 'holewidths associated', 'holes burned', 'green plants', 'good agreement', 'glasslike two', 'excitonic couplings', 'dependent absorption', 'chl molecules', 'burning results', 'b light', 'b 1997', 'also low', 'absorption bands', '9 k', '8 nm', '70 cm', '30 cm', '2 k', '1902 ).', '18 cm', '1597 ).', '1 ps', '08 cm', '037 cm']</t>
  </si>
  <si>
    <t>Nonphotochemical hole burning and pressure-dependent absorption and hole-burning results are presented for the isolated (disaggregated) chlorophyll a/b light-harvesting II trimer antenna complex of green plants. Analysis of the 4.2 K burn-fluence dependent hole spectra and zero-phonon hole action spectra indicates that the three lowest energy states (Qy) lie at 677.1, 678.4 and 679.8 nm. Their combined absorption intensity is equivalent to that of three Chl a molecules. The inhomogeneous broadening of their absorption bands is 70 cm-1. It is argued that these states, separated by 30 cm-1, are associated with the lowest energy state of the trimer subunit with the 30 cm-1 separations due to the indigenous structural heterogeneity of protein complexes. The linear electron-phonon coupling of the 679.8 nm state is weak and characterized, in part, by a mean phonon frequency of œâm = 18 cm-1 and Huang-Rhys factor of Sm = 0.8, values which yield the correct Stokes shift for fluorescence from the 679.8 nm state at 4.2 K. The temperature dependence of the zero-phonon hole (ZPH) width for that state is consistent with optical dynamics due to coupling with glasslike two-level systems of the protein. The ZPH width at 1.9 K is 0.037 cm-1. Satellite hole structure produced by burning in the above three states as well as their low linear pressures shift rates (about - 0.08 cm-1/MPa) indicate that the Chl a molecule of the subunit associated with them is weakly coupled to other Chl molecules. The linear pressure shift rates for the main Qy-absorption bands are also low. The shift rates appear to be dictated by protein-Chl interactions rather than excitonic couplings. Holes burned into the 650 nm absorption band reveal energy transfer times of 1 ps and ‚àº100 fs which are discussed in terms of time domain measurements of the Chl b ‚Üí Chl a transfer rates (Connelly et al. J. Phys. Chem. B 1997, 101, 1902). The holewidths associated with burning into the 676 nm absorption band lead to Chl a - Chl a transfer times in the 6-10 ps range, in good agreement with the time domain values (Savikhin et al. Biophys. J. 1994, 66, 1597). ¬© 1999 American Chemical Society.</t>
  </si>
  <si>
    <t>2412-2421</t>
  </si>
  <si>
    <t>Journal of Physical Chemistry A</t>
  </si>
  <si>
    <t>Pieper, J.</t>
  </si>
  <si>
    <t>Humboldt-Universit√§t zu Berlin</t>
  </si>
  <si>
    <t>Pieper J.</t>
  </si>
  <si>
    <t>Q&lt;inf&gt;Y&lt;/inf&gt;-level structure and dynamics of solubilized light-harvesting complex II of green plants: Pressure and hole burning studies</t>
  </si>
  <si>
    <t>10.1021/jp983957l</t>
  </si>
  <si>
    <t>2-s2.0-0000394473</t>
  </si>
  <si>
    <t>['trimeric light', 'temperature absorption', 'taken together', 'structural heterogeneity', 'results presented', 'quite uniform', 'qualitatively accounts', 'photosystem ii', 'phonon coupling', 'persistent hole', 'mean frequency', 'little effect', 'lhc ii', 'isolated trimer', 'intrinsic dynamics', 'hole spectra', 'fluorescence originating', 'burned spectra', 'b 1999', 'adjacent state', 'acta 1992', '80 k', '5 nm', '30 ).', '0 nm']</t>
  </si>
  <si>
    <t>Low-temperature absorption, fluorescence, and persistent hole-burned spectra are reported for aggregates of the trimeric light-harvesting antenna complex of photosystem II (LHC II) . The lowest energy Qy-state was found to lie at 681.5 nm on the basis of hole spectra, which corresponds to a 2 nm red shift relative to the isolated LHC II trimer (Pieper et al. J. Phys. Chem. B 1999, 2412, accompanying paper). The electron-phonon coupling of the 681.5 nm state is characterized by S ‚àº 0.8 and coupling to phonons with a mean frequency of ‚àº 20 cm-1 which is very similar to that of the isolated trimer. This coupling is consistent with the 4.2 K Stokes shift of the fluorescence originating from the 681.5 nm state. An adjacent state at 680.0 nm is assigned. On the basis of the results of Pieper et al. for the isolated trimer, a state at ‚àº 678.5 nm is inferred. These three lowest energy Qy-states are associated with the lowest energy chlorophyll a state of the subunit of the isolated LHC II trimer. Their degeneracy is removed because of structural heterogeneity. The hole-burning results indicate that, aside from a quite uniform and small red shifting, aggregation has little effect on the excitonic level structure and intrinsic dynamics of the isolated trimer. Taken together, the results presented here and in Pieper et al. lead to a model that qualitatively accounts for the strong temperature dependence of aggregation-induced fluorescence quenching between 4.2 and 80 K (Ruban et al. Biochim. Biophys. Acta 1992, 1102, 30). ¬© 1999 American Chemical Society.</t>
  </si>
  <si>
    <t>2422-2428</t>
  </si>
  <si>
    <t>Effects of aggregation on trimeric light-harvesting complex II of green plants: A hole-burning study</t>
  </si>
  <si>
    <t>10.1021/jp983958d</t>
  </si>
  <si>
    <t>2-s2.0-0000727163</t>
  </si>
  <si>
    <t>['vertebrate ugts', 'ugt ),', 'two families', 'transmembrane domain', 'primary sequence', 'partial overlap', 'olfactory organs', 'olfactory epithelium', 'membrane surface', 'including part', 'important role', 'highly conserved', 'expressed specifically', 'enzymatic activity', 'drosophila melanogaster', 'drosophila family', 'drosophila families', 'different targets', 'cytochrome p450', 'c terminus', 'biotransformation enzymes']</t>
  </si>
  <si>
    <t>Biotransformation enzymes have been found in the olfactory epithelium of vertebrates. We now show that in Drosophila melanogaster, a UDP- glycosyltransferase (UGT), as well as a short chain dehydrogenase/reductase and a cytochrome P450 are expressed specifically or preferentially in the olfactory organs, the antennae. The evolutionarily conserved expression of biotransformation enzymes in olfactory organs suggests that they play an important role in olfaction. In addition, we describe five Drosophila UGTs belonging to two families. All five UGTs contain a putative transmembrane domain at their C terminus as is the case for vertebrate UGTs where it is required for enzymatic activity. The primary sequence of the C terminus, including part of the transmembrane domain, differs between the two families but is highly conserved not only within each Drosophila family, but also between the members of one of the Drosophila families and vertebrate UGTs. The partial overlap of the conserved primary sequence with the transmembrane domain suggests that this part of the protein is involved in specific interactions occurring at the membrane surface. The presence of different C termini in the two Drosophila families suggests that they interact with different targets, one of which is conserved between Drosophila and vertebrates.</t>
  </si>
  <si>
    <t>10309-10315</t>
  </si>
  <si>
    <t>Journal of Biological Chemistry</t>
  </si>
  <si>
    <t>60028970;60005502;60028970</t>
  </si>
  <si>
    <t>55628532090;7004765361;6701781315</t>
  </si>
  <si>
    <t>Wang, Qin;Hasan, Gaiti;Pikielny, Claudio W.</t>
  </si>
  <si>
    <t>United States;India</t>
  </si>
  <si>
    <t>Piscataway;Bengaluru</t>
  </si>
  <si>
    <t>Rutgers Robert Wood Johnson Medical School;National Centre for Biological Sciences</t>
  </si>
  <si>
    <t>60028970;60005502</t>
  </si>
  <si>
    <t>Wang Q.</t>
  </si>
  <si>
    <t>Preferential expression of biotransformation enzymes in the olfactory organs of Drosophila melanogaster, the antennae</t>
  </si>
  <si>
    <t>10.1074/jbc.274.15.10309</t>
  </si>
  <si>
    <t>2-s2.0-0033538021</t>
  </si>
  <si>
    <t>['signal calibration', 'settings required', 'photoconductive devices', 'pdl ).', 'optimum fiber', 'optical power', 'link performance', 'first time', 'fed 3', 'array radar', 'antenna elements', 'amplitude control', '6 ghz', '5 db', '158 dbzhz', '111 dbzhz2']</t>
  </si>
  <si>
    <t>A synchronous-amplitude-controlled and time-delay-controlled photonic controller for phased-array antenna applications is proposed and demonstrated. Amplitude control is based on a variable optical attenuator system that operates in synchronism with the photonic delay line (PDL). This amplitude control system can provide both the signal calibration for the different PDL channels and settings required for driving the antenna elements of a phased-array radar and the optimum optical power levels that impinge on the photodetector for optimum fiber-optic-link performance. Various variable amplitude control modules based on ferroelectric liquid crystals, polymer-dispersed liquid crystals, and photoconductive devices are proposed. We show that the dynamic range loss due to a switched-PDL inherent structure loss can be compensated when we control the optical power from the laser, using the synchronous optical attenuation system. For the first time to our knowledge, full dynamic range loss compensation is demonstrated for an external-modulation-fed 3-bit switched PDL with a structure optical insertion loss of 5.5 dB. A compression dynamic range of 158 dBzHz was measured at 6 GHz, and a spurious free dynamic range of 111 dBzHz2/3 was estimated. Feasibility of the dynamic range compensation technique for multichannel, higher-insertion-loss PDL systems is discussed. ¬© 1999 Optical Society of America.</t>
  </si>
  <si>
    <t>2309-2318</t>
  </si>
  <si>
    <t>7103231658;6604012410</t>
  </si>
  <si>
    <t>Riza, Nabeel A.;Madamopoulos, Nicholas</t>
  </si>
  <si>
    <t>Synchronous amplitude and time control for an optimum dynamic range variable photonic delay line</t>
  </si>
  <si>
    <t>10.1364/AO.38.002309</t>
  </si>
  <si>
    <t>2-s2.0-0032621668</t>
  </si>
  <si>
    <t>['vis absorption', 'transfer reaction', 'transfer cascade', 'system consists', 'sequential adsorption', 'planar supports', 'photoexcited pdtspp4', 'overall energy', 'lived component', 'layer growth', 'htinbo5 spacer', 'htinbo5 sheets', 'exceptionally long', 'elemental analysis', 'derivatized poly', 'component energy', 'anionic zr', 'allylamine hydrochloride', 'active role']</t>
  </si>
  <si>
    <t>Sequential adsorption of polyanions and polycations was used to make a five-component energy/electron-transfer cascade, which mimics some of the functions of natural photosynthetic assemblies. The photon antenna part of the system consists of coumarin- and fluorescein-derivatized poly(allylamine hydrochloride) (Coum-PAH and Fl-PAH), palladium(II)tetrakis(4-N,N,N- trimethylanilinium) porphyrin (PdTAPP4+ or palladium(II)tetrakis(4- sulfonatophenyl) porphyrin (PdTSPP4-) layers, interleaved with anionic Zr(HPO4)2 ¬∑ H2O (Œ±-ZrP) sheets. Œ±-ZrP or HTiNbO5 sheets separate the porphyrin electron donor from a polyviologen electron acceptor layer. Layer- by-layer growth of these thin film assemblies was characterized by atomic force microscopy (AFM) and ellipsometry on planar supports, and by elemental analysis, surface area measurements, and transmission electron microscopy high on surface area silica supports. UV-vis absorption and steady-state emission spectroscopies showed that the overall energy/electron-transfer reaction (Coum ‚Üí Fl ‚Üí PdTSPP4- ‚Üí viologen) occurs with approximate quantum yields of 0.47 and 0.61 for systems containing Œ±-ZrP and HTiNbO5 sheets, respectively. Transient diffuse reflectance spectroscopy established that a porphyrin-viologen charge separated state is formed in the reaction, and that it has an exceptionally long-lived component (œÑ ‚âÉ 900 Œºs) with the HTiNbO5 spacer. It is inferred that the semiconducting HTiNbO5 sheets play an active role in relaying the electron from photoexcited PdTSPP4- to the viologen electron acceptor.</t>
  </si>
  <si>
    <t>3435-3445</t>
  </si>
  <si>
    <t>60001439;60001439;60001439;60001439;60001439;60001439</t>
  </si>
  <si>
    <t>6602940658;7004935832;6603380926;8614431100;7005978964;7004501189</t>
  </si>
  <si>
    <t>Kaschak, David M.;Lean, John T.;Waraksa, Chad C.;Saupe, Geoffrey B.;Usami, Hisanao;Mallouk, Thomas E.</t>
  </si>
  <si>
    <t>Kaschak D.</t>
  </si>
  <si>
    <t>Photoinduced energy and electron transfer reactions in lamellar polyanion/polycation thin films: Toward an inorganic 'leaf'</t>
  </si>
  <si>
    <t>10.1021/ja982985e</t>
  </si>
  <si>
    <t>2-s2.0-0033553114</t>
  </si>
  <si>
    <t>['sidelobe region', 'presented using', 'poor results', 'mutual coupling', 'method includes', 'main beam', 'alternate projections']</t>
  </si>
  <si>
    <t>A pattern synthesis technique for a conformal array antenna on a cylinder is presented using the method of alternate projections. Both the sidelobe region and the shape of the main beam are controlled. The method includes the effect of the mutual coupling in the synthesis. It is shown that if mutual coupling is neglected, then poor results are obtained, especially in the shaped beam region.</t>
  </si>
  <si>
    <t>625-627</t>
  </si>
  <si>
    <t>60024411;60002014</t>
  </si>
  <si>
    <t>7006000195;7201580549</t>
  </si>
  <si>
    <t>Josefsson, L.;Persson, P.</t>
  </si>
  <si>
    <t>Molndal;Stockholm</t>
  </si>
  <si>
    <t>Ericsson Microwave Systems AB;The Royal Institute of Technology (KTH)</t>
  </si>
  <si>
    <t>Josefsson L.</t>
  </si>
  <si>
    <t>Conformal array synthesis including mutual coupling</t>
  </si>
  <si>
    <t>10.1049/el:19990395</t>
  </si>
  <si>
    <t>2-s2.0-0032641773</t>
  </si>
  <si>
    <t>['millimetre waves', 'millimetre frequencies', 'experimentally demonstrated', 'elastic wave', 'authors predict', 'acoustic deflectors', '94 ghz']</t>
  </si>
  <si>
    <t>The authors predict and calculate the diffraction of millimetre waves by an elastic wave in partially magnetized magnetoelastic ferrites. This diffraction at 94 GHz in a nickel-zinc ceramic plate with a standing elastic wave is experimentally demonstrated. Based on this effect, acoustic deflectors can now be developed for beam steering antennas at millimetre frequencies.</t>
  </si>
  <si>
    <t>643-645</t>
  </si>
  <si>
    <t>6505923964;7103185654</t>
  </si>
  <si>
    <t>Brugidou, V.;Rolland, P. A.</t>
  </si>
  <si>
    <t>Brugidou V.</t>
  </si>
  <si>
    <t>Diffraction of millimetre waves in polycrystalline ferrite partially magnetized by standing ultrasonic wave</t>
  </si>
  <si>
    <t>10.1049/el:19990436</t>
  </si>
  <si>
    <t>2-s2.0-0032678442</t>
  </si>
  <si>
    <t>['œ ≤,', 'two milieus', 'similar three', 'significantly high', 'sequential assignment', 'rhodobacter sphaeroides', 'residues surrounding', 'polypeptide fold', 'polypeptide contains', 'polypeptide conformation', 'pigment interactions', 'photosynthetic apparatus', 'organic solvents', 'nmr studies', 'molecular biology', 'local structure', 'lh2 ),', 'lh complex', 'helical structure', 'helical character', 'first study', 'dimensional structure', 'detergent micelles', 'derived constraints', 'cytoplasmic surface', 'change appreciably', 'cd spectra', 'carotenoid pigments', 'better resolution', 'better medium', 'bacterial light', 'antenna complexes', '423 ).', '348 nmr']</t>
  </si>
  <si>
    <t>Light-harvesting antenna complex | Membrane protein | nmr | Nuclear Overhauser enhancement</t>
  </si>
  <si>
    <t>The first study by nmr of the integral membrane protein, the bacterial light-harvesting (LH) antenna protein LH1Œ≤, is reported. The photosynthetic apparatus of purple bacteria contains two different kinds of antenna complexes (LH1 and LH2), which consist of two small integral membrane proteins Œ± and Œ≤, each of approximately 6 kDa, and bacteriochlorophyll and carotenoid pigments. We have purified the antenna polypeptide LH1Œ≤ from Rhodobacter sphaeroides, and have recorded CD spectra and a series of two- dimensional nmr spectra. A comparison of CD spectra of LH1Œ≤ observed in organic solvents and detergent micelles shows that the helical character of the peptide does not change appreciably between the two milieus. A significantly high-field shifted methyl signal was observed both in organic solvents and in detergent micelles, implying that a similar three-dimensional structure is present in each case. However, the 1H-nmr signals observed in organic solvents had a narrower line width and better resolution, and it is shown that in this case organic solvents provide a better medium for nmr studies than detergent micelles. A sequential assignment has been carried out on the C-terminal transmembrane region, which is the region in which the pigment is bound. The region is shown to have a helical structure by the chemical shift values of the Œ±-CH protons and the presence of nuclear Overhauser effects characteristic of helices. An analysis of the amide proton chemical shifts of the residues surrounding the histidine chlorophyll ligand suggests that the local structure is well ordered even in the absence of protein-lipid and protein-pigment interactions. Its structure was determined from 348 nmr-derived constraints by using distance geometry calculations. The polypeptide contains an Œ±-helix extending from Leu19 (position of cytoplasmic surface) to Trp44 (position of periplasmic surface). The helix is bent, as expected from the amide proton chemical shifts, and it is similar to the polypeptide fold of the previously determined crystal structure of Rhodopseudomonas acidophila Ac10050 LH2Œ≤ (S. M. Prince et al., Journal of Molecular Biology, 1997, Vol. 268, pp. 412-423). It is concluded that the polypeptide conformation of this region may facilitate assembly of the LH complex.</t>
  </si>
  <si>
    <t>361-372</t>
  </si>
  <si>
    <t>Biopolymers</t>
  </si>
  <si>
    <t>60004853;60004853;60007363;60007363;60005038;60001881;60001881;60001881</t>
  </si>
  <si>
    <t>56423275500;7402051889;7003761706;6602856309;35556033100;13105070700;7102260943;56025952600</t>
  </si>
  <si>
    <t>Kikuchi, Jun;Asakura, Tetsuo;Loach, Paul A.;Parkes-Loach, Pamela S.;Shimada, Keizo;Hunter, C. Neil;Conroy, Matthew J.;Williamson, Michael P.</t>
  </si>
  <si>
    <t>United States;Japan;Japan;United Kingdom</t>
  </si>
  <si>
    <t>Evanston;Hachioji;Fuchu;Sheffield</t>
  </si>
  <si>
    <t>Northwestern University;Tokyo Metropolitan University;Tokyo University of Agriculture and Technology;The University of Sheffield</t>
  </si>
  <si>
    <t>60007363;60005038;60004853;60001881</t>
  </si>
  <si>
    <t>Kikuchi J.</t>
  </si>
  <si>
    <t>A light-harvesting antenna protein retains its folded conformation in the absence of protein-lipid and protein-pigment interactions</t>
  </si>
  <si>
    <t>10.1002/(SICI)1097-0282(19990415)49:5&lt;361::AID-BIP3&gt;3.0.CO;2-4</t>
  </si>
  <si>
    <t>2-s2.0-0033561759</t>
  </si>
  <si>
    <t>['similar behaviour', 'particular case', 'numerical results', 'interesting properties', 'expected self']</t>
  </si>
  <si>
    <t>The multiband electromagnetic behaviour of thin-wire structures based on a ternary tree fractal geometry are investigated. As an example, experimental and numerical results are presented for the particular case of a three-band monopole structure, which show the expected self-similar behaviour at those bands. Some interesting properties are observed for these ternary tree fractal structures that are not evident in their Sierpinski monopole counterparts.</t>
  </si>
  <si>
    <t>609-610</t>
  </si>
  <si>
    <t>60001439;60014655;60001439</t>
  </si>
  <si>
    <t>55925714300;6701414738;7103270242</t>
  </si>
  <si>
    <t>Werner, D. H.;Rubio Bretones, A.;Long, B. R.</t>
  </si>
  <si>
    <t>Granada;University Park</t>
  </si>
  <si>
    <t>Universidad de Granada, Facultad de Ciencias;Pennsylvania State University</t>
  </si>
  <si>
    <t>60014655;60001439</t>
  </si>
  <si>
    <t>Werner D.H.</t>
  </si>
  <si>
    <t>Radiation characteristics of thin-wire ternary fractal trees</t>
  </si>
  <si>
    <t>10.1049/el:19990478</t>
  </si>
  <si>
    <t>2-s2.0-6544278016</t>
  </si>
  <si>
    <t>[]</t>
  </si>
  <si>
    <t>A broadband CPW fed stacked patch antenna well suited for integration with monolithic and optical integrated circuits is presented. The antenna is designed with a bandwidth of 40% on a high dielectric constant feed substrate. The predicted and measured input impedance and far field radiation patterns are given.</t>
  </si>
  <si>
    <t>681-682</t>
  </si>
  <si>
    <t>7202541274;35478779700</t>
  </si>
  <si>
    <t>Rowe, W. S.T.;Waterhouse, R. B.</t>
  </si>
  <si>
    <t>Rowe W.S.T.</t>
  </si>
  <si>
    <t>Broadband CPW fed stacked patch antenna</t>
  </si>
  <si>
    <t>10.1049/el:19990499</t>
  </si>
  <si>
    <t>2-s2.0-0032628211</t>
  </si>
  <si>
    <t>['rectangular slot', 'coplanar waveguide', 'approximately 22']</t>
  </si>
  <si>
    <t>A coplanar waveguide (CPW) fed rectangular patch antenna excited by a rectangular slot-loop is designed for use in the 2.4 GHz ISM band. The size of the slot-loop is chosen to be as close to that of the patch as possible, and the substrate is cut to be as narrow as possible. Experimental results show that this antenna has a nearly omnidirectional pattern in the H-plane and a bandwidth of approximately 22% for VSWR &gt;2.</t>
  </si>
  <si>
    <t>682-683</t>
  </si>
  <si>
    <t>60005429;60005429;60005429</t>
  </si>
  <si>
    <t>7404227331;7404962231;7202048581</t>
  </si>
  <si>
    <t>Lu, Shih Wen;Huang, Tsung Fang;Hsu, Powen</t>
  </si>
  <si>
    <t>Lu S.</t>
  </si>
  <si>
    <t>CPW-fed slot-loop coupled patch antenna on narrow substrate</t>
  </si>
  <si>
    <t>10.1049/el:19990381</t>
  </si>
  <si>
    <t>2-s2.0-0032690301</t>
  </si>
  <si>
    <t>['swirling flow', 'slit nozzle', 'proper design', 'obtain high', 'helical antenna', 'geometric properties', 'gas pressure', 'electric fields', 'discharge tube', '57 kg', '45 torr', '45 ghz', '1010 w']</t>
  </si>
  <si>
    <t>A new helical coupling antenna which was installed into a cylindrical microwave cavity (2.45 GHz) has been investigated to obtain high-power CO2 laser operation. Laser experiments using a system of swirling fast axial gap flow parallel to the beam have been performed. The geometric properties of the helical antenna and the gas flow structures were optimized by using numerical codes analyzing the electric fields and gas flow dynamics. The swirling flow of the laser gas mixtures of CO2-N2-He = 0.7-5-19 was caused in the discharge tube by an 8-slit nozzle. It is shown that the electric field obtained by the proper design of the helical coupling coil yields homogeneous discharges. The maximum output power and the efficiency (RF to laser power conversion ratio) was obtained as 1010 W and 15%, respectively, at a gas pressure of 45 torr and a gas flow rate of 57 kg/h.</t>
  </si>
  <si>
    <t>721-729</t>
  </si>
  <si>
    <t>60031648;60031648;60031648;60031648;60031648</t>
  </si>
  <si>
    <t>36346995900;7003681080;6505901441;57212078156;7401495761</t>
  </si>
  <si>
    <t>Ikeda, Tetsuya;Danno, Minoru;Monaka, Toshiaki;Noda, Matsuhei;Tanaka, Jiro</t>
  </si>
  <si>
    <t>Mitsubishi Heavy Industries</t>
  </si>
  <si>
    <t>Ikeda T.</t>
  </si>
  <si>
    <t>New helical coupling microwave antenna excited high-power CO&lt;inf&gt;2&lt;/inf&gt; laser using a cylindrical resonant cavity</t>
  </si>
  <si>
    <t>10.1109/3.760318</t>
  </si>
  <si>
    <t>2-s2.0-0032630860</t>
  </si>
  <si>
    <t>['spaced antenna', 'sometimes found', 'radar techniques', 'instrumental effects', 'antenna coupling', 'also shown', 'agreement exhibited', 'additional effects']</t>
  </si>
  <si>
    <t>The 'full correlation analysis' (FCA) of spaced antenna (SA) data is sometimes found to be susceptible to the 'triangle size effect' (TSE), whereby the magnitude of the FCA 'true' velocity increasingly underestimates the actual wind velocity with decreasing antenna spacing. The TSE has been attributed to a number of instrumental effects, including coarsely digitized data, receiver characteristic differences, noise, and antenna coupling. In this paper the sources of the TSE are discussed, and the influence of various previously undocumented instrumental effects upon the FCA are investigated using simulated data. These additional effects are also shown to produce the TSE. The possibility that these instrumental effects may contribute to the lack of agreement exhibited between winds estimated using medium frequency SA radars employing the FCA and alternative in situ, satellite, and other radar techniques is discussed.</t>
  </si>
  <si>
    <t>643-655</t>
  </si>
  <si>
    <t>Holdsworth, David A.</t>
  </si>
  <si>
    <t>Adelaide</t>
  </si>
  <si>
    <t>Atmospheric Radar Systems</t>
  </si>
  <si>
    <t>Holdsworth D.</t>
  </si>
  <si>
    <t>Influence of instrumental effects upon the full correlation analysis</t>
  </si>
  <si>
    <t>10.1029/1999RS900001</t>
  </si>
  <si>
    <t>2-s2.0-0032638538</t>
  </si>
  <si>
    <t>['time traffic', 'throughput improvement', 'support real', 'sir ).', 'service reveals', 'reception quality', 'receiving terminals', 'per sector', 'new method', 'multiple classes', 'interference ratio', 'high quality', 'extent tolerable', 'esra method', 'directional antennas', 'base stations']</t>
  </si>
  <si>
    <t>We propose and analyze a resource allocation algorithm, referred to as the enhanced staggered resource allocation (ESRA) method, for fixed broadband wireless networks with directional antennas at base stations and terminals. The new method is based on the staggered resource allocation (SRA) algorithm with consideration of reception quality at terminals. Terminals are categorized into multiple classes, depending on their ability to tolerate concurrent packet transmissions. The purpose of the ESRA method is to maximize concurrent transmissions up to an extent tolerable by the receiving terminals for throughput improvement, while avoiding major cochannel interference in the networks where frequency is reused very aggressively. For practical radio parameters, the ESRA method provides 98.69% coverage and yields a maximum downlink throughput of 36.10% per sector while meeting a 15 dB signal-to-interference ratio (SIR). As for the uplink, using full power control, the throughput reaches 16.7% per sector with a packet loss probability of less than 5 √ó 10-4. The high ESRA throughput translates into a very large network capacity, and the high quality of service reveals that the new method can support real-time traffic such as voice and video, as expected in future broadband multimedia services in fixed wireless networks.</t>
  </si>
  <si>
    <t>990-1006</t>
  </si>
  <si>
    <t>60014300;101698841</t>
  </si>
  <si>
    <t>7401860805;7403493078</t>
  </si>
  <si>
    <t>Leung, Kin K.;Srivastava, Arty</t>
  </si>
  <si>
    <t>San Antonio;Los Gatos</t>
  </si>
  <si>
    <t>AT&amp;T Inc.;Metrocom, Inc.</t>
  </si>
  <si>
    <t>Leung K.K.</t>
  </si>
  <si>
    <t>Dynamic allocation of downlink and uplink resource for broadband services in fixed wireless networks</t>
  </si>
  <si>
    <t>10.1109/49.768211</t>
  </si>
  <si>
    <t>2-s2.0-0032640653</t>
  </si>
  <si>
    <t>['radiation characteristics', 'phase control', 'paper describes', 'minimum reduction', 'feed equipment', 'excitation amplitude', 'electrical study', 'electrical characteristics', 'dynamic range', 'could clarify', 'beam direction', 'antenna gain', '3 db']</t>
  </si>
  <si>
    <t>Artificial Satellites | Communication | Design | Performance | Simulation</t>
  </si>
  <si>
    <t>In the electrical study of large deployable reflector antennas with phased array feeds, the relationship between the performance of feed equipment and the radiation characteristics has not been investigated. To achieve the optimum satellite antenna system, this paper describes the electrical characteristics, which include a relationship between the antenna gain and beam direction when a dynamic range of excitation amplitude is constrained and the reduction of antenna gain related to the malfunction of amplifiers. For example, we could clarify that the beam scanning area, in the case of phase control only, is narrow as compared to amplitude and phase control, and also when the dynamic range of amplitude is constrained, the minimum reduction of antenna gain within -0.3 dB can be achieved.</t>
  </si>
  <si>
    <t>34-39</t>
  </si>
  <si>
    <t>Transactions of the Japan Society for Aeronautical and Space Sciences</t>
  </si>
  <si>
    <t>60001271-60101699;60001271;60001271;60001271;60101699</t>
  </si>
  <si>
    <t>35584835100;7202638604;7103117186;7402364536;57199714379</t>
  </si>
  <si>
    <t>Hariu, Kenichi;Tokunaga, Kyoko;Tsunoda, Hiroaki;Kawakami, Yoichi;Noguchi, Tatsuhiro</t>
  </si>
  <si>
    <t>Mitsubishi Electric Corporation;Advanced Telecommunications Research Institute International (ATR)</t>
  </si>
  <si>
    <t>60101699;60001271</t>
  </si>
  <si>
    <t>Hariu K.</t>
  </si>
  <si>
    <t>A numerical study on electrical characteristics of large deployable reflector antennas with phased array feed</t>
  </si>
  <si>
    <t>2-s2.0-0032654275</t>
  </si>
  <si>
    <t>['two kinds', 'results show', 'probable mechanism', 'ponderomotive effect', 'poloidal phasing', 'phasing effect', 'particle transport', 'layer plasma', 'impurity lines', 'heating experiments', 'heating effect', 'field might', 'emission intensities', 'antenna near']</t>
  </si>
  <si>
    <t>Ion Bernstein wave (IBW) heating experiments are performed with a poloidally phased antenna. Between two kinds of poloidal phasing, no difference is found with the heating effect which is expected from the mechanism of heating presented previously. The significant differences due to the difference of poloidal phasing are found in observations of electron density variation, emission intensities of impurity lines and scrape-off layer plasma. All the results show that the poloidal phasing brings about variations of particle transport, and a ponderomotive effect of the antenna near-field might be the most probable mechanism. The phasing effect should be considered on an intense radio frequency (RF) injection by poloidally aligned antenna elements.</t>
  </si>
  <si>
    <t>613-623</t>
  </si>
  <si>
    <t>60011418;60011001;60011001-60032045;60011001-60092510</t>
  </si>
  <si>
    <t>7005212632;56102798000;54975895700;6701429033</t>
  </si>
  <si>
    <t>Takeno, H.;Yasaka, Y.;Sakai, O.;Itatani, R.</t>
  </si>
  <si>
    <t>Niihama;Sakai;Kobe;Kyoto</t>
  </si>
  <si>
    <t>National Institute of Technology, Niihama College;Sharp Corporation;Kobe University;Kyoto University</t>
  </si>
  <si>
    <t>60092510;60032045;60011418;60011001</t>
  </si>
  <si>
    <t>Takeno H.</t>
  </si>
  <si>
    <t>Poloidal phasing effects on particle transport during ion Bernstein heating</t>
  </si>
  <si>
    <t>10.1088/0741-3335/41/5/304</t>
  </si>
  <si>
    <t>2-s2.0-0032654874</t>
  </si>
  <si>
    <t>['various beam', 'systematic comparison', 'specific effects', 'similar comparison', 'provide baselines', 'previous studies', 'ordinary radome', 'millimeter wavelengths', 'main figures', 'future projects', 'fluctuating shadowing', 'enclosure systems', 'enclosed antennas', 'e .,', 'dielectric membrane', 'critically discuss', 'continuum observations', 'chopping techniques', 'cable networks', "astrodome ,'"]</t>
  </si>
  <si>
    <t>We present a systematic comparison of the main figures of merit for an open-air radio telescope and two different types of enclosed antennas: (1) an ordinary radome, with a metal space frame providing the required mechanical rigidity and a dielectric membrane, and (2) and 'astrodome,' i.e., a corotating rigid dome with a large window covered by a tensile membrane structure. The analysis is limited to submillimeter and millimeter wavelengths and large (‚â≤30 m) antenna/enclosure systems, where the window tensile structure is very unlikely to be removable and is supported by either a metal space frame or cable networks. As compared with previous studies of this type, here we concentrate on the specific effects that these large metallic support structures have on sensitive astronomical observations. In particular, we critically discuss how the wind-induced random motions of the metal space frame can limit the sensitivity of continuum observations, as a result of fluctuating shadowing and spillover effects combined with various beam-chopping techniques. Using the Large Millimeter Telescope as a benchmark, we provide baselines for future projects where a similar comparison is needed.</t>
  </si>
  <si>
    <t>733-746</t>
  </si>
  <si>
    <t>60014313;60014313</t>
  </si>
  <si>
    <t>57206417340;7004552857</t>
  </si>
  <si>
    <t>Olmi, Luca;Mauskopf, Philip D.</t>
  </si>
  <si>
    <t>Olmi L.</t>
  </si>
  <si>
    <t>Comparison of radome- and astrodome-enclosed large radio telescopes at millimeter wavelengths: the large millimeter telescope</t>
  </si>
  <si>
    <t>10.1029/1999RS900012</t>
  </si>
  <si>
    <t>2-s2.0-0032656345</t>
  </si>
  <si>
    <t>['rectangular cavity', 'placed inside', 'next used', 'mm procedure', 'hybrid method', 'hybrid approach', 'composite slot', 'blade cavity', 'accurately calculate']</t>
  </si>
  <si>
    <t>A hybrid method which combines the uniform geometrical theory of diffraction (UTD) with a numerical moment method (MM) technique is presented for the analysis of the radiation from a composite slot-blade cavity-backed antenna located on realistic aircraft configurations. The excitation of the antenna is due to a delta gap generator in a thin-wire probe feed that is placed inside a rectangular cavity. The MM procedure is used to solve coupled integral equations that are formulated for the unknown equivalent electric current distribution on the blade and the unknown equivalent magnetic current distribution over the slot, when this slot-blade antenna configuration resides on an infinite ground plane. The UTD is next used to efficiently and accurately calculate the radiation from these equivalent current distributions for the slot-blade antenna combination when the latter are now located on realistic aircraft geometries instead of a flat ground plane. Calculated radiation patterns of the composite slot-blade cavity-backed antennas placed on a Boeing 737 commercial airplane and an F-16 fighter aircraft are presented to illustrate the utility of this hybrid approach.</t>
  </si>
  <si>
    <t>587-598</t>
  </si>
  <si>
    <t>60076114-60003500;60003500</t>
  </si>
  <si>
    <t>7202808075;35579308700</t>
  </si>
  <si>
    <t>Tseng, Huan Wan;Pathak, Prabhakar H.</t>
  </si>
  <si>
    <t>Colorado Springs;Columbus</t>
  </si>
  <si>
    <t>NAVSYS Corporation;The Ohio State University</t>
  </si>
  <si>
    <t>60076114;60003500</t>
  </si>
  <si>
    <t>Tseng H.</t>
  </si>
  <si>
    <t>Hybrid UTD-MM analysis of the radiation from a composite slot-blade cavity-backed antenna on realistic aircraft configurations</t>
  </si>
  <si>
    <t>10.1029/1999RS900011</t>
  </si>
  <si>
    <t>2-s2.0-0032660390</t>
  </si>
  <si>
    <t>['wider range', 'testing functions', 'sinusoidal basis', 'previous algorithms', 'paper presents', 'often done', 'new algorithm', 'mutual impedance', 'integrating expansions', 'integrals encountered', 'integral instead', 'computational electromagnetics', 'accurate calculation']</t>
  </si>
  <si>
    <t>Method of moments</t>
  </si>
  <si>
    <t>This paper presents a new algorithm for the rapid and accurate calculation of the complex exponential integral associated with the mutual impedance of sinusoidal basis and testing functions in the method of moments. The new algorithm uses Leibniz's theorem to calculate Taylor series expansions of the integral instead of integrating expansions of the integrand as is often done. This results in an algorithm which is twice as fast as and is valid over a wider range than previous algorithms. This technique can be applied to many other integrals encountered in computational electromagnetics as well.</t>
  </si>
  <si>
    <t>803-806</t>
  </si>
  <si>
    <t>Kluskens, Michael S.</t>
  </si>
  <si>
    <t>Kluskens M.</t>
  </si>
  <si>
    <t>A new algorithm for the complex exponential integral in the method of moments</t>
  </si>
  <si>
    <t>S0018926X99048231</t>
  </si>
  <si>
    <t>10.1109/8.774133</t>
  </si>
  <si>
    <t>2-s2.0-0032666404</t>
  </si>
  <si>
    <t>['state information', 'simultaneously achieve', 'signal propagation', 'reliable communication', 'rayleigh fading', 'rate advantage', 'practical means', 'paper shows', 'paper explores', 'new techniques', 'multivariate trellis', 'multiplicative data', 'information capacity', 'estimation techniques', 'estimation error', 'conventional view', 'coded modulation', 'actually multiply']</t>
  </si>
  <si>
    <t>This paper explores the improvement in information capacity and practical data rate that is possible with adaptive antenna technology applied to wireless-multipath communication channels. Whereas the conventional view is that multipath-signal propagation is an impediment to reliable communication, this paper shows that multipath can actually multiply the achievable data rate for wireless channels provided that the appropriate communication structure is employed. Multivariate discrete multitone (MDMT) combined with multivariate trellis-coded modulation (MTCM) is proposed and analyzed as a practical means of realizing a multiplicative-rate advantage in the case where channel-state information is not available at the transmitter. In Rayleigh fading, these new techniques are shown to simultaneously achieve a multiplicative data-rate advantage and lower error rate as compared to conventional coded orthogonal-frequency division multiplexing. Optimal minimum mean square error (MMSE), adaptive MDMT channel-estimation techniques are derived. The effects of channel-estimation error on MTCM are analyzed.</t>
  </si>
  <si>
    <t>851-866</t>
  </si>
  <si>
    <t>60030003;60030003</t>
  </si>
  <si>
    <t>6602681425;7102650582</t>
  </si>
  <si>
    <t>Raleigh, Gregory G.;Jones, V. K.</t>
  </si>
  <si>
    <t>San Jose</t>
  </si>
  <si>
    <t>Cisco Systems</t>
  </si>
  <si>
    <t>Raleigh G.</t>
  </si>
  <si>
    <t>Multivariate modulation and coding for wireless communication</t>
  </si>
  <si>
    <t>10.1109/49.768200</t>
  </si>
  <si>
    <t>2-s2.0-0032666454</t>
  </si>
  <si>
    <t>DAAL03-92-G-0295</t>
  </si>
  <si>
    <t>['vivaldi notch', 'tapered slot', 'stripline stub', 'slotline transition', 'slotline cavity', 'series reactance', 'plots provide', 'parameter study', 'moments analysis', 'lowered primarily', 'infinite arrays', 'improved systematically', 'design parameters', 'design parameter', 'band performance', 'antenna resistance']</t>
  </si>
  <si>
    <t>Notch antennas | Phased array | Ultrawide-band antenna</t>
  </si>
  <si>
    <t>A parameter study of Vivaldi notch-antenna arrays demonstrates that the wide-band performance of these antennas can be improved systematically. Stripline-fed Vivaldi antennas are comprised of: 1) a stripline-to-slotline transition; 2) a stripline stub and a slotline cavity; and 3) a tapered slot. The impedances of the slotline cavity and the tapered slot radiator combine at the transition to yield an equivalent series impedance on the feedline. The stripline stub can be represented by a series reactance. The resistance and reactance of the antenna impedance yield insights into the effects of various design parameters. In particular, it is found that the minimum operating frequency can be lowered primarily by increasing the antenna resistance through the change of design parameters. However, beyond a limit for each design parameter, the in-band performance begins to deteriorate. Plots of antenna impedance versus frequency for several parameter variations have been obtained by using a full wave method of moments analysis of infinite arrays. These plots provide a means for designers to systematically improve array performance with bandwidths in excess of 6:1 having been achieved. ¬© 1999 IEEE.</t>
  </si>
  <si>
    <t>879-886</t>
  </si>
  <si>
    <t>60010491;60010491</t>
  </si>
  <si>
    <t>8320528600;7006791463</t>
  </si>
  <si>
    <t>Shin, Joon;Schaubert, Daniel H.</t>
  </si>
  <si>
    <t>Shin J.</t>
  </si>
  <si>
    <t>A parameter study of stripline-fed vivaldi notch-antenna arrays</t>
  </si>
  <si>
    <t>S0018926X99048346</t>
  </si>
  <si>
    <t>10.1109/8.774151</t>
  </si>
  <si>
    <t>2-s2.0-0032666649</t>
  </si>
  <si>
    <t>['velocity decreases', 'valuable alternative', 'two techniques', 'techniques apply', 'produce velocities', 'noncolinear antennas', 'first technique', 'fca ).', 'excellent agreement', 'also subject']</t>
  </si>
  <si>
    <t>Three novel correlation techniques for the estimation of atmospheric wind velocities using spaced antenna (SA) radars are introduced. These techniques apply the concepts of spatial correlation analysis, providing an alternative to the conventional full correlation analysis (FCA). The techniques are implemented using simulated data. The first technique is applicable to three or more noncolinear antennas. This technique is shown to produce velocities in excellent agreement with the FCA 'true' velocity and is also subject to the 'triangle size effect' (TSE), whereby the velocity decreases below the actual wind velocity with decreasing antenna spacing. The remaining two techniques are applicable to four antennas arranged in either a square or a 'Y' configuration. These two techniques are shown to be independent of the TSE and may therefore provide a valuable alternative to the FCA in situations where the FCA may underestimate the actual wind velocity.</t>
  </si>
  <si>
    <t>629-641</t>
  </si>
  <si>
    <t>Spatial correlation analysis revisited: theory, and application to 'radar backscatter model' data</t>
  </si>
  <si>
    <t>10.1029/1998RS900019</t>
  </si>
  <si>
    <t>2-s2.0-0032667401</t>
  </si>
  <si>
    <t>['slot width', 'outer conductor', 'nonuniform distribution', 'good agreement', 'experimental result', 'electric field', 'current distribution', 'coaxial cable', 'antenna surface']</t>
  </si>
  <si>
    <t>A thick monopole antenna fed by a circumferential slot cut on the outer conductor of a coaxial cable is studied with rigorous field theory in this paper. In our analysis we consider not only the higher-order modes inside the coaxial cable but also the nonuniform distribution of the electric field in the slot. The coupled integrodifferential equations are formulated for the evaluation of the current distribution on the antenna surface as well as the electric field distribution in the slot. The restriction of the slot width and the radii of the antenna are removed from the analysis. The effect of the slot width on the electric field distribution in the slot, the current distribution on the outer conductive surface of the antenna, and the input admittance viewed in the coaxial cable are presented and discussed. The calculated input admittance is in good agreement with the experimental result.</t>
  </si>
  <si>
    <t>615-627</t>
  </si>
  <si>
    <t>60013983;60024542;60013983;60013983</t>
  </si>
  <si>
    <t>7101878862;57225867449;12794245400;7404095526</t>
  </si>
  <si>
    <t>Yung, Edward K.N.;Xie, Z. M.;Chen, R. S.;Han, Y. F.</t>
  </si>
  <si>
    <t>Yung E.K.N.</t>
  </si>
  <si>
    <t>Rigorous analysis of a monopole antenna fed by a circumferential slot in a coaxial line</t>
  </si>
  <si>
    <t>10.1029/1999RS900004</t>
  </si>
  <si>
    <t>2-s2.0-0032668912</t>
  </si>
  <si>
    <t>['voltages received', 'thus allows', 'straightforwardly evaluated', 'starting point', 'simultaneous measurement', 'radiating system', 'radiated field', 'phase retrieval', 'near zone', 'near field', 'measurement time', 'far field', 'essentially equal', 'effective technique', 'anechoic chambers', 'also shows', 'acceptable reliability']</t>
  </si>
  <si>
    <t>Antenna radiation patterns | Far field | Near field</t>
  </si>
  <si>
    <t>An innovative and effective technique to determine the far field of a radiating system from near-field intensity data is introduced, analyzed, and tested. The approach is based on the simultaneous measurement of the amplitude of the voltages received by two different probe antennas moving over a single scanning surface in near zone and performs the phase retrieval of the near field by assuming as unknown the plane wave spectrum of the field. The radiated field is then straightforwardly evaluated. As compared to the existing phaseless measurement techniques, the use of two different probes makes it possible to avoid the need for a second scanning surface and thus allows the use of smaller (and cheaper) anechoic chambers. Furthermore, the measurement time is essentially equal to that required by conventional techniques based on the measurement of the complex near field. The reliability and the effectiveness of the approach are investigated and discussed and the key factors affecting its behavior are highlighted. In particular, the relevance of the difference between the plane wave spectra (PWS) of the two probe antennas in ensuring an acceptable reliability of the solution, with respect to the starting point of the procedure, is outlined. Finally, the effectiveness of the approach is confirmed by an extensive numerical analysis, which also shows the stability of the solution against noise on data. ¬© 1999 IEEE.</t>
  </si>
  <si>
    <t>792-802</t>
  </si>
  <si>
    <t>60026777;60026777;60026777</t>
  </si>
  <si>
    <t>7005281565;7103082097;6603673875</t>
  </si>
  <si>
    <t>Pierri, Rocco;D'Elia, Giuseppe;Soldovieri, Francesco</t>
  </si>
  <si>
    <t>Universit√† degli Studi della Campania Luigi Vanvitelli</t>
  </si>
  <si>
    <t>Pierri R.</t>
  </si>
  <si>
    <t>A two probes scanning phaseless near-field far-field transformation technique</t>
  </si>
  <si>
    <t>S0018926X99048450</t>
  </si>
  <si>
    <t>10.1109/8.774132</t>
  </si>
  <si>
    <t>2-s2.0-0032672732</t>
  </si>
  <si>
    <t>['trunk layer', 'total field', 'theoretical analysis', 'small dipole', 'results presented', 'receiving antenna', 'radio waves', 'propagation mechanism', 'previous publications', 'path loss', 'layered geometry', 'lateral waves', 'important role', 'form expressions', 'forest model', 'forest environment', 'far zone', 'evaluated using', 'dyadic green', 'computed numerically', 'canopy layer', 'available elsewhere', 'arbitrarily oriented']</t>
  </si>
  <si>
    <t>In this paper a forest model of four-layered geometry is utilized for the theoretical analysis of radio wave propagation characteristics in the forest environment. Differing from those reported in previous publications, the current paper considers a receiving antenna that is located in the forest canopy layer instead of the trunk layer, and hence the results presented are not available elsewhere. Dyadic Green's functions in their eigenfunction expansion forms for the four-layered geometry are used at first to obtain an exact integral representation of the radiated electric field in the canopy layer. The radiated electric field components due to an arbitrarily oriented, small dipole in the trunk layer are then evaluated using the saddle point technique and the branch cut integrations, leading to closed-form expressions for the field. The total field is found to consist of the direct, the reflected, and the lateral waves. Although both the lateral waves propagating along the air-canopy and the trunk-ground interfaces play an important role in the propagation mechanism, only the lateral wave along the air-canopy upper interface dominates the total field in the far zone. Path loss of the radio waves in the forest is computed numerically for both the vertically and the horizontally oriented dipoles.</t>
  </si>
  <si>
    <t>681-691</t>
  </si>
  <si>
    <t>7201756986;7501449136;35581072400;7102523120;7102006113</t>
  </si>
  <si>
    <t>Koh, J. H.;Li, L. W.;Kooi, P. S.;Yeo, T. S.;Leong, M. S.</t>
  </si>
  <si>
    <t>Koh J.H.</t>
  </si>
  <si>
    <t>Dominant lateral waves in the canopy layer of a four-layered forest</t>
  </si>
  <si>
    <t>10.1029/1999RS900007</t>
  </si>
  <si>
    <t>2-s2.0-0032688702</t>
  </si>
  <si>
    <t>['wave solution', 'wave results', 'two interfaces', 'thin film', 'surface waves', 'surface heights', 'signal clutter', 'rough interfaces', 'rough interface', 'remote sensing', 'radiation fields', 'plane waves', 'physical interpretation', 'observation points', 'lateral waves', 'generalized telegraphists', 'far fields', 'coating material', 'buried objects']</t>
  </si>
  <si>
    <t>Electromagnetic scattering | Nonhomogeneous media</t>
  </si>
  <si>
    <t>The full-wave solution for scattering from twodimensional (2-D) irregular layered structures is expressed as a sum of radiation fields, the lateral waves, and the surface waves. Only the radiation far fields are considered in this work. The lateral waves and surface waves are ignored since excitations of plane waves are considered and the observation points are in the far fields. The scattering coefficients appearing in the fullwave generalized telegraphists' equations for irregular layered structures are proportional to the derivatives of the surface heights at each interface. Using a first-order iterative procedure to solve the generalized telegraphists' equations, the diffusely scattered fields from irregular layered structures are expressed as a sum of first-order fields scattered at each rough interface. In this paper, the like and cross-polarized diffuse scattered fields are derived for three medium irregular structures with 2-D rough interfaces. The thickness of the coating material or thin film between the two interfaces is arbitrary, however, in this work it is assumed to be constant. Thus, in this case, both interfaces are rough and there are five different scattering processes identified in the full-wave results. A physical interpretation is given to the five different scattering mechanisms that contribute to the diffusely scattered fields. This work can be used to provide realistic analytical models of propagation across irregular stratified media such as ice or snow covered terrain, remote sensing of coated rough surfaces, or the detection of buried objects in the presence of signal clutter from the rough interfaces. ¬© 1999 IEEE.</t>
  </si>
  <si>
    <t>941-948</t>
  </si>
  <si>
    <t>60026306;60026306</t>
  </si>
  <si>
    <t>7102555049;7601333061</t>
  </si>
  <si>
    <t>Bahar, Ezekiel;Zhang, Yuzhi</t>
  </si>
  <si>
    <t>Lincoln</t>
  </si>
  <si>
    <t>University of Nebraska‚ÄìLincoln</t>
  </si>
  <si>
    <t>Bahar E.</t>
  </si>
  <si>
    <t>Diffuse like and cross-polarized fields scattered from irregular layered structures-full-wave analysis</t>
  </si>
  <si>
    <t>S0018926X99024874</t>
  </si>
  <si>
    <t>10.1109/8.774160</t>
  </si>
  <si>
    <t>2-s2.0-0032690210</t>
  </si>
  <si>
    <t>National Cancer Institute</t>
  </si>
  <si>
    <t>R01CA037245</t>
  </si>
  <si>
    <t>NCI</t>
  </si>
  <si>
    <t>['tumour temperatures', 'target zone', 'study include', 'results show', 'results presented', 'readily available', 'phases operating', 'pelvic tumours', 'patient length', 'optimized set', 'normalized relative', 'motivating studies', 'lower numbers', 'detailed three', 'deep heating', 'current technology', 'computational models', 'clear preference', 'cases occur', 'antennae spread', 'antennae increases', 'although improvements', '100 mhz']</t>
  </si>
  <si>
    <t>Electromagnetic hyperthermia | Pelvic heating | Phased array optimization | SAR modelling</t>
  </si>
  <si>
    <t>Deep heating of pelvic tumours with electromagnetic phased arrays has recently been reported to improve local tumour control when combined with radiotherapy in a randomized clinical trial despite the fact that rather modest elevations in tumour temperatures were achieved. It is reasonable to surmise that improvements in temperature elevation could lead to even better tumour response rates, motivating studies which attempt to explore the parameter space associated with heating rate delivery in the pelvis. Computational models which are based on detailed three-dimensional patient anatomy are readily available and lend themselves to this type of investigation. In this paper, volume average SAR is optimized in a predefined target volume subject to a maximum allowable volume average SAR outside this zone. Variables under study include the position of the target zone, the number and distribution of radiators and the applicator operating frequency. The results show a clear preference for increasing frequency beyond 100 MHz, which is typically applied clinically, especially as the number of antennae increases. Increasing both the number of antennae per circumferential distance around the patient, as well as the number of independently functioning antenna bands along the patient length, is important in this regard, although improvements were found to be more significant with increasing circumferential antenna density. However, there is considerable site specific variation and cases occur where lower numbers of antennae spread out over multiple longitudinal bands are more advantageous. The results presented here have been normalized relative to an optimized set of antenna array amplitudes and phases operating at 100 MHz which is a common clinical configuration. The intent is to provide some indications of avenues for improving the heating rate distributions achievable with current technology.</t>
  </si>
  <si>
    <t>157-186</t>
  </si>
  <si>
    <t>International Journal of Hyperthermia</t>
  </si>
  <si>
    <t>60030443-60001844;60030443;60030443;100596208</t>
  </si>
  <si>
    <t>7102750366;6602686958;56255464300;6603395397</t>
  </si>
  <si>
    <t>Paulsen, Keith D.;Geimer, Shireen;Tang, Jingwu;Boyse, William E.</t>
  </si>
  <si>
    <t>Hanover;Lebanon;Sunnyvale</t>
  </si>
  <si>
    <t>Thayer School of Engineering at Dartmouth;Dartmouth-Hitchcock Medical Center;Advanced Software Resources, Inc.</t>
  </si>
  <si>
    <t>60030443;60001844;100596208</t>
  </si>
  <si>
    <t>Paulsen K.</t>
  </si>
  <si>
    <t>Optimization of pelvic heating rate distributions with electromagnetic phased arrays</t>
  </si>
  <si>
    <t>10.1080/026567399285701</t>
  </si>
  <si>
    <t>2-s2.0-0032902780</t>
  </si>
  <si>
    <t>['worrying reports', 'wide variation', 'third 10', "superfledermaus ',", 'slight increase', 'routine recordings', 'relevant changes', 'radar transmission', 'radar studies', 'radar antenna', 'provide arguments', 'paper shows', 'observed disturbance', 'mean reduction', 'light beams', 'large sets', 'increasing use', 'flight speed', 'climbing rate', 'change declined', 'calculated index', 'birds flying', 'band radar', 'advertising purposes', '3 ms', '15 ¬∞']</t>
  </si>
  <si>
    <t>Aircraft collision avoidance | Behaviour | Bird | Bird strike | Flight | Light | Nocturnal migration | Radar</t>
  </si>
  <si>
    <t>Radar studies on bird migration assume that the transmitted electromagnetic pulses do not alter the behaviour of the birds, in spite of some worrying reports of observed disturbance. This paper shows that, in the case of the X-band radar 'Superfledermaus', no relevant changes in flight behaviour occurred, while a strong light beam provoked important changes. Large sets of routine recordings of nocturnal bird migrants obtained using an X-band tracking radar provided no indication of differing flight behaviour between birds flying at low levels towards the radar, away from it or passing it sideways. Switching the radar transmission on and off, while continuing to track selected bird targets using a passive infrared camera during the switch-off phases of the radar, showed no difference in the birds' behaviour with and without incident radar waves. Tracking single nocturnal migrants while switching on and off a strong searchlight mounted parallel to the radar antenna, however, induced pronounced reactions by the birds: (1) a wide variation of directional shifts averaging 8¬∞in the first and 15¬∞in the third 10 s interval after switch-on; (2) a mean reduction in flight speed of 2-3 ms-1 (15-30 % of normal air speed); and (3) a slight increase in climbing rate. A calculated index of change declined with distance from the source, suggesting zero reaction beyond approximately 1 km. These results revive existing ideas of using light beams on aircraft to prevent bird strikes and provide arguments against the increasing use of light beams for advertising purposes.</t>
  </si>
  <si>
    <t>1015-1022</t>
  </si>
  <si>
    <t>60009317;60009317;60009317</t>
  </si>
  <si>
    <t>7003427855;7004863954;6507821906</t>
  </si>
  <si>
    <t>Bruderer, Bruno;Peter, Dieter;Steuri, Thomas</t>
  </si>
  <si>
    <t>Sempach</t>
  </si>
  <si>
    <t>Swiss Ornithological Institute</t>
  </si>
  <si>
    <t>Bruderer B.</t>
  </si>
  <si>
    <t>Behaviour of migrating birds exposed to X-band radar and a bright light beam</t>
  </si>
  <si>
    <t>2-s2.0-0033012713</t>
  </si>
  <si>
    <t>301-304</t>
  </si>
  <si>
    <t>Doklady Physics</t>
  </si>
  <si>
    <t>;60073379;60222240;60222240</t>
  </si>
  <si>
    <t>6603279817;7003719732;6603120168;6603002715</t>
  </si>
  <si>
    <t>Kisun'ko, G. V.;Lyubimov, A. I.;Murzakhanov, Z. G.;Skochilov, A. F.</t>
  </si>
  <si>
    <t>Kazan;Kazan</t>
  </si>
  <si>
    <t>Tatarstan Academy of Sciences;Kazan State Institute of Applied Optics</t>
  </si>
  <si>
    <t>60222240;60073379</t>
  </si>
  <si>
    <t>Kisun'ko G.V.</t>
  </si>
  <si>
    <t>A gravitational-wave antenna based on an annular double-cavity laser system insensitive to rotation</t>
  </si>
  <si>
    <t>2-s2.0-0033132542</t>
  </si>
  <si>
    <t>['weaker levels', 'suboesophageal ganglion', 'olfactory learning', 'odor discrimination', 'mushroom bodies', 'mainly localized', 'local interneurons', 'kenyon cells', 'immunocytochemical staining', 'immunocytochemical investigations', 'high levels', 'glutamatergic pathways', 'gabaergic mechanisms', 'dorsal lobe', 'detailed knowledge', 'cholinergic mechanisms', 'chemical neuroanatomy', 'central brain', 'bee provides', 'antennal lobe', 'amino acids', 'acetylcholinesterase histochemistry']</t>
  </si>
  <si>
    <t>ACh | Antennal lobes | GABA | Glutamate | Insect nervous system | Mushroom bodies</t>
  </si>
  <si>
    <t>This paper summarizes histochemical and immunocytochemical investigations of cholinergic, GABAergic, and glutamatergic pathways in the central brain and suboesophageal ganglion of the honeybee. Acetylcholinesterase histochemistry, immunocytochemical staining for nicotinic acetylcholine receptors, and mapping for Œ±-bungarotoxin binding sites indicate cholinergic synaptic interactions in the antennal lobe and a cholinergic pathway via a subset of olfactory projection neurons into the mushroom bodies. Calcium imaging experiments in cell cultures prepared from mushroom bodies demonstrate the expression of nicotinic cholinergic receptors on Kenyon cells. Neurons synthesizing GABA and glutamate are stained with well-defined polyclonal antisera against the amino acids. GABA- immunoreactivity is mainly localized in local interneurons of the antennal lobe and in extrinsic neurons innervating the mushroom bodies. High levels of glutamate-immunoreactivity are found in motoneurons of the suboesophageal ganglion, the dorsal lobe, and also in interneurons. A subgroup of the Kenyon cells shows distinct but weaker levels of glutamate-immunoreactivity. The detailed knowledge about the chemical neuroanatomy of the bee provides a framework for behavioral pharmacological approaches, which implicate the involvement of cholinergic mechanisms in olfactory learning and GABAergic mechanisms in odor discrimination.</t>
  </si>
  <si>
    <t>174-183</t>
  </si>
  <si>
    <t>1059910X</t>
  </si>
  <si>
    <t>Microscopy Research and Technique</t>
  </si>
  <si>
    <t>Bicker, Gerd</t>
  </si>
  <si>
    <t>Hannover</t>
  </si>
  <si>
    <t>Tier√§rztliche Hochschule Hannover</t>
  </si>
  <si>
    <t>Bicker G.</t>
  </si>
  <si>
    <t>Histochemistry of classical neurotransmitters in antennal lobes and mushroom bodies of the honeybee</t>
  </si>
  <si>
    <t>10.1002/(SICI)1097-0029(19990501)45:3&lt;174::AID-JEMT5&gt;3.0.CO;2-U</t>
  </si>
  <si>
    <t>2-s2.0-0033134967</t>
  </si>
  <si>
    <t>['vitro approach', 'type consists', 'terminal arbors', 'stem axons', 'stem axon', 'several bends', 'runs rostro', 'relatively small', 'rectum differ', 'projection specificity', 'projection pattern', 'pretectal neuropils', 'pretectal area', 'optic terminals', 'light microscopy', 'layer 1', 'lateral extent', 'intermediate terminals', 'ganglion cells', 'found within', 'diencephalic neuropils', 'dense plexus', 'branching pattern', 'beaded axon', 'additional collaterals', '400 œºm', '180 œºm', '100 œºm']</t>
  </si>
  <si>
    <t>Biocytin | Laminae | Morphology | RGC | Terminals</t>
  </si>
  <si>
    <t>The projection specificity of retinal ganglion cells and the morphology of their terminals were studied in the plethodontid salamander Plethodon jordani. In an in vitro approach, ganglion cells were stained with biocytin and reconstructed by means of light microscopy. Single retinal ganglion cells often have multiple terminal structures in the thalamus, pretectum, and rectum. The projection pattern in the diencephalic neuropils is related to the depth of the terminal arbor within the rectal fiber layer. Terminal arbors in the rectum differ in location, size, and branching pattern. The following types could be distinguished: The most superficial of the optic terminals in layer 1 are relatively small with a diameter of about 100 Œºm. With the exception of a few varicosities (beads) in the pretectal neuropils, their stem axons have no further collaterals or terminal arbors in the diencephalic neuropils. Intermediate terminals in layer 2 fan out to form a dense plexus with a medio-lateral extent of 180 Œºm on average. Some terminals in this layer show obvious antenna-like fibers reaching toward the surface of the tectum. The axons of layer 2 projecting neurons have additional collaterals and terminal arbors in the thalamus and pretectum. The deep layer 3 terminals spread out over a diameter of 400 Œºm on average and their degree of branching is moderate. The axons of layer 3 projecting ganglion cells have dense additional terminal arbors in the thalamus and pretectum. The deepest retinal terminals in the rectum are found within the predominantly efferent fiber layers. This type consists of an unbranched, but beaded axon which runs rostro-caudally with several bends and loops. The stem axon has an additional very dense terminal arborization in the neuropil of the nucleus Bellonci pars medialis and additional sparse collaterals in the pretectal area.</t>
  </si>
  <si>
    <t>435-447</t>
  </si>
  <si>
    <t>Visual Neuroscience</t>
  </si>
  <si>
    <t>Wiggers, Wolfgang</t>
  </si>
  <si>
    <t>Wiggers W.</t>
  </si>
  <si>
    <t>Projections of single retinal ganglion cells to the visual centers: An intracellular staining study in a plethodontid salamander</t>
  </si>
  <si>
    <t>10.1017/S0952523899163053</t>
  </si>
  <si>
    <t>2-s2.0-0033137098</t>
  </si>
  <si>
    <t>['standard deviation', 'scattering elements', 'mobile users', 'mentioned distribution', 'general rule', 'general pdf', 'division multiple']</t>
  </si>
  <si>
    <t>In this letter, probability density functions (pdf's) describing various physical aspects of hybrid cellular code-division multiple-access/space-division multiple-access (CDMA/SDMA) networks are derived. All mobile users are considered to be surrounded by a Gaussian bell shape of scattering elements, and a general rule of thumb for the standard deviation of the scattering elements is proposed. Second, in order to describe the distribution of mobile users in the cell, a general pdf describing mobile user distributions is proposed. Using the mentioned distribution a general pdf for the angle-of-arrival (AOA) of signals at the CDMA base station is derived.</t>
  </si>
  <si>
    <t>128-131</t>
  </si>
  <si>
    <t>60026638;60026638</t>
  </si>
  <si>
    <t>7006079995;7004071808</t>
  </si>
  <si>
    <t>L√∂tter, Michiel P.;Van Rooyen, Pieter</t>
  </si>
  <si>
    <t>Nokia Corporation</t>
  </si>
  <si>
    <t>L√∂tter M.</t>
  </si>
  <si>
    <t>Modeling spatial aspects of cellular CDMA/SDMA systems</t>
  </si>
  <si>
    <t>10.1109/4234.766845</t>
  </si>
  <si>
    <t>2-s2.0-0033358166</t>
  </si>
  <si>
    <t>['truncation error', 'thickness tapers', 'surface integration', 'sum pattern', 'steep slope', 'si technique', 'si analysis', 'series representation', 'obtained according', 'measured ones', 'enclosed antennas', 'efficient method', 'difference pattern', 'coverage radius', 'convolution theorem', 'bse calculation', 'boresight error', 'aperture integration', 'aperture distribution']</t>
  </si>
  <si>
    <t>The plane wave spectrum-surface integration (PWS-SI) is a practical and efficient method for antenna-radome system analysis, especially for determining the boresight error (BSE) in the system. But it is only used for sum pattern calculation till now, and BSE is calculated by the beam maximum searching method. In this paper, the aperture distribution for difference pattern is formulated as the product of that for sum pattern and a two-dimensional periodic window function. A series representation for the spectrum of difference pattern is then obtained according to the convolution theorem. The truncation error of the series has been analyzed by introducing the coverage radius of the spectrum of sum pattern. Based on this representation, the PWS-SI technique is extended to difference pattern calculation of radome-enclosed antennas. The BSE of a three-dimensional multilayered radome, with thickness tapers in all layers, is calculated through the difference pattern null searching. Owing to the steep slope of difference pattern near the nulls, this method for BSE calculation is more stable and reliable than the original beam maximum searching method in PWS-SI analysis. The results are compared with those from aperture integration-surface integration (AI-SI) analysis and the measured ones.</t>
  </si>
  <si>
    <t>106-110</t>
  </si>
  <si>
    <t>Chinese Journal of Aeronautics</t>
  </si>
  <si>
    <t>60003977;60003977;60003977;60003977;60018308</t>
  </si>
  <si>
    <t>7101629166;7403432984;16506847500;7103364981;7501758768</t>
  </si>
  <si>
    <t>Wan, Guo Bin;Tang, Shan Jing;Hou, Xin Yu;Wan, Wei;Wang, Wen Bing</t>
  </si>
  <si>
    <t>Xi'an;Xi'an</t>
  </si>
  <si>
    <t>Xi'an Jiaotong University;Northwestern Polytechnical University</t>
  </si>
  <si>
    <t>60018308;60003977</t>
  </si>
  <si>
    <t>Wan G.</t>
  </si>
  <si>
    <t>Plane wave spectrum and boresight error of radome-enclosed antennas</t>
  </si>
  <si>
    <t>2-s2.0-0033365971</t>
  </si>
  <si>
    <t>['typical scale', 'total loss', 'tabletop experiment', 'sputtering machines', 'small beam', 'short cavity', 'results imply', 'possible application', 'optical test', 'loss distribution', 'large beam', 'coating surface', 'beam waist', 'approximately 2œâ0', '82 mm', '4 mm', '30 ppm', '16 ppm', '1064 nm']</t>
  </si>
  <si>
    <t>Low-loss mirrors fabricated by ion-beam-sputtering machines for possible application in an interferometric gravitational wave antenna were evaluated by use of Nd:YAG laser light (Œª = 1064 nm) with two distinct measurements: a tabletop experiment that used a short cavity with a small beam with a beam waist of approximately 2œâ0 5 0.82 mm, and an optical test that used a 20-m prototypical gravitationalwave detector with a large beam with a beam waist of approximately 2œâ0 = 4.4 mm. A multilayer coating comprised 29 layers of SiO2/Ta2O5 and one protective coating of SiO2. The best values obtained as a result of these measurements were 16 ppm (parts in 106) and 30 ppm in total loss, respectively. Also, a two-dimensional loss map generated by use of a small beam successfully revealed the existence of a loss structure within the coating surface. These results imply that a high-reflectance multilayer coating has some inhomogeneities and a loss distribution with a typical scale of a few millimeters and that the total measured losses depend on the beam spot size. ¬© 1999 Optical Society of America.</t>
  </si>
  <si>
    <t>2880-2885</t>
  </si>
  <si>
    <t>60021523;60029701-60025272;60029701-60025272;60029701;60029701;60029701;60032315;60032315;100328301;100328301;100328301;100328301;100328301;100328301</t>
  </si>
  <si>
    <t>56036973300;6701713138;7401534077;7401866960;57220590615;24334881200;7201679448;36067977600;55492737600;57220993653;7003550536;8355483800;56317366700;7005224557</t>
  </si>
  <si>
    <t>Sato, Shuichi;Miyoki, Shinji;Ohashi, Masatake;Fujimoto, Masa Katsu;Yamazaki, Toshitaka;Fukushima, Mitsuhiro;Ueda, Akitoshi;Ueda, Ken Ichi;Watanabe, Koji;Nakamura, Kenji;Etoh, Kazuyuki;Kitajima, Naoya;Ito, Kazuhiko;Kataoka, Izumi</t>
  </si>
  <si>
    <t>Chofu;Mitaka;Tokyo;Hayama;Akishima</t>
  </si>
  <si>
    <t>The University of Electro-Communications;National Institutes of Natural Sciences - National Astronomical Observatory of Japan;The University of Tokyo;The Graduate University for Advanced Studies;Japan Aviation Electronics Industry, Ltd.</t>
  </si>
  <si>
    <t>60032315;60029701;60025272;60021523;100328301</t>
  </si>
  <si>
    <t>Sato S.</t>
  </si>
  <si>
    <t>Loss factors of mirrors for a gravitational wave antenna</t>
  </si>
  <si>
    <t>10.1364/AO.38.002880</t>
  </si>
  <si>
    <t>2-s2.0-0037676509</t>
  </si>
  <si>
    <t>['transmission line', 'signals propagating', 'magnetic field', 'film magnetized', '1 ghz']</t>
  </si>
  <si>
    <t>The influence of the ferrite transmission line on the spectra of amplitude-modulated radio signals at 9.1 GHz is investigated. This transmission line has the form of an Yttrium-Iron-Garnet (YIG) film magnetized to saturation and supplied with two antenna converters. It is found that the saturation magnetization affects, as well as the intensity and degree of homogeneity of the magnetic field, the spectra of signals propagating in the ferrite transmission line.</t>
  </si>
  <si>
    <t>561-564</t>
  </si>
  <si>
    <t>6603006151;6503996109;6506774355</t>
  </si>
  <si>
    <t>Lyashenko, N. I.;Talalayevskii, V. M.;Parubocha, T. V.</t>
  </si>
  <si>
    <t>Lyashenko N.</t>
  </si>
  <si>
    <t>Influence of the Film Ferrite Transmission Line on Signal Spectra</t>
  </si>
  <si>
    <t>2-s2.0-0042128266</t>
  </si>
  <si>
    <t>['radiated pulse', 'magnetic dipoles', 'linear polarization', 'experimental investigations', 'cardioid pattern']</t>
  </si>
  <si>
    <t>Results of experimental investigations of ultrabroadband (UBB) transmitting antennas formed by a combination of electric and magnetic dipoles are presented. It is shown that the antennas have the cardioid pattern and linear polarization of the radiated pulse and can be used as elements of a scanning antenna array.</t>
  </si>
  <si>
    <t>492-498</t>
  </si>
  <si>
    <t>7103346989;16471370800;7103357955;6602714328</t>
  </si>
  <si>
    <t>Andreev, Yu A.;Buyanov, Yu I.;Koshelev, V. I.;Sukhushin, K. N.</t>
  </si>
  <si>
    <t>Andreev Y.</t>
  </si>
  <si>
    <t>An Element of the Scanning Antenna Array for Radiation of High-Power Ultrabroadband Electromagnetic Pulses</t>
  </si>
  <si>
    <t>2-s2.0-0042128273</t>
  </si>
  <si>
    <t>['voltage dependence', 'voltage characteristic', 'two single', 'tunneling junction', 'tunneling current', 'static current', 'simultaneous measurements', 'previous measurements', 'mixing signal', 'mixing process', 'laser wavelength', 'laser radiation', 'junction conforms', 'graphite substrate', 'gigahertz difference', 'experimental results', 'chemical contrast', 'antenna theory', '3 œºm']</t>
  </si>
  <si>
    <t>The radiation of two single-mode diode lasers at 1.3 Œºm is focused into the tunneling junction of a scanning tunneling microscope, and gigahertz difference-frequency signals radiated from the tip are detected. Simultaneous measurements of the bias-voltage dependence of the mixing signal and the tunneling current for different surface samples show that the mixing process is due to the nonlinearity of the static current-voltage characteristic of the tunneling junction. The coupling of the laser radiation into the junction conforms to antenna theory. The experimental results are compared with previous measurements at a laser wavelength of 9.3 Œºm. Surface images produced by means of the difference-frequency signal show the chemical contrast between micron-sized Au islands and a graphite substrate. ¬© 1999 American Institute of Physics.</t>
  </si>
  <si>
    <t>6331-6336</t>
  </si>
  <si>
    <t>60029010-60016239;60029010-101781264;60029010;60029010</t>
  </si>
  <si>
    <t>6506102511;6505953928;7006339466;7202226657</t>
  </si>
  <si>
    <t>Gutjahr-L√∂ser, Th;Hornsteiner, A.;Krieger, W.;Walther, H.</t>
  </si>
  <si>
    <t>Garching bei Munchen;Halle;Wessling</t>
  </si>
  <si>
    <t>Max Planck Institute of Quantum Optics;Max Planck Institute of Microstructure Physics;Laser 2000 GmbH</t>
  </si>
  <si>
    <t>60029010;60016239;101781264</t>
  </si>
  <si>
    <t>Gutjahr-L√∂ser T.</t>
  </si>
  <si>
    <t>Laser-frequency mixing in a scanning tunneling microscope at 1.3 Œºm</t>
  </si>
  <si>
    <t>10.1063/1.370134</t>
  </si>
  <si>
    <t>2-s2.0-0342446525</t>
  </si>
  <si>
    <t>['widespread applications', 'wide range', 'sensor front', 'sensitive elements', 'sensing resolutions', 'remote use', 'power consumption', 'mechanical engineering', 'material science', 'high resistance', 'emerging technology', 'controls hardware', 'biomedical engineering', 'basic sciences', 'based controls', 'based control', 'article details']</t>
  </si>
  <si>
    <t>Light-based controls for sensors is an emerging technology with widespread applications in communications, radar, biomedical engineering, mechanical engineering, and the basic sciences such as astronomy and material science. Advantages of light-based control over all-electronic controls include ease in remote use of the sensor front-end; operation over a wide range of frequencies; reduction in weight, size, and power consumption of the controls hardware; exceptionally high sensor instantaneous bandwidth and sensing resolutions; and high resistance to EMI and EMP. This article details some of the recently developed optical controls techniques for sensors, based on large-area, multipixel, thin-film, liquid crystal devices used as polarization-sensitive elements.</t>
  </si>
  <si>
    <t>14-22</t>
  </si>
  <si>
    <t>IEEE Circuits and Devices Magazine</t>
  </si>
  <si>
    <t>Riza, Micheal A.</t>
  </si>
  <si>
    <t>Riza M.</t>
  </si>
  <si>
    <t>Sensor controls see the light</t>
  </si>
  <si>
    <t>10.1109/101.768522</t>
  </si>
  <si>
    <t>2-s2.0-0344641929</t>
  </si>
  <si>
    <t>['tilt angles', 'significant coupling', 'prime focus', 'monofilar axial', 'main diffractor', 'level sidelobes', 'horizon profile', 'high enough', 'halo region', 'ground exposure', 'ground contribution', 'fresnel approach', 'field patterns', 'field boundary', 'feed pattern', 'experiment aimed', 'expected low', 'existing formulas', 'estimates using', 'estimates show', 'dominant one', 'diffracting halo', 'diffracting edge', 'decimeter wavelengths', 'db attenuation', 'contribution due', 'blocking shields', 'analytically investigate']</t>
  </si>
  <si>
    <t>We analytically investigate the use of a wire mesh ground screen (fence) and a halo of extension panels around a helically fed parabolic reflector in order to estimate the ground contribution to the antenna noise temperature in an experiment aimed at surveying the sky at decimeter wavelengths. We use geometric diffraction theory to model the effect of these screening and blocking shields when scanning in azimuth at tilt angles from zenith in the range 0¬∞ ‚â• Z ‚â• 45¬∞. We report estimates based on existing formulas for monofilar axial-mode helical antennas with expected low-level sidelobes in the direction of the halo region. As long as there is no significant coupling between the near-field patterns of both the feed and the diffracting halo, estimates using the Fraunhofer approximation agree with those calculated with the Fresnel approach at a tilt angle Zeq, which increases with the proximity of the diffracting edge from the near-/far-field boundary of the feed pattern. Our estimates show that for a fence of some 10-dB attenuation and high enough to level out the horizon profile at the prime focus of the antenna, the diffracted components dominate the contribution for tilt angles Z ‚â≤ 35¬∞. The fence is the main diffractor when Z ‚â≥ 20¬∞, but for Z ‚â≥ 25¬∞ its contribution becomes insensitive to the presence of the halo. On the other hand, if the attenuation is low (&lt;1 dB), the increase in ground solid angle with tilt angle makes the contribution due to transmission and ground exposure the dominant one.</t>
  </si>
  <si>
    <t>575-586</t>
  </si>
  <si>
    <t>60007174-60025038;60007174-60025038;60021199;60007174-60025209;60025299;60012729;60012729;60012729;60055696-100323223</t>
  </si>
  <si>
    <t>6602098341;57203667264;7004386449;6603725955;8257994600;8942185200;57194141400;6603640742;56217004700</t>
  </si>
  <si>
    <t>Bensadoun, M.;Smoot, G. F.;Bersanelli, M.;De Amici, G.;Figueiredo, N.;Tello, C.;Villela, T.;Wuensche, C. A.;Torres, S.</t>
  </si>
  <si>
    <t>Colombia;Brazil;United States;United States;Italy;Brazil;United States;Colombia</t>
  </si>
  <si>
    <t>Bogota;Itajuba;Los Angeles;Berkeley;Rome;Sao Jose dos Campos;Berkeley;Bogota</t>
  </si>
  <si>
    <t>Universidad Nacional de Colombia;Universidade Federal de Itajub√°;Northrop Grumman corporation;University of California, Berkeley;Consiglio Nazionale delle Ricerche;Instituto Nacional de Pesquisas Espaciais;Lawrence Berkeley National Laboratory;Ctro. Internacional de F√≠sica</t>
  </si>
  <si>
    <t>60055696;60025299;60025209;60025038;60021199;60012729;60007174;100323223</t>
  </si>
  <si>
    <t>Bensadoun M.</t>
  </si>
  <si>
    <t>Diffraction analysis of a double-shielded antenna in the Fraunhofer and Fresnel regimes: model predictions</t>
  </si>
  <si>
    <t>10.1029/1998RS900031</t>
  </si>
  <si>
    <t>2-s2.0-0345103238</t>
  </si>
  <si>
    <t>['somata throughout', 'sensory neurons', 'primary neuropiles', 'olfactory learning', 'neuropiles implicated', 'neuronal circuitry', 'mushroom bodies', 'model systems', 'investigating mechanisms', 'honeybee brain', 'highest pkc', 'general interest', 'exclusively due', 'different subsets', 'different roles', 'different levels', 'different distribution', 'different aspects', 'dependent pkc', 'dependent phosphorylation', 'central area', 'associative learning', 'antennal lobes']</t>
  </si>
  <si>
    <t>Antennal lobes | Calcium | cAMP | Learning | Memory | Mushroom bodies | Phospholipid</t>
  </si>
  <si>
    <t>As in other model systems for investigating mechanisms of learning, second messenger regulated protein phosphorylation are implicated in processes of associative learning in the honeybee Apis mellifera. Since the cAMP-dependent phosphorylation via protein kinase A (PKA) and the Ca2+/phospholipid-dependent phosphorylation by protein kinase C (PKC) contribute to different aspects of associative olfactory learning in the honeybee, the localization of PKA and PKC in the neuronal circuitry is of general interest. The presented immunohistological study compares the distribution of PKA and PKC in honeybee brain focusing on the antennal lobes and the mushroom bodies, neuropiles implicated in olfactory learning. While PKA, is found in all neuropiles and somata throughout the honeybee brain, the Ca2+/phospholipid-dependent PKC is concentrated in the antennal lobes and the mushroom bodies. In the antennal lobes, the primary neuropiles of olfactory information processing, PKAII is localized in sensory neurons and interneurons. In contrast, the PKC-immunolabeling is exclusively due to interneurons with a characteristically strong labeling of the central area of the antennal lobes. The mushroom bodies show the highest PKC- and PKAII- immunostaining of the brain. PKAII and PKC are expressed at different levels in different subsets of the mushroom body intrinsic Kenyon cells. This different distribution of PKAII and PKC in the antennal lobes and the mushroom bodies, at least in part, accounts for the different roles of PKAII and PKC mediated phosphorylation in olfactory learning.</t>
  </si>
  <si>
    <t>165-173</t>
  </si>
  <si>
    <t>M√ºller, Uli</t>
  </si>
  <si>
    <t>M√ºller U.</t>
  </si>
  <si>
    <t>Second messenger pathways in the honeybee brain: Immunohistochemistry of protein kinase A and protein kinase C</t>
  </si>
  <si>
    <t>10.1002/(SICI)1097-0029(19990501)45:3&lt;165::AID-JEMT4&gt;3.3.CO;2-Q</t>
  </si>
  <si>
    <t>2-s2.0-0345593714</t>
  </si>
  <si>
    <t>['wideband antenna', 'traditionally achieved', 'report introduces', 'recent studies', 'new type', 'attractive solutions']</t>
  </si>
  <si>
    <t>A wideband antenna in the low frequency wireless bands has been traditionally achieved with heavily loaded wire antennas. Addressing this concern, recent studies of fractal antennas suggested some attractive solutions for using a single small antenna operating in several frequency bands. This report introduces the concept of fractal, reviews the progress in fractal antenna study and implementation, compares different types of fractal antenna elements and arrays and discusses the challenge and future of this new type of antenna.</t>
  </si>
  <si>
    <t>100856464;100856464;100856464;100856464</t>
  </si>
  <si>
    <t>56095626500;6507183428;7102261205;6603368712</t>
  </si>
  <si>
    <t>Yang, X.;Chiochetti, J.;Papadopoulos, D.;Susman, L.</t>
  </si>
  <si>
    <t>Washington</t>
  </si>
  <si>
    <t>APTI, Inc.</t>
  </si>
  <si>
    <t>Fractal antenna elements and arrays</t>
  </si>
  <si>
    <t>2-s2.0-13044267725</t>
  </si>
  <si>
    <t>['wide field', 'varying quality', 'systematic survey', 'standard self', 'st images', 'specialized algorithms', 'recently begun', 'paper describes', 'large region', 'image defects', 'given field', 'galactic plane', 'easily removable', 'components used', 'calibration techniques', '330 arcmin']</t>
  </si>
  <si>
    <t>Instrumentation: interferometers | Methods: miscellaneous | Techniques: image processing | Techniques: interferometric | Telescopes</t>
  </si>
  <si>
    <t>The small diameter antennas of the DRAO Synthesis Telescope give this instrument a very wide field of view (107 arcmin FWHM at 21 cm wavelength and 330 arcmin at 74 cm wavelength). Consequently the telescope has recently begun a systematic survey of a large region of the galactic plane. However, due to the wide field of view, the varying quality of the components used to build the telescope, and the long time required to synthesize a given field, artifacts may appear in ST images which are not easily removable by standard self-calibration techniques. This paper describes the specialized algorithms which have been developed at DRAO to remove such image defects.</t>
  </si>
  <si>
    <t>603-614</t>
  </si>
  <si>
    <t>Willis, A. G.</t>
  </si>
  <si>
    <t>Ottawa ON,</t>
  </si>
  <si>
    <t>National Research Council Canada</t>
  </si>
  <si>
    <t>Willis A.G.</t>
  </si>
  <si>
    <t>Some Synthesis Telescope imaging algorithms to remove nonisoplanatic and other nasty artifacts</t>
  </si>
  <si>
    <t>10.1051/aas:1999237</t>
  </si>
  <si>
    <t>2-s2.0-4244045362</t>
  </si>
  <si>
    <t>97-2-03</t>
  </si>
  <si>
    <t>['threshold value', 'statistical properties', 'statistical characteristics', 'signals received', 'sample cm', 'random eigenvalues', 'maximum signal', 'maximum eigenvalue', 'limited sample', 'internal noise', 'identity matrix', 'found explicitly', 'external sources', 'exact cm', 'distribution function', 'critical problems', 'correlation matrix', 'choose correctly', 'antenna array', 'angular coordinates', 'aa ).']</t>
  </si>
  <si>
    <t>The statistical characteristics of internal noise are used to determine the properties of estimates of the number and angular coordinates of external sources of signals received by an antenna array (AA). In the case of a time-limited sample, the correlation matrix (CM) of internal noise of an AA has the spectrum of random eigenvalues. In a number of critical problems of detection and estimation of the number of signals it is necessary to know the statistical properties of the maximum signal in order to choose correctly the threshold value and adopt statistical decisions. In this paper, the distribution function of the maximum eigenvalue of the sample CM of internal noise is found explicitly. It is assumed that the exact CM is equal to the identity matrix.</t>
  </si>
  <si>
    <t>494-500</t>
  </si>
  <si>
    <t>7102384283;6508043898</t>
  </si>
  <si>
    <t>Ermolaev, V. T.;Rodyushkin, K. V.</t>
  </si>
  <si>
    <t>Ermolaev V.</t>
  </si>
  <si>
    <t>The distribution function of the maximum eigenvalue of a sample correlation matrix of internal noise of antenna-array elements</t>
  </si>
  <si>
    <t>10.1007/BF02677625</t>
  </si>
  <si>
    <t>2-s2.0-84885377307</t>
  </si>
  <si>
    <t>96-02-18508</t>
  </si>
  <si>
    <t>['wave packet', 'wave generation', 'unusually short', 'time profiles', 'successively illuminated', 'strongly dependent', 'spherical symmetry', 'spectrum different', 'solar disk', 'solar atmosphere', 'scale trajectories', 'range 30', 'radio bursts', 'quite probable', 'mhz radio', 'like component', 'leading pulses', 'effectively alter', 'echo component', 'dynamical source', 'delayed echo', 'considerable distances', 'central sector', 'central region', 'celestial sphere', 'bimodal spectrum', 'apparent sources', '50 ¬∞),', '2 antenna', '15 mhz', '10 mhz', '), steep']</t>
  </si>
  <si>
    <t>The intensity-time profiles I(t) of narrow-band (‚àÜ f / f ~ 10-2) radio bursts, which form the slanted dynamical spectrum (If,t) of type IIId emission, are strongly dependent on the heliolon-gitudes |l| of their coronal (quasi-monochromatic) sources. In the central sector |l| &lt; 50¬∞), each of these short-time (~ 10 s), steep-front bursts generated at the second harmonic f = 2fp has a delayed echo-like component, and they usually have a slow exponential decay at the limb (|l| ‚âà 90¬∞). Using the UTR-2 antenna in the range 30 &gt; f &gt; 15 MHz, we have recently discovered another, previously unknown limb form of discontinuous type IIId spectrum. It is only the absence of the echo component that makes this spectrum different from the bimodal spectrum. It appears that fast-decaying limb bursts of short duration,,~ I s can be observed at considerable distances on the left and on the right of the solar disk. These bursts are similar in form to the leading pulses of the central binary bursts. According to the data from a 20-MHz radio" heliograph, the apparent sources of unusually short-time limb bursts are nonstationary and do not tend to shift from the periphery to the central region of the corona. In the vicinity of the Sun, these sources can move over the celestial sphere at superluminal velocities along transversal global-scale trajectories. In such an event, the duration of radio-wave generation (at the plasma level fp = 10 MHz) is no more than 1 s. It is quite probable that the actual compact radio source remains motionless. The behavior of the relate d dynamical source that is observed for several seconds indicates the existence of fairly dense coronal structures breaking the spherical symmetry of the solar atmosphere. These structures are successively illuminated during the burst and effectively alter the paths of some rays of the wave packet that were initially not directed to the Earth.</t>
  </si>
  <si>
    <t>403-417</t>
  </si>
  <si>
    <t>100475270;100475270;60008673</t>
  </si>
  <si>
    <t>6602712774;6506613157;6507347221</t>
  </si>
  <si>
    <t>Abranin, E. P.;Bazelyan, L. L.;Tsybko, Ya G.</t>
  </si>
  <si>
    <t>Russian Federation;Ukraine</t>
  </si>
  <si>
    <t>Nizhny Novgorod;Kharkov</t>
  </si>
  <si>
    <t>Lobachevsky State University of Nizhni Novgorod;Radioastronomical Institute</t>
  </si>
  <si>
    <t>60008673;100475270</t>
  </si>
  <si>
    <t>Abranin E.</t>
  </si>
  <si>
    <t>A new spectral form of decameter type iii d radi o bursts.: Observations of superluminal sources of narrow-band radio emission in the solar vicinity</t>
  </si>
  <si>
    <t>10.1007/BF02677615</t>
  </si>
  <si>
    <t>2-s2.0-85050183414</t>
  </si>
  <si>
    <t>['prominent dorso', 'probable radiation', 'pendulae sp', 'n .,', 'mimosaceous hosts', 'male proctiger', 'loranthacae sp', 'inhabiting mistletoe', 'costal break', 'australian mistletoe', 'apparent absence', 'apical process', 'antenna 1', 'amyemae sp']</t>
  </si>
  <si>
    <t>Acizzia | Mistletoe-feeding psyllids | Psyllidae</t>
  </si>
  <si>
    <t>Three new species of Acizzia are described from Australian mistletoe (Loranthaceae: Amyema spp.). These are: A. loranthacae sp. n., A. amyemae sp. n. and A. pendulae sp. n. They are characterised by: male proctiger with prominent posterior lobe; antenna 1.9-2.9 times width of head; forewing with costal break and pterostigma, with pattern in A. amyemae and A. pendulae but not in A. loranthacae; and female proctiger simple in A. amyemae and A. pendulae but with prominent dorso-apical process in A. loranthacae. The Loranthaceae is a new host family record for Acizzia. Given the probable radiation of Acizzia on mimosaceous hosts, its occurrence on eucalypt-inhabiting mistletoe, yet its apparent absence from mistletoes on Acacia, is discussed.</t>
  </si>
  <si>
    <t>66-71</t>
  </si>
  <si>
    <t>Australian Journal of Entomology</t>
  </si>
  <si>
    <t>Taylor, Gary S.</t>
  </si>
  <si>
    <t>The University of Adelaide</t>
  </si>
  <si>
    <t>Taylor G.</t>
  </si>
  <si>
    <t>New species of Acizzia Heslop-Harrison (Hemiptera: Psyllidae) from Australian mistletoe (Loranthaceae)</t>
  </si>
  <si>
    <t>10.1046/j.1440-6055.1999.00083.x</t>
  </si>
  <si>
    <t>2-s2.0-0001897944</t>
  </si>
  <si>
    <t>['necessarily used', 'minimum property', 'lagrange interpolation', 'functions must', 'conventional method', 'chebyshev polynomials']</t>
  </si>
  <si>
    <t>Fock scattering functions are necessarily used in the solution of curved surface diffraction problems faced by terrestrial communication system designers. These functions must be interpolated when their arguments are between -3 and 2. In the conventional method, a two-point Lagrange formula is used for interpolation, and 51 complex coefficients are needed. In this study, it is shown that Fock scattering functions can be evaluated by using the minimum property of Chebyshev polynomials. In this approach, only 20 complex coefficients are enough. This method is found to be less memory demanding, less time consuming, and consequently more efficient than Lagrange interpolation.</t>
  </si>
  <si>
    <t>223-226</t>
  </si>
  <si>
    <t>60013849;60020484</t>
  </si>
  <si>
    <t>6602642693;7003893885</t>
  </si>
  <si>
    <t>Afacan, Erkan;Yazgan, Erdem</t>
  </si>
  <si>
    <t>Turkey;Turkey</t>
  </si>
  <si>
    <t>Ankara;Ankara</t>
  </si>
  <si>
    <t>Hacettepe √úniversitesi;Gazi √úniversitesi</t>
  </si>
  <si>
    <t>60020484;60013849</t>
  </si>
  <si>
    <t>Afacan E.</t>
  </si>
  <si>
    <t>New method for the calculation of fock scattering functions</t>
  </si>
  <si>
    <t>10.1002/(sici)1098-2760(19990505)21:3&lt;223::aid-mop19&gt;3.0.co;2-c</t>
  </si>
  <si>
    <t>2-s2.0-0032628232</t>
  </si>
  <si>
    <t>['wireless communications', 'two frequencies', 'specially optimized', 'moment method', 'letter presents', 'base station', 'average gain', '9 dbi', '6 ghz', '10 db']</t>
  </si>
  <si>
    <t>This letter presents a broadband corner reflector based on a monopole-type excitation structure. Using a moment method to optimize the different parameter structures, it is possible to use this structure from 1.8 to 6 GHz, with an average gain of 9 dBi and a matching always better than 10 dB. The structure has been specially optimized for two frequencies of wireless communications, the 2.4 and 5 GHz bands. It has been used as a base station for indoor experimental communication systems in the above bands.</t>
  </si>
  <si>
    <t>196-199</t>
  </si>
  <si>
    <t>60031293;60031293;60005049</t>
  </si>
  <si>
    <t>7003753877;7005871907;7003348642</t>
  </si>
  <si>
    <t>Desclos, L.;Madihian, M.;Floc'h, J. M.</t>
  </si>
  <si>
    <t>Japan;France</t>
  </si>
  <si>
    <t>Tokyo;Rennes</t>
  </si>
  <si>
    <t>NEC Corporation;INSA Rennes</t>
  </si>
  <si>
    <t>60031293;60005049</t>
  </si>
  <si>
    <t>1.8 - 6 GHz corner reflector based on shaped monopole excitation</t>
  </si>
  <si>
    <t>10.1002/(SICI)1098-2760(19990505)21:3&lt;196::AID-MOP11&gt;3.0.CO;2-D</t>
  </si>
  <si>
    <t>2-s2.0-0032629297</t>
  </si>
  <si>
    <t>['polarization response', 'particularly attractive', 'modified trihedral', 'metallic plate', 'field backscattered', 'dielectric sheet', 'conventional one']</t>
  </si>
  <si>
    <t>The field backscattered by a resistive trihedral corner is evaluated by using a physical optics model. This modified trihedral is obtained from the conventional one by substituting a metallic plate with a dielectric sheet, and presents a polarization response which makes it particularly attractive to be used in polarimetric radar systems.</t>
  </si>
  <si>
    <t>173-177</t>
  </si>
  <si>
    <t>57206755151;7003785247;57194244447</t>
  </si>
  <si>
    <t>D'Agostino, F.;Gennarelli, C.;Riccio, G.</t>
  </si>
  <si>
    <t>D'Agostino F.</t>
  </si>
  <si>
    <t>PO evaluation of the field backscattered by a trihedral corner with a resistive face</t>
  </si>
  <si>
    <t>10.1002/(SICI)1098-2760(19990505)21:3&lt;173::AID-MOP6&gt;3.0.CO;2-Q</t>
  </si>
  <si>
    <t>2-s2.0-0032640329</t>
  </si>
  <si>
    <t>['simple case', 'radiation efficiency', 'interference effects', 'form expression', 'experimental verification']</t>
  </si>
  <si>
    <t>The effect of parallel-plate waveguide modes on the radiation efficiency of shielded slot antennas is studied. In a simple case, a closed-form expression is given. The influence of different substrate layers is treated; interference effects are shown to improve the efficiency of slot antenna arrays. Experimental verification is given.</t>
  </si>
  <si>
    <t>159-162</t>
  </si>
  <si>
    <t>60007902;60007902;60007902</t>
  </si>
  <si>
    <t>6505914327;6506450391;55645716800</t>
  </si>
  <si>
    <t>Marg, Reimar;Mallwitz, Alexander;Jacob, Arne F.</t>
  </si>
  <si>
    <t>Braunschweig</t>
  </si>
  <si>
    <t>Technische Universit√§t Braunschweig</t>
  </si>
  <si>
    <t>Marg R.</t>
  </si>
  <si>
    <t>Radiation efficiency of apertures in parallel-plate waveguides</t>
  </si>
  <si>
    <t>10.1002/(SICI)1098-2760(19990505)21:3&lt;159::AID-MOP1&gt;3.0.CO;2-P</t>
  </si>
  <si>
    <t>2-s2.0-0032641539</t>
  </si>
  <si>
    <t>['upper surface', 'substrate thickness', 'radiation patterns', 'radiation field', 'point technique', 'field expression', 'dyadic green', 'cylindrical structure', 'chiral substrate', 'chiral admittance']</t>
  </si>
  <si>
    <t>In this paper, a cylindrical-wraparound microstrip antenna flush mounted to the upper surface of a chiral substrate is analyzed. The chiral substrate is wrap fabricated around a conducting core cylinder. Dyadic Green's functions for such a cylindrical structure are formulated in terms of cylindrical vector wave eigenfunctions. The expression of the radiation field for the wraparound is derived. The saddle-point technique is used to approximate the field expression. The effects of the chiral admittance and substrate thickness on the radiation patterns are shown and discussed.</t>
  </si>
  <si>
    <t>60017161;60017161;60017161</t>
  </si>
  <si>
    <t>7501449136;7402268080;7102006113</t>
  </si>
  <si>
    <t>Li, Le Wei;Zhao, Tian Xia;Leong, Mook Seng</t>
  </si>
  <si>
    <t>Li L.</t>
  </si>
  <si>
    <t>Radiation pattern of cylindrical-wraparound chirostrip antennas</t>
  </si>
  <si>
    <t>10.1002/(SICI)1098-2760(19990505)21:3&lt;211::AID-MOP16&gt;3.0.CO;2-Q</t>
  </si>
  <si>
    <t>2-s2.0-0032682716</t>
  </si>
  <si>
    <t>['way two', 'two elements', 'truncated cone', 'radial switch', 'produced using', 'paper presents', 'output ports', 'n diodes', 'manufacturing cost', 'inexpensive substrates', 'forming system', 'forming network', 'experimental results', 'entire switched', 'eight aperture', 'compact switched', 'beam array', 'antenna elements', 'activated using', '24 beams']</t>
  </si>
  <si>
    <t>This paper presents the design and development of a compact switched-beam array antenna for operation with the Australian mobile satellite communications system. Mobilesat. The antenna is formed by eight aperture-coupled microstrip patch elements that are positioned on the side of a truncated cone. Two elements, facing the satellite, are activated using an eight-way two-ports-on radial switch. The output ports of the radial switch incorporate 1-bit phase shifters. A total of 24 beams are produced using this beam-forming system. In order to reduce the manufacturing cost, inexpensive substrates and low-cost UHF p-i-n diodes are employed. Further reduction in cost is achieved by eliminating coaxial connectors between the beam-forming network and the antenna elements. Experimental results are presented for the individual antenna elements, the beam-forming network, and the entire switched-beam array.</t>
  </si>
  <si>
    <t>186-191</t>
  </si>
  <si>
    <t>60031004;60005510</t>
  </si>
  <si>
    <t>Karmakar, N. C.;Bialkowski, M. E.</t>
  </si>
  <si>
    <t>Australia;Singapore</t>
  </si>
  <si>
    <t>Brisbane;Singapore City</t>
  </si>
  <si>
    <t>The University of Queensland;Nanyang Technological University</t>
  </si>
  <si>
    <t>Compact switched-beam array antenna for mobile satellite communications</t>
  </si>
  <si>
    <t>10.1002/(SICI)1098-2760(19990505)21:3&lt;186::AID-MOP9&gt;3.0.CO;2-7</t>
  </si>
  <si>
    <t>2-s2.0-0032683092</t>
  </si>
  <si>
    <t>['two rings', 'outer rings', 'novel design', 'frequency ratio', 'frequency operation', 'experimental results', 'current coupling']</t>
  </si>
  <si>
    <t>A novel design of a double-ring microstrip antenna with dual-frequency operation is presented in this paper. The frequency ratio (FR) depends on the radii of the inner and outer rings. Besides the voltage feed line couples to the outer rings, the current coupling between these two rings is introduced. Experimental results are presented and discussed.</t>
  </si>
  <si>
    <t>209-211</t>
  </si>
  <si>
    <t>60079715;60079715;60079715;60079715</t>
  </si>
  <si>
    <t>26643610600;6506802838;6603167298;7404227313</t>
  </si>
  <si>
    <t>Liu, Ji Chyun;Chaw, Cheng Chung;Fann, Kang Hsian;Lu, Shuh Tai</t>
  </si>
  <si>
    <t>National Defense University Taiwan</t>
  </si>
  <si>
    <t>Liu J.C.</t>
  </si>
  <si>
    <t>Dual-frequency double-ring microstrip antenna with voltage/current couplings</t>
  </si>
  <si>
    <t>10.1002/(SICI)1098-2760(19990505)21:3&lt;209::AID-MOP15&gt;3.0.CO;2-O</t>
  </si>
  <si>
    <t>2-s2.0-0032683094</t>
  </si>
  <si>
    <t>['unit cell', 'previously introduced', 'placed within', 'pbg slab', 'pbg material', 'particular interest', 'monopole relative', 'monopole antenna', 'low level', 'input impedance', 'indeed reduced', 'frequency within', 'finite volume', 'field patterns', 'difference time', 'dielectric reflector']</t>
  </si>
  <si>
    <t>A slab of 'woodpile' photonic-bandgap (PBG) material is examined as a planar, all-dielectric reflector for a dipole/monopole antenna. Gain, field patterns, and input impedance are obtained using full electromagnetic calculations based on the finite-difference time-domain (FDTD) method and measurements. Of particular interest is the dependence of these parameters on the distance of the monopole in front of the PBG slab and the location of the monopole relative to the structure of the unit cell of the PBG material. The previously introduced 'reflection plane concept' for the PBG material is shown to be a useful design tool for this type of antenna. Additional measured results demonstrate that radiation from an antenna is indeed reduced to a low level when it is placed within a finite volume of PBG material and excited at a frequency within the bandgap of the material.</t>
  </si>
  <si>
    <t>191-196</t>
  </si>
  <si>
    <t>60021032;60015099;60015099</t>
  </si>
  <si>
    <t>7406739047;7004330418;7201842082</t>
  </si>
  <si>
    <t>Smith, Glenn S.;Kesler, Morris P.;Maloney, James G.</t>
  </si>
  <si>
    <t>Atlanta;Atlanta</t>
  </si>
  <si>
    <t>Georgia Institute of Technology;Georgia Tech Research Institute</t>
  </si>
  <si>
    <t>60021032;60015099</t>
  </si>
  <si>
    <t>Smith G.</t>
  </si>
  <si>
    <t>Dipole antennas used with all-dielectric, woodpile photonic-bandgap reflectors: gain, field patterns, and input impedance</t>
  </si>
  <si>
    <t>10.1002/(SICI)1098-2760(19990505)21:3&lt;191::AID-MOP10&gt;3.0.CO;2-L</t>
  </si>
  <si>
    <t>2-s2.0-0032689543</t>
  </si>
  <si>
    <t>['wave band', 'theoretical results', 'measurements confirm', 'many applications', 'indoor communications', 'important source', 'growing interest', 'correctly studied', 'communication systems']</t>
  </si>
  <si>
    <t>Nowadays, there has been growing interest in printed antenna arrays up to the millimeter-wave band for communication systems, and they have many applications, such as in indoor communications. In this paper, we will show, for a 38.6 GHz antenna, that a tee-junction discontinuity acts as an important source in the array if its position and dimensions are not correctly studied. Measurements confirm the theoretical results.</t>
  </si>
  <si>
    <t>226-229</t>
  </si>
  <si>
    <t>6508372965;7003723658;7202044329</t>
  </si>
  <si>
    <t>El Haj Sleimen, M.;Himdi, M.;Daniel, J. P.</t>
  </si>
  <si>
    <t>El Haj Sleimen M.</t>
  </si>
  <si>
    <t>Discontinuity effects in printed arrays</t>
  </si>
  <si>
    <t>10.1002/(SICI)1098-2760(19990505)21:3&lt;226::AID-MOP20&gt;3.0.CO;2-Z</t>
  </si>
  <si>
    <t>2-s2.0-0344771126</t>
  </si>
  <si>
    <t>['structure cleaning', 'sio2 could', 'since icp', 'semiconductor surface', 'room temperature', 'quartz chamber', 'mos capacitor', 'hydrogen plasma', 'h bonds', 'generate plasma', 'electronic properties', 'electron impact', 'electrical degradation', 'electrical characterization', 'broken bonds']</t>
  </si>
  <si>
    <t>Hydrogen plasma is interested for nano-structure cleaning on semiconductor surface at room temperature. We studied the electronic properties of MOS capacitor exposed to hydrogen plasma excited in an Inductively Coupled Plasma (ICP) source. Since ICP can generate plasma with a loop antenna put the outside of a quartz chamber, it does not induce heavy metal contamination. By electrical characterization of MOS capacitor, hydrogen related neutral electron traps were induced into SiO2 by the hydrogen plasma exposure. With increasing incident ion energy, much more neutral electron traps were induced. XPS chemical analysis suggested that Si-H bonds were formed in SiO2 with exposure to the hydrogen plasma. It is speculated that under high field stressing to the SiO2, hydrogenated Si bonds were broken by electron impact and electrons were trapped to the broken bonds in SiO2. With increasing gas pressure during the hydrogen plasma exposure, electrical degradation of the SiO2 could be reduced.</t>
  </si>
  <si>
    <t>172-177</t>
  </si>
  <si>
    <t>101409849;101409849;101409849;101409849;101409849;115851320;101409849</t>
  </si>
  <si>
    <t>7202837958;6507927311;7202108016;7004098070;7203004099;6508212777;7102007564</t>
  </si>
  <si>
    <t>Ikeda, A.;Sadou, T.;Nagashima, H.;Kouno, K.;Yoshikawa, N.;Tshukamoto, K.;Kuroki, Y.</t>
  </si>
  <si>
    <t>Kitakyushu;Fukuoka</t>
  </si>
  <si>
    <t>Kyushu Denki Junior College;Graduate School of Information Science and Electrical Engineering</t>
  </si>
  <si>
    <t>115851320;101409849</t>
  </si>
  <si>
    <t>Ikeda A.</t>
  </si>
  <si>
    <t>Electronic properties of MOS capacitor exposed to inductively coupled hydrogen plasma</t>
  </si>
  <si>
    <t>S0040609099000620</t>
  </si>
  <si>
    <t>10.1016/S0040-6090(99)00062-0</t>
  </si>
  <si>
    <t>2-s2.0-0033531803</t>
  </si>
  <si>
    <t>Research Foundation for the Electrotechnology of Chubu</t>
  </si>
  <si>
    <t>['steady flow', 'spokewise antenna', 'scaled deposition', 'plasma maintains', 'photoconductive œºc', 'microwave discharge', 'highly crystallized', 'ar plasma', '5 ev', '45 ghz', '20 angstrom', '16 cm', '1011 cm']</t>
  </si>
  <si>
    <t>A high density plasma produced by a microwave discharge (2.45 GHz) utilizing a spokewise antenna is applied for the large-scaled deposition of hydrogenated microcrystalline silicon (Œºc-Si:H) film. The plasma maintains a uniform state within ¬±6% over a diameter of 16 cm. The high density plasma, &gt; 1011 cm-3 has been sustained with low electron temperatures of 2-2.5 eV in Ar low pressure plasma of several mTorr without magnetic fields. Highly crystallized and photoconductive Œºc-Si:H(Cl) film is produced by adding small addition of SiH4 under steady flow of dichlorosilane (SiH2Cl2), H2 and Ar plasma at high deposition rate of about 20 angstrom/s.</t>
  </si>
  <si>
    <t>60028263;60028263;100786963</t>
  </si>
  <si>
    <t>Saitama;Kanagawa</t>
  </si>
  <si>
    <t>60028263;100786963</t>
  </si>
  <si>
    <t>High-density microwave plasma for high rate deposition of microcrystalline silicon</t>
  </si>
  <si>
    <t>S0040609099000978</t>
  </si>
  <si>
    <t>10.1016/S0040-6090(99)00097-8</t>
  </si>
  <si>
    <t>2-s2.0-0033531834</t>
  </si>
  <si>
    <t>['whole phased', 'several nanoseconds', 'pseudoanalog true', 'packing density', 'module based', 'measured bandwidth', 'guided waves', 'even fan', 'division multiplexing', 'delay ttd', 'delay signal', '5 linesycm2', '4 thz', '32 5']</t>
  </si>
  <si>
    <t>A pseudoanalog true-time-delay TTD! module based on substrate-guided waves and wavelength-division multiplexing is presented. A 1-to-32 5-bit! even fan-out is demonstrated by use of a two-dimensional waveguide hologram array. This module has a packing density of 2.5 linesycm2 and very compact packaging 8 cm √ó 4 cm √ó 8 mm!. It also reduces TTD system complexity by providing continuously tuned delay signals to parallel-control the whole phased-array antenna system. The device has a measured bandwidth of as high as 2.4 THz. The delay signal can range from tens of picoseconds to several nanoseconds. ¬© 1999 Optical Society of America.</t>
  </si>
  <si>
    <t>3053-3059</t>
  </si>
  <si>
    <t>Chen, Ray T.</t>
  </si>
  <si>
    <t>Chen R.T.</t>
  </si>
  <si>
    <t>Waveguide-hologram-based wavelength-multiplexed pseudoanalog true-time-delay module for wideband phased-array antennas</t>
  </si>
  <si>
    <t>10.1364/AO.38.003053</t>
  </si>
  <si>
    <t>2-s2.0-0032620872</t>
  </si>
  <si>
    <t>['space propagation', 'second architecture', 'received signals', 'receive mode', 'optical generation', 'optical domain', 'microwave signals', 'microwave frequencies', 'first architecture', 'direct transposition', 'array antenna', '3 ghz']</t>
  </si>
  <si>
    <t>We propose and experimentally demonstrate two optical architectures that process the receive mode of a p √ó p element phased-array antenna. The architectures are based on free-space propagation and switching of the channelized optical carriers of microwave signals. With the first architecture a direct transposition of the received signals in the optical domain is assumed. The second architecture is based on the optical generation and distribution of a microwave local oscillator matched in frequency and direction. Preliminary experimental results at microwave frequencies of 3 GHz are presented. ¬© 1999 Optical Society of America.</t>
  </si>
  <si>
    <t>3105-3111</t>
  </si>
  <si>
    <t>60007716;60007716;60007716;60007716;60007716-117997655;60007716-117997655;60007716</t>
  </si>
  <si>
    <t>7003322268;6602970503;7007017942;7101659682;6601968132;35778360900;6701448439</t>
  </si>
  <si>
    <t>Pastur, Luc;Tonda-Goldstein, Sylvie;Dolfi, Daniel;Huignard, Jean Pierre;Merlet, Thomas;Maas, Olivier;Chazelas, Jean</t>
  </si>
  <si>
    <t>Boulogne-Billancourt;</t>
  </si>
  <si>
    <t>Thomson, SA;Thomson-CSFy Airsys</t>
  </si>
  <si>
    <t>60007716;117997655</t>
  </si>
  <si>
    <t>Pastur L.</t>
  </si>
  <si>
    <t>Two-dimensional optical architectures for the receive mode of phased-array antennas</t>
  </si>
  <si>
    <t>10.1364/AO.38.003105</t>
  </si>
  <si>
    <t>2-s2.0-0038088287</t>
  </si>
  <si>
    <t>['‚ âé40', 'whereas 60', 'tyrosyl radical', 'tyrosine residue', 'tyro ..', 'tryptophanyl radicals', 'tryptophanyl radical', 'tryptophan residue', 'tryptophan occurs', 'tryptophan occurred', 'trp ..', 'semireduced form', 'selective excitation', 'results show', 'rereduced efficiently', 'process leading', 'leaves fad', 'fully reduced', 'fadh .,', 'fadh -)', 'fad chromophore', 'essential step', 'escherichia coli', 'electron transfer', 'electron ion', 'dna repair', 'dna photolyase', 'charge recombination', 'bimolecular reaction', 'antenna cofactor', 'anacystis nidulans', 'also recombine', 'active form', '76 ms', '520 nm', '500 ns', '50 œºs', '410 nm']</t>
  </si>
  <si>
    <t>Light-induced electron transfer reactions leading to the fully reduced, catalytically competent state of the flavin adenine dinucleotide (FAD) cofactor have been studied by flash absorption spectroscopy in DNA photolyase from Anacystis nidulans. The protein, overproduced in Escherichia coli, was devoid of the antenna cofactor, and the FAD chromophore was present in the semireduced form, FADH., which is inactive for DNA repair. We show that after selective excitation of FADH. by a 7-ns laser flash, fully reduced FAD (FADH-) is formed in less than 500 ns by electron ion from a tryptophan residue. Subsequently, a tyrosine residue is oxidized by the tryptophanyl radical with t( 1/2 ) = 50 Œºs. The amino acid radicals were identified by their characteristic absorption spectra, with maxima at 520 nm for Trp. and 410 nm for TyrO.. The newly discovered electron transfer between tyrosine and tryptophan occurred for ‚âÉ40% of the tryptophanyl radicals, whereas 60% decayed by charge recombination with FADH- (t( 1/2 ) = 1 ms). The tyrosyl radical can also recombine with FADH- but at a much slower rate (t( 1/2 ) = 76 ms) than Trp.. In the presence of an external electron donor, however, TyrO. is rereduced efficiently in a bimolecular reaction that leaves FAD in the fully reduced state FADH-. These results show that electron transfer from tyrosine to Trp. is an essential step in the process leading to the active form of photolyase. They provide direct evidence that electron transfer between tyrosine and tryptophan occurs in a native biological reaction.</t>
  </si>
  <si>
    <t>5423-5427</t>
  </si>
  <si>
    <t>Proceedings of the National Academy of Sciences of the United States of America</t>
  </si>
  <si>
    <t>100342965;100342965;60022265;100342965</t>
  </si>
  <si>
    <t>7102217176;57194975627;7006241397;7003637768</t>
  </si>
  <si>
    <t>Aubert, Corinne;Mathis, Paul;Eker, Andr√© P.M.;Brettel, Klaus</t>
  </si>
  <si>
    <t>Netherlands;France</t>
  </si>
  <si>
    <t>Rotterdam;Gif-sur-Yvette</t>
  </si>
  <si>
    <t>Erasmus Universiteit Rotterdam;Section de Bio√©nerg√©tique</t>
  </si>
  <si>
    <t>60022265;100342965</t>
  </si>
  <si>
    <t>Aubert C.</t>
  </si>
  <si>
    <t>Intraprotein electron transfer between tyrosine and tryptophan in DNA photolyase from Anacystis nidulans</t>
  </si>
  <si>
    <t>10.1073/pnas.96.10.5423</t>
  </si>
  <si>
    <t>2-s2.0-0033545878</t>
  </si>
  <si>
    <t>['significant decrease', 'sex pheromones', 'previously shown', 'possible involvement', 'physiological development', 'pheromone response', 'optimal time', 'olfactory information', 'morphogenetic hormone', 'juvenile hormone', 'jh status', 'jh showed', 'jh injection', 'jh ).', 'ipsilon males', 'high sensitivity', 'dependent behavioral', 'central integration', 'al neurons']</t>
  </si>
  <si>
    <t>Behavioral sex pheromone responsiveness in the male moth Agrotis ipsilon was previously shown to be controlled by juvenile hormone (JH). However, this morphogenetic hormone did not change the sensitivity of antennae to sex pheromones. To analyze the possible involvement of JH in the central integration of the female-produced sex pheromone, we investigated the pheromone response of olfactory antennal lobe (AL) interneurons in male A. ipsilon as a function of age and JH status by using intracellular recordings. When the antennae were stimulated with the sex pheromone blend, the sensitivity of olfactory AL neurons increased with age, as does the JH- dependent behavioral and physiological development of A. ipsilon males. Furthermore, males surgically deprived of JH showed a significant decrease in the sensitivity of the AL neurons. JH injection in operated or in young males restored or induced, respectively, a high sensitivity of the AL neurons. JH seems likely to be involved in the plasticity of the adult insect brain by modulating the central nervous processing of olfactory information, thus allowing mate recognition and reproduction at the optimal time.</t>
  </si>
  <si>
    <t>5764-5767</t>
  </si>
  <si>
    <t>60029170;60070476-60102125</t>
  </si>
  <si>
    <t>7005809476;6603865546</t>
  </si>
  <si>
    <t>Anton, Sylvia;Gadenne, Christophe</t>
  </si>
  <si>
    <t>France;France;Sweden</t>
  </si>
  <si>
    <t>Bordeaux;Villenave-d'Ornon;Lund</t>
  </si>
  <si>
    <t>Universit√© de Bordeaux;Centre INRAE Nouvelle-Aquitaine Bordeaux;Lunds Universitet</t>
  </si>
  <si>
    <t>60102125;60070476;60029170</t>
  </si>
  <si>
    <t>Anton S.</t>
  </si>
  <si>
    <t>Effect of juvenile hormone on the central nervous processing of sex pheromone in an insect</t>
  </si>
  <si>
    <t>10.1073/pnas.96.10.5764</t>
  </si>
  <si>
    <t>2-s2.0-0033545919</t>
  </si>
  <si>
    <t>['photosynthetic aggregates', 'molecule spectroscopy', 'calculated using', 'aggregate geometry']</t>
  </si>
  <si>
    <t>The distribution of cooperative radiative decay rates in photosynthetic aggregates is calculated using a Frenkel exciton model with static diagonal disorder. This distribution which depends on both the exciton coherence sizes and the aggregate geometry can be directly observed using single-molecule spectroscopy. Comparison is made with a dynamic exciton self-trapping (polaron) mechanism for localization. ¬© 1999 American Chemical Society.</t>
  </si>
  <si>
    <t>3954-3962</t>
  </si>
  <si>
    <t>60027165;60012556;60027165;60027165;60027165</t>
  </si>
  <si>
    <t>8579132600;55157746800;55706464500;35511412700;35473361700</t>
  </si>
  <si>
    <t>Zhao, Yang;Meier, Torsten;Zhang, Wei Min;Chernyak, Vladimir;Mukamel, Shaul</t>
  </si>
  <si>
    <t>Rochester;Marburg</t>
  </si>
  <si>
    <t>University of Rochester;Philipps-Universit√§t Marburg</t>
  </si>
  <si>
    <t>60027165;60012556</t>
  </si>
  <si>
    <t>Zhao Y.</t>
  </si>
  <si>
    <t>Superradiance coherence sizes in single-molecule spectroscopy of LH2 antenna complexes</t>
  </si>
  <si>
    <t>10.1021/jp990140z</t>
  </si>
  <si>
    <t>2-s2.0-0001210583</t>
  </si>
  <si>
    <t>['residual dispersion', '2 ps']</t>
  </si>
  <si>
    <t>Very good group delay performance is reported from a chirped fibre grating delay line when optical single sideband optical modulation is used. The residual dispersion in the photodetected current introduced by this technique is compensated for by means of a microstrip line length, and an RMS group delay deviation of 2.2 ps is achieved.</t>
  </si>
  <si>
    <t>761-762</t>
  </si>
  <si>
    <t>60011476;60011476</t>
  </si>
  <si>
    <t>7102958075;55948266500</t>
  </si>
  <si>
    <t>Corral, J. L.;Marti, J.</t>
  </si>
  <si>
    <t>Corral J.</t>
  </si>
  <si>
    <t>Single sideband optical modulation on chirped fibre grating based delay lines for optically controlled phased array antennas</t>
  </si>
  <si>
    <t>10.1049/el:19990528</t>
  </si>
  <si>
    <t>2-s2.0-0032629950</t>
  </si>
  <si>
    <t>['theoretical considerations', 'simulation results', 'prevent aliasing', 'linear array', 'field arrays']</t>
  </si>
  <si>
    <t>An investigation is presented into the presence of spatial aliasing due to the operation of a linear array in the near-field. It shows that the standard half wavelength sensor spacings rule, which guarantees that no aliasing will occur in the operation of far-field arrays, is not sufficient to prevent aliasing in the near-field. This claim is justified by theoretical considerations and corroborated by simulation results.</t>
  </si>
  <si>
    <t>764-765</t>
  </si>
  <si>
    <t>6701558519;55760863200;56874094500</t>
  </si>
  <si>
    <t>Abhayapala, T. D.;Kennedy, R. A.;Williamson, R. C.</t>
  </si>
  <si>
    <t>Abhayapala T.</t>
  </si>
  <si>
    <t>Spatial aliasing for near-field sensor arrays</t>
  </si>
  <si>
    <t>10.1049/el:19990561</t>
  </si>
  <si>
    <t>2-s2.0-0032661572</t>
  </si>
  <si>
    <t>['layer proximity', 'frequency bands', 'design feasibility', 'circular polarization', 'antenna designed']</t>
  </si>
  <si>
    <t>The design feasibility of a three-layer proximity-coupled fed microstrip antenna structure for dual frequency operation with circular polarization is demonstrated. As a proof of concept an antenna designed for operation at the two GPS frequencies is fabricated. The measured results show that low axial ratios can be obtained at both frequency bands.</t>
  </si>
  <si>
    <t>759-761</t>
  </si>
  <si>
    <t>60000009;60000009;60024590</t>
  </si>
  <si>
    <t>7004169306;7006992988;7005976607</t>
  </si>
  <si>
    <t>Hoorfar, A.;Girard, G.;Perrotta, A.</t>
  </si>
  <si>
    <t>Schaumburg;Villanova</t>
  </si>
  <si>
    <t>Motorola;Villanova University</t>
  </si>
  <si>
    <t>60024590;60000009</t>
  </si>
  <si>
    <t>Dual frequency circularly polarized proximity-fed microstrip antenna</t>
  </si>
  <si>
    <t>10.1049/el:19990577</t>
  </si>
  <si>
    <t>2-s2.0-0032662790</t>
  </si>
  <si>
    <t>['unit cell', 'technique applies', 'scan plane', 'pulse scanning', 'oblique directions', 'new technique', 'fdtd analysis', 'continuously moving', 'computational volume']</t>
  </si>
  <si>
    <t>A new technique for the FDTD analysis of periodic infinite phased arrays is presented. Periodic boundary conditions are implemented which reduce the computational volume to that of a single unit cell. The technique applies to pulse scanning in oblique directions and is performed by continuously moving the unit cell in the scan plane.</t>
  </si>
  <si>
    <t>758-759</t>
  </si>
  <si>
    <t>60002014;60002014</t>
  </si>
  <si>
    <t>6602870802;7004004036</t>
  </si>
  <si>
    <t>Holter, H.;Steyskal, H.</t>
  </si>
  <si>
    <t>The Royal Institute of Technology (KTH)</t>
  </si>
  <si>
    <t>Holter H.</t>
  </si>
  <si>
    <t>Broadband FDTD analysis of infinite phased arrays using periodic boundary conditions</t>
  </si>
  <si>
    <t>10.1049/el:19990553</t>
  </si>
  <si>
    <t>2-s2.0-0032669810</t>
  </si>
  <si>
    <t>['resonant frequency', 'projection area', 'polarization level', 'novel two', '5 %;', '39 %.', '15 db']</t>
  </si>
  <si>
    <t>A novel two-layer rectangular patch antenna has been designed and tested. Compared with a basic single layer patch antenna with the same projection area, the resonant frequency is reduced by 39%. The bandwidth is 5%; the cross-polarization level is less than -15 dB.</t>
  </si>
  <si>
    <t>762-764</t>
  </si>
  <si>
    <t>35569904600;55510527400;7501501369</t>
  </si>
  <si>
    <t>Chair, R.;Luk, K. M.;Lee, K. F.</t>
  </si>
  <si>
    <t>Chair R.</t>
  </si>
  <si>
    <t>Small dual patch antenna</t>
  </si>
  <si>
    <t>10.1049/el:19990530</t>
  </si>
  <si>
    <t>2-s2.0-0032670932</t>
  </si>
  <si>
    <t>['small facility', 'radiation characteristics', 'planar near', 'obtain far', 'field scanning', 'field measurements', 'conventional far']</t>
  </si>
  <si>
    <t>It becomes increasingly difficult to obtain far-field measurements for large millimetre wave antennas at higher frequencies due to the required large distance between the antennas. A hologram compact antenna test range (CATR) is used to determine the radiation characteristics of a 39 GHz planar antenna in a small facility. The results are compared with those obtained from planar near-field scanning and conventional far-field measurements.</t>
  </si>
  <si>
    <t>757-758</t>
  </si>
  <si>
    <t>60103653;60103653;60103653;60103653</t>
  </si>
  <si>
    <t>6603070082;6603392769;7006083859;35809669200</t>
  </si>
  <si>
    <t>Sehm, T.;Ala-Laurinaho, J.;Hirvonen, T.;R√§is√§nen, A. V.</t>
  </si>
  <si>
    <t>Antenna measurements using a hologram CATR</t>
  </si>
  <si>
    <t>10.1049/el:19990557</t>
  </si>
  <si>
    <t>2-s2.0-0032672568</t>
  </si>
  <si>
    <t>Universit√© de Lausanne</t>
  </si>
  <si>
    <t>UNIL</t>
  </si>
  <si>
    <t>['transferring energy', 'substituted derivatives', 'structural information', 'spectroscopic data', 'solid state', 'excited states', 'euiii site', 'euiii luminescence', 'especially effective', 'centered luminescence', 'anhydrous acetonitrile', '5h2o possesses', '3 complexes']</t>
  </si>
  <si>
    <t>Crown ether | Lanthanide complexes | Lifetime | Luminescence | Quantum yield</t>
  </si>
  <si>
    <t>The isolation and characterization of Ln(NO3)3 complexes (Ln=La, Pr, Nd, Eu, Tb, Lu) with 2,3-benzo-1,4,7,13-tetraoxa-10-azacyclo-penta-decane (L1) and two of its N-substituted derivatives (L2, L3) are reported. Structural information in the solid state is derived from spectroscopic data (vibrational, absorption, reflectance and luminescence spectra). Both ligand- and metal-centered luminescence of solutions of the complexes in oxygen-free and anhydrous acetonitrile are investigated. Substitution of the N-proton of the crown ether enhances metal emission. Ligand L2 displays a good antenna effect for EuIII luminescence, while L3 is especially effective in transferring energy from its triplet state onto the excited states of TbIII. The EuIII site in Eu(NO3)3L2¬∑0.5C2H 5OH¬∑1.5H2O possesses a low local symmetry and a relatively long 5D0 lifetime (1.01 ms). ¬© Elsevier Science Ltd.</t>
  </si>
  <si>
    <t>1853-1861</t>
  </si>
  <si>
    <t>Polyhedron</t>
  </si>
  <si>
    <t>60000239-60023237;60023237;60000239</t>
  </si>
  <si>
    <t>36104848600;7403327673;8505785800</t>
  </si>
  <si>
    <t>Wang, Mingzhao;Jin, Linpei;B√ºnzli, Jean Claude G.</t>
  </si>
  <si>
    <t>China;Switzerland</t>
  </si>
  <si>
    <t>Beijing;Lausanne</t>
  </si>
  <si>
    <t>Beijing Normal University;Universit√© de Lausanne (UNIL)</t>
  </si>
  <si>
    <t>60023237;60000239</t>
  </si>
  <si>
    <t>Wang M.</t>
  </si>
  <si>
    <t>Characterization and photophysical properties of lanthanide macrocyclic complexes derived from (2,1)</t>
  </si>
  <si>
    <t>S0277538799000704</t>
  </si>
  <si>
    <t>10.1016/S0277-5387(99)00070-4</t>
  </si>
  <si>
    <t>2-s2.0-0000188682</t>
  </si>
  <si>
    <t>['thus supplementing', 'threshold ionization', 'three stages', 'stage process', 'previous calculations', 'practical efficiency', 'laser field', 'initial state', 'harmonic generation', 'conceptual significance']</t>
  </si>
  <si>
    <t>A fully quantum treatment presents high-harmonic generation as explicitly a three-stage process: above-threshold ionization (ATI) is followed by continuum electron propagation in a laser field and subsequent stimulated recombination back into the initial state. The contributions of all ATI channels add up coherently. All three stages of the process are described by simple, mostly analytical expressions. Very good quantitative agreement with the previous calculations on harmonic generation by the H- ion is demonstrated, thus supplementing the conceptual significance of the theory with its practical efficiency.</t>
  </si>
  <si>
    <t>Journal of Physics B: Atomic, Molecular and Optical Physics</t>
  </si>
  <si>
    <t>60028333;60031888-60028333</t>
  </si>
  <si>
    <t>7004704448;36457752300</t>
  </si>
  <si>
    <t>Kuchiev, M. Yu;Ostrovsky, V. N.</t>
  </si>
  <si>
    <t>Russian Federation;Australia</t>
  </si>
  <si>
    <t>Saint Petersburg (ex Leningrad);Sydney</t>
  </si>
  <si>
    <t>Saint Petersburg State University;UNSW Sydney</t>
  </si>
  <si>
    <t>60031888;60028333</t>
  </si>
  <si>
    <t>Kuchiev M.Y.</t>
  </si>
  <si>
    <t>Quantum theory of high-harmonic generation via above-threshold ionization and stimulated recombination</t>
  </si>
  <si>
    <t>10.1088/0953-4075/32/9/101</t>
  </si>
  <si>
    <t>2-s2.0-0032626404</t>
  </si>
  <si>
    <t>['œéo difference', 'wind speed', 'standard deviation', 'september 15', 'second harmonic', 'probably owing', 'nasa scatterometer', 'model winds', 'june 29', 'incidence angle', 'european centre', 'e .,', 'december 18', 'copyright 1999', 'aft antennas', '9 ¬∞', '8 ¬∞', '78 ms', '5 ¬∞', '3 months', '26 ms', '2 %)', '1996 ).', '1 ),']</t>
  </si>
  <si>
    <t>A model for the ocean surface normalized radar cross section œÉo is derived from 3 months of NASA scatterometer (NSCAT) observations (September 15 to December 18, 1996). The model expresses œÉo as a function of wind speed, relative wind direction, incidence angle, and polarization. The dependence of œÉo on wind speed is based on collocated special sensor microwave/imager (SSM/I) satellite wind retrievals and European Centre for Medium-Range Weather Forecasts (ECMWF) model winds. We find that at low winds (&lt; 5 ms-1), the SSM/I winds are more reliable than ECWMF, probably owing to small location errors in the ECMWF wind features. The primary wind direction dependence of œÉo (i.e., the second harmonic) is found from histograms of the œÉo difference between the forward and aft antennas. The œÉo versus wind speed relationship is adjusted for cross-swath incidence angle differences and is then incorporated into the NSCAT 1 model used to process the 10-month (September 15, 1996, to June 29, 1997) NSCAT data set. The resulting NSCAT 1 wind vectors are compared to ECMWF wind fields and buoys. The mean and standard deviation of the NSCAT minus ECMWF (buoy) wind speed difference are 0.05 and 1.78 ms-1 (-0.29 and 1.26 ms-1), respectively. The wind direction mean and standard deviation differences are 0.8¬∞ and 18.5¬∞ (7.9¬∞ and 15.7¬∞), respectively. The difference between the NSCAT and the ECMWF (buoy) direction exceeds 90¬∞ only 1.1% (1.2%) of the time. We have no explanation for why the buoy wind directions are biased 8¬∞ relative to both NSCAT and ECMWF. Copyright 1999 by the American Geophysical Union.</t>
  </si>
  <si>
    <t>11499-11514</t>
  </si>
  <si>
    <t>98JC02148</t>
  </si>
  <si>
    <t>C5</t>
  </si>
  <si>
    <t>60023793;60023793</t>
  </si>
  <si>
    <t>7005035462;55722898800</t>
  </si>
  <si>
    <t>Wentz, Frank J.;Smith, Deborah K.</t>
  </si>
  <si>
    <t>Santa Rosa</t>
  </si>
  <si>
    <t>Remote Sensing Systems</t>
  </si>
  <si>
    <t>Wentz F.J.</t>
  </si>
  <si>
    <t>A model function for the ocean-normalized radar cross section at 14 GHz derived from NSCAT observations</t>
  </si>
  <si>
    <t>10.1029/98jc02148</t>
  </si>
  <si>
    <t>2-s2.0-0033562217</t>
  </si>
  <si>
    <t>['œé0 biases', 'wind retrieval', 'targets exhibit', 'statistical relationship', 'simple relative', 'simple model', 'siberian plain', 'resolution masks', 'particular beam', 'orbit calibration', 'nscat geometry', 'nasa scatterometer', 'multiple antennas', 'log space', 'incidence angle', 'corrections show', 'copyright 1999', 'calibration period', 'calibration method', 'calibrated within', 'calculated corrections', 'backscatter measurements', 'area targets', 'antenna beams', 'antenna beam']</t>
  </si>
  <si>
    <t>The NASA scatterometer (NSCAT) is a spaceborne radar sensor designed to measure the normalized radar backscattering coefficient œÉ0 of the Earth's surface. Over the ocean, backscatter measurements are used to infer surface wind vectors. Wind retrieval is based on a statistical relationship between short-ocean wave roughness (that causes the backscatter) and the surface wind speed and direction. For NSCAT geometry, multiple antennas are used to provide backscatter measurements at several azimuth directions to resolve wind direction ambiguities. To achieve the desired wind vector accuracy, these antenna beams must be calibrated within a few tenths of a decibel. A simple relative-calibration method is applied to the NASA scatterometer backscatter from homogenous, isotropic, large-area targets. These targets exhibit both azimuth and time invariant radar response. A simple polynomial model for incidence angle dependence of œÉ0 is used, and the mean radar response from all antenna beams is taken as the reference. Corrections (œÉ0 biases) are calculated as differences (in log space) between measurements from particular beam and the reference. This simple model is applied to data from the Amazon rain forest and the Siberian plain. These areas are tested for temporal stability within the calibration period (several weeks). High-resolution masks are applied to extract suitable calibration data sets. Calculated corrections for each antenna beam are added to NSCAT œÉ0 measurements as a function of incidence angle. The magnitudes of corrections show the necessity of on-orbit calibration. Copyright 1999 by the American Geophysical Union.</t>
  </si>
  <si>
    <t>11557-11568</t>
  </si>
  <si>
    <t>1998JC900098</t>
  </si>
  <si>
    <t>60022144;60006832;60022144</t>
  </si>
  <si>
    <t>8252441900;35508257500;16499175700</t>
  </si>
  <si>
    <t>Zec, Josko;Long, David G.;Jones, W. Linwood</t>
  </si>
  <si>
    <t>Orlando;Provo</t>
  </si>
  <si>
    <t>University of Central Florida;Brigham Young University</t>
  </si>
  <si>
    <t>60022144;60006832</t>
  </si>
  <si>
    <t>Zec J.</t>
  </si>
  <si>
    <t>NSCAT normalized radar backscattering coefficient biases using homogenous land targets</t>
  </si>
  <si>
    <t>10.1029/1998jc900098</t>
  </si>
  <si>
    <t>2-s2.0-0033562250</t>
  </si>
  <si>
    <t>['wind vectors', 'wind speeds', 'wind speed', 'wind directions', 'wind data', 'whole range', 'tentatively used', 'sass 2', 'nasa scatterometer', 'incidence angles', 'incidence angle', 'hump varies', 'global oceans', 'frequency distribution', 'european centre', 'ecmwf winds', 'directional distributions', 'copyright 1998', 'consistent features', 'assess self', 'artificial directivity', 'antenna beams', 'also considered', '8 weeks']</t>
  </si>
  <si>
    <t>In order to validate wind vectors derived from the NASA scatterometer (NSCAT), statistical distributions of wind speeds and directions over the global oceans are investigated by comparing with European Centre for Medium-Range Weather Forecasts (ECMWF) wind data. Histograms of wind speeds and directions are calculated from the preliminary and reprocessed NSCAT data products for a period of 8 weeks. For wind speed of the preliminary data products, excessive low wind distribution is pointed out through comparison with ECMWF winds. A hump at the lower wind speed side of the peak in the wind speed histogram is discernible. The shape of the hump varies with incidence angle. Incompleteness of the prelaunch geophysical model function, SASS 2, tentatively used to retrieve wind vectors of the preliminary data products, is considered to cause the skew of the wind speed distribution. On the contrary, histograms of wind speeds of the reprocessed data products show consistent features over the whole range of incidence angles. Frequency distribution of wind directions relative to spacecraft flight direction is calculated to assess self-consistency of the wind directions. It is found that wind vectors of the preliminary data products exhibit systematic directional preference relative to antenna beams. This artificial directivity is also considered to be caused by imperfections in the geophysical model function. The directional distributions of the reprocessed wind vectors show less directivity and consistent features, except for very low wind cases. Copyright 1998 by the American Geophysical Union.</t>
  </si>
  <si>
    <t>11393-11403</t>
  </si>
  <si>
    <t>98JC02061</t>
  </si>
  <si>
    <t>Ebuchi, Naoto</t>
  </si>
  <si>
    <t>Ebuchi N.</t>
  </si>
  <si>
    <t>Statistical distribution of wind speeds and directions globally observed by NSCAT</t>
  </si>
  <si>
    <t>10.1029/98jc02061</t>
  </si>
  <si>
    <t>2-s2.0-0033562311</t>
  </si>
  <si>
    <t>['vitro rearing', 'stimuli perceived', 'seven sensilla', 'sensillar structure', 'sensilla present', 'possible functions', 'parasitoid species', 'parasitism behavior', 'mechanoreception function', 'host recognition', 'host evaluation', 'host characteristics', 'chemo -,', 'artificial hosts', 'artificial host']</t>
  </si>
  <si>
    <t>Artificial diets | Artificial host | Biological control | Host evaluation | Host recognition | Host selection | Host suitability | In vitro rearing</t>
  </si>
  <si>
    <t>The understanding of the stimuli perceived by these parasitoids to accept and exploit a potential host may support the development of artificial hosts for their in vitro rearing. The most common structures involved in the host selection process in parasitoids are the antenna and the ovipositor. Sensilla present on these structures are involved in host recognition and acceptance, and the identification of which kind of stimulus (physical or chemical) is perceived by the sensilla could provide data about the host characteristics that elicit the parasitism behavior. The antenna and ovipositor of the wasps Trichogramma galloi and T. pretiosum were studied to identify their sensillar structure and their possible functions in the host selection process, as a support to the development of an artificial host for the in vitro rearing of these parasitoids. Seven sensilla and one setiform structure were present on the antenna of both parasitoid species, with a mixed, chemo-, or mechanoreception function. The ovipositor has four different sensilla and their role in the host evaluation is suggested.</t>
  </si>
  <si>
    <t>313-324</t>
  </si>
  <si>
    <t>60008088-60020547;;60008088</t>
  </si>
  <si>
    <t>6603933630;7005433200;7102577872</t>
  </si>
  <si>
    <t>C√¥nsoli, Fernando Lu√≠s;Kitajima, Elliot Watanabe;Parra, Jos√© Roberto Postali</t>
  </si>
  <si>
    <t>United States;Brazil</t>
  </si>
  <si>
    <t>College Station;Sao Paulo</t>
  </si>
  <si>
    <t>Texas A&amp;M University;Universidade de S√£o Paulo</t>
  </si>
  <si>
    <t>60020547;60008088</t>
  </si>
  <si>
    <t>C√¥nsoli F.</t>
  </si>
  <si>
    <t>Sensilla on the antenna and ovipositor of the parasitic wasps Trichogramma galloi Zucchi and T. pretiosum riley (Hym., Trichogrammatidae)</t>
  </si>
  <si>
    <t>10.1002/(SICI)1097-0029(19990515/01)45:4/5&lt;313::AID-JEMT15&gt;3.0.CO;2-4</t>
  </si>
  <si>
    <t>2-s2.0-0344483902</t>
  </si>
  <si>
    <t>['see picture', 'right ).', 'narrow band', 'focal point', 'fluorescent radiation', 'dendritic macromolecule', 'chain ends']</t>
  </si>
  <si>
    <t>Chromophores | Dendrimers | Energy transfer | Light harvesting | Molecular devices</t>
  </si>
  <si>
    <t>By the attachment of interacting laser dyes to the chain ends and focal point of a dendritic macromolecule it is possible to funnel energy harvested by the large peripheral antenna of the dendrimer (see picture on the left) efficiently and directly to the central fluorescent core (picture in the middle) by a process that does not involve the dendrimer inner backbone. The energy is then emitted as a narrow band of fluorescent radiation from the core (picture on the right).</t>
  </si>
  <si>
    <t>1422-1427</t>
  </si>
  <si>
    <t>Angewandte Chemie - International Edition</t>
  </si>
  <si>
    <t>60021378;60025038;60025038</t>
  </si>
  <si>
    <t>6602171129;6602522859;36051219100</t>
  </si>
  <si>
    <t>Gilat, Sylvain L.;Adronov, Alex;Fr√©chet, Jean M.J.</t>
  </si>
  <si>
    <t>Berkeley;Murray</t>
  </si>
  <si>
    <t>University of California, Berkeley;Nokia Bell Labs</t>
  </si>
  <si>
    <t>60025038;60021378</t>
  </si>
  <si>
    <t>Gilat S.</t>
  </si>
  <si>
    <t>Light harvesting and energy transfer in novel convergently constructed dendrimers</t>
  </si>
  <si>
    <t>10.1002/(SICI)1521-3773(19990517)38:10&lt;1422::AID-ANIE1422&gt;3.0.CO;2-V</t>
  </si>
  <si>
    <t>2-s2.0-0033577875</t>
  </si>
  <si>
    <t>['vibrations increase', 'vibration effects', 'vibration amplitudes', 'vibration amplitude', 'two satellites', 'tracking noise', 'thruster operation', 'satellite pointing', 'required power', 'practical situation', 'optics must', 'navigation noise', 'mechanical impacts', 'linear increase', 'high quality', 'constant ber', 'compensation makes', 'communication system']</t>
  </si>
  <si>
    <t>To establish optical communication between any two satellites, the lines of sight of their optics must be aligned for the duration of the communication. The satellite pointing and tracking systems perform the alignment. The satellite pointing systems vibrate because of tracking noise and mechanical impacts (such as thruster operation, the antenna pointing mechanism, the solar array driver, navigation noise, tracking noise). These vibrations increase the bit error rate (BER) of the communication system. An expression is derived for adaptive transmitter power that compensates for vibration effects in heterodyne laser satellite links. This compensation makes it possible to keep the link BER performance constant for changes in vibration amplitudes. The motivation for constant BER is derived from the requirement for future satellite communication networks with high quality of service. A practical situation of a two-low-Earth-orbit satellite communication link is given. From the results of the example it is seen that the required power for a given BER increases almost exponentially for linear increase in vibration amplitude. ¬© 1999 Optical Society of America.</t>
  </si>
  <si>
    <t>3229-3233</t>
  </si>
  <si>
    <t>60027161-60022195</t>
  </si>
  <si>
    <t>Arnon, Shlomi</t>
  </si>
  <si>
    <t>Israel;United States</t>
  </si>
  <si>
    <t>Beer Sheba;Cambridge</t>
  </si>
  <si>
    <t>Ben-Gurion University of the Negev;Massachusetts Institute of Technology</t>
  </si>
  <si>
    <t>60027161;60022195</t>
  </si>
  <si>
    <t>Arnon S.</t>
  </si>
  <si>
    <t>Power versus stabilization for laser satellite communication</t>
  </si>
  <si>
    <t>10.1364/AO.38.003229</t>
  </si>
  <si>
    <t>2-s2.0-0032615188</t>
  </si>
  <si>
    <t>['spur lines', 'radiating edges', 'proposed antenna', 'polarization planes', 'obtained dual', 'nonradiating edges', 'frequency performance', 'frequency operation', 'feed dual', 'experimentally studied', 'experimental results', 'design considerations']</t>
  </si>
  <si>
    <t>Single-feed dual-frequency operation of a rectangular microstrip antenna with a pair of spur lines at the nonradiating edges and an integrated reactive loading at one of the radiating edges is proposed and experimentally studied. The two operating frequencies have the same polarization planes, and various frequency ratios of the two frequencies within a range of about 1.1-1.6 can be achieved. Details of the design considerations for the proposed antenna are described, and experimental results of the obtained dual-frequency performance are presented and discussed.</t>
  </si>
  <si>
    <t>272-275</t>
  </si>
  <si>
    <t>7601561423;35460663000</t>
  </si>
  <si>
    <t>Lu, Jui Han;Wong, Kin Lu</t>
  </si>
  <si>
    <t>Dual-frequency rectangular microstrip antenna with embedded spur lines and integrated reactive loading</t>
  </si>
  <si>
    <t>10.1002/(SICI)1098-2760(19990520)21:4&lt;272::AID-MOP12&gt;3.0.CO;2-V</t>
  </si>
  <si>
    <t>2-s2.0-0032626819</t>
  </si>
  <si>
    <t>['useful topics', 'results show', 'radiation patterns', 'power patterns', 'numerical computation', 'inner radius', 'ground plane', 'far zones', 'far zone', 'dielectric radome', 'closed form', 'antenna patterns', 'also made']</t>
  </si>
  <si>
    <t>The analysis of electromagnetic fields radiated in the far zone from a circular aperture antenna has been one of the useful topics in classical antenna textbooks. In this paper, not only the far-zone radiated fields, but also the near-zone radiated fields are considered in this paper. Moreover, electromagnetic fields radiated by the circular aperture antenna in the presence of a dielectric hemispherical shell radome over the ground plane are formulated in closed form. Both the Fresnel and the Fraunhofer fields including and excluding the effects of the dielectric radome are obtained and discussed. Numerical computation is also made to show the difference between the antenna patterns for the near and far zones, and to demonstrate the effects of the dielectric radome on the radiation patterns. The results show the considerable effects due to the dielectric radome. The major and sidelobes of the power patterns in the E- and H-planes change significantly when the inner radius of the radome is comparable to the dimension of the aperture and its thickness is comparable to the wavelength.</t>
  </si>
  <si>
    <t>238-243</t>
  </si>
  <si>
    <t>7501449136;7102006113;26660180900;7102523120</t>
  </si>
  <si>
    <t>Li, L. W.;Leong, M. S.;Ma, X.;Yeo, T. S.</t>
  </si>
  <si>
    <t>Analysis of a circular aperture antenna and its covered dielectric hemispherical radome shell over ground plane: near- and far-zone patterns</t>
  </si>
  <si>
    <t>10.1002/(SICI)1098-2760(19990520)21:4&lt;238::AID-MOP2&gt;3.0.CO;2-K</t>
  </si>
  <si>
    <t>2-s2.0-0032634435</t>
  </si>
  <si>
    <t>['spatial power', 'radar transmitter', 'power beamwidths', 'paper discusses', 'line antenna', 'good dc', 'commercial applications', 'combining arrays', 'clean spectrum', 'antenna radiates', '8 %.', '63 ¬∞', '3 db']</t>
  </si>
  <si>
    <t>This paper discusses the design and measurements of an FET-driven active flared slot-line antenna. The antenna radiates a clean spectrum with good radiation patterns. There are half-power beamwidths of 40 and 63¬∞ and CPLs of 14.1 and 10.3 dB below copolarization for the E- and H-planes, respectively. The active antenna provides a good dc-RF conversion efficiency of 17.8%. The antenna's low power requirements and good radiation characteristics make it suitable for military and commercial applications for a communication, sensor, or radar transmitter or for spatial power-combining arrays.</t>
  </si>
  <si>
    <t>288-291</t>
  </si>
  <si>
    <t>60020547;60020547;60020547</t>
  </si>
  <si>
    <t>57197881843;7402512895;7404879378</t>
  </si>
  <si>
    <t>Montiel, Claudio M.;Fan, Lu;Chang, Kai</t>
  </si>
  <si>
    <t>Montiel C.</t>
  </si>
  <si>
    <t>FET active notch antenna stabilized with a slot-line ring resonator</t>
  </si>
  <si>
    <t>10.1002/(SICI)1098-2760(19990520)21:4&lt;288::AID-MOP17&gt;3.0.CO;2-7</t>
  </si>
  <si>
    <t>2-s2.0-0032651726</t>
  </si>
  <si>
    <t>['subcell modeling', 'significantly improves', 'significant increase', 'often used', 'fdtd method', 'computational resources']</t>
  </si>
  <si>
    <t>Subcell modeling in the FDTD method is often used to improve accuracy without a significant increase in computational resources. One of the problems in this class is the modeling of wire dipole antennas. An algorithm for modeling wire dipoles with the radius in the range of 2 √ó 10-6 to 2 √ó 10-2 of the wavelength is described that significantly improves the accuracy of the determination of the antenna input impedance.</t>
  </si>
  <si>
    <t>60004661;60002306;60003122</t>
  </si>
  <si>
    <t>7202715935;7006393752;7102344649</t>
  </si>
  <si>
    <t>Douglas, M.;Okoniewski, M.;Stuchly, M. A.</t>
  </si>
  <si>
    <t>Sweden;Canada;Canada</t>
  </si>
  <si>
    <t>Stockholm;Victoria;Calgary</t>
  </si>
  <si>
    <t>Telefonaktiebolaget LM Ericsson;University of Victoria;University of Calgary</t>
  </si>
  <si>
    <t>60004661;60003122;60002306</t>
  </si>
  <si>
    <t>Douglas M.</t>
  </si>
  <si>
    <t>Accurate modeling of thin-wire antennas in the FDTD method</t>
  </si>
  <si>
    <t>10.1002/(SICI)1098-2760(19990520)21:4&lt;261::AID-MOP8&gt;3.0.CO;2-K</t>
  </si>
  <si>
    <t>2-s2.0-0032662601</t>
  </si>
  <si>
    <t>['zone scatterers', 'new method']</t>
  </si>
  <si>
    <t>A new method for array pattern synthesis in the presence of near-zone scatterers in the two-dimensional scalar case is presented. The synthesis is based on the minimization of an objective function using the simulated annealing technique. To take into account the effects of the scatterers, the physical optics approximation is used. Examples for a 41-element linear array in the presence of perfectly electric conducting cylinders are performed.</t>
  </si>
  <si>
    <t>275-277</t>
  </si>
  <si>
    <t>57217764562;57213590225;7006865572</t>
  </si>
  <si>
    <t>Rodr√≠guez, J. A.;Lozano, M. V.;Ares, F.</t>
  </si>
  <si>
    <t>Rodr√≠guez J.A.</t>
  </si>
  <si>
    <t>Antenna array pattern synthesis in the presence of near-zone scatterers: two-dimensional scalar case</t>
  </si>
  <si>
    <t>10.1002/(SICI)1098-2760(19990520)21:4&lt;275::AID-MOP13&gt;3.0.CO;2-P</t>
  </si>
  <si>
    <t>2-s2.0-0344286586</t>
  </si>
  <si>
    <t>['ubiquinol transfer', 'ubiquinol exchange', 'type cells', 'sucrose gradients', 'strictly required', 'solubilized rc', 'since pufx', 'reaction center', 'rc stoichiometry', 'rc photobleaching', 'photosynthetic growth', 'native membranes', 'lh1 complexes', 'lh1 complex', 'lateral ubiquinone', 'key role', 'growth conditions', 'dimeric form', 'core complex', 'absorption spectroscopy']</t>
  </si>
  <si>
    <t>The PufX membrane protein is essential for photosynthetic growth of Rhodobacter sphaeroides wild-type cells. PufX is associated with the reaction center-light harvesting 1 (RC-LH1) core complex and plays a key role in lateral ubiquinone/ubiquinol transfer. We have determined the PufX/RC stoichiometry by quantitative Western blot analysis and RC photobleaching. Independent of copy number effects and growth conditions, one PufX molecule per RC was observed in native membranes as well as in detergent-solubilized RC-LH1 complexes which had been purified over sucrose gradients. Surprisingly, two gradient bands with significantly different sedimentation coefficients were found to have a similar subunit composition, as judged by absorption spectroscopy and protein gel electrophoresis. Gel filtration chromatography and electron microscopy revealed that these membrane complexes represent a monomeric and a dimeric form of the RC-LH1 complex. Since PufX is strictly required for the isolation of dimeric core complexes, we suggest that PufX has a central structural role in forming dimeric RC-LH1 complexes, thus allowing efficient ubiquinone/ubiquinol exchange through the LH1 ring surrounding the RC.</t>
  </si>
  <si>
    <t>6834-6845</t>
  </si>
  <si>
    <t>60006070;60006070-60003500;60028218;60028218;60006070;60006070</t>
  </si>
  <si>
    <t>55935700100;57192838600;7004036339;7003494169;55729258600;7101607962</t>
  </si>
  <si>
    <t>Francia, Francesco;Wang, Jun;Venturoli, Giovanni;Melandri, B. Andrea;Barz, Wolfgang P.;Oesterhelt, Dieter</t>
  </si>
  <si>
    <t>Italy;Germany;United States</t>
  </si>
  <si>
    <t>Bologna;Planegg;Columbus</t>
  </si>
  <si>
    <t>Alma Mater Studiorum Universit√† di Bologna;Max Planck Institute for Biochemistry;The Ohio State University</t>
  </si>
  <si>
    <t>60028218;60006070;60003500</t>
  </si>
  <si>
    <t>Francia F.</t>
  </si>
  <si>
    <t>The reaction center-LH1 antenna complex of Rhodobacter sphaeroides contains one PufX molecule which is involved in dimerization of this complex</t>
  </si>
  <si>
    <t>10.1021/bi982891h</t>
  </si>
  <si>
    <t>2-s2.0-0033603006</t>
  </si>
  <si>
    <t>Asahi Glass Foundation</t>
  </si>
  <si>
    <t>AGF</t>
  </si>
  <si>
    <t>['selective excitation', 'results indicate', 'red shift', 'rc ).', 'physiological temperature', 'necessarily resolved', 'fluorescence properties', 'fluorescence component', 'essentially identical', 'energy transfer', 'energy distribution', 'emission maximum', 'dominating prokaryote', 'delayed fluorescence', 'decay kinetics', 'clearly resolved', 'antenna components', 'acaryochloris marina', '695 nm', '15 ns', '10 ns']</t>
  </si>
  <si>
    <t>Acaryochloris marina | Chlorophyll d | Delayed fluorescence | Energy transfer | Photosystem II | Reaction center</t>
  </si>
  <si>
    <t>Antenna components and the primary electron donor of the photosystem (PS) II in the Chlorophyll (Chl) d-dominating prokaryote, Acaryochloris marina, were studied using time-resolved fluorescence spectroscopy in the ps time range. By selective excitation of Chl a or Chl d, differences in fluorescence properties were clearly resolved. At physiological temperature, energy transfer was confirmed by a red shift of emission maximum among PS II antenna components, and the equilibrium of energy distribution among Chl a and Chl d was established within 30 ps. A fluorescence component that can be assigned to delayed fluorescence (DF) was observed at 10 ns after the excitation; however, it was not necessarily resolved by the decay kinetics. At -196¬∞C, a red shift of emission maximum was reproduced but the equilibrium of energy distribution was not detected. DF was resolved in the wavelength region corresponding to Chl a by spectra and by decay kinetics. The lifetime of the DF was estimated to be approx. 15 ns, and the peaks were located at 681 and 695 nm, significantly shorter wavelengths than those of Chl d. These findings strongly suggest that an origin of DF is Chl a, and Chl a is most probably the primary electron donor in the PS II reaction center (RC). These results indicate that the constitution of PS II RC in this alga is essentially identical to that of other oxygenic photosynthetic organisms. Copyright (C) 1999 Elsevier Science B.V.</t>
  </si>
  <si>
    <t>60020739;60014652;60014652;60029904;60029904</t>
  </si>
  <si>
    <t>7006461138;7102347852;24586425300;7102537206;35576868000</t>
  </si>
  <si>
    <t>Mimuro, Mamoru;Akimoto, Seiji;Yamazaki, Iwao;Miyashita, Hideaki;Miyachi, Shigetoh</t>
  </si>
  <si>
    <t>Kamaishi;Yamaguchi;Sapporo</t>
  </si>
  <si>
    <t>Marine Biotechnology Institute, Iwate;Yamaguchi University;Hokkaido University</t>
  </si>
  <si>
    <t>60029904;60020739;60014652</t>
  </si>
  <si>
    <t>Mimuro M.</t>
  </si>
  <si>
    <t>Fluorescence properties of chlorophyll d-dominating prokaryotic alga, Acaryochloris marina: studies using time-resolved fluorescence spectroscopy on intact cells</t>
  </si>
  <si>
    <t>S0005272899000481</t>
  </si>
  <si>
    <t>10.1016/S0005-2728(99)00048-1</t>
  </si>
  <si>
    <t>2-s2.0-0032937254</t>
  </si>
  <si>
    <t>['recent years', 'mobile communications', 'many countries', 'increasing presence', 'gsm antennas', 'electromagnetic pollution', 'efficient method', 'biological effects', 'base stations']</t>
  </si>
  <si>
    <t>The increasing presence in many countries of base stations (BTSs) for mobile communications has caused, in recent years, growing anxiety among people living close to BTsS about the biological effects of electromagnetic pollution. A fast and efficient method is presented for evaluating the electromagnetic field levels radiated by GSM antennas.</t>
  </si>
  <si>
    <t>855-857</t>
  </si>
  <si>
    <t>60009628;60009628</t>
  </si>
  <si>
    <t>6602390738;6506947157</t>
  </si>
  <si>
    <t>Bizzi, M.;Gianola, P.</t>
  </si>
  <si>
    <t>Centro Studi e Laboratori Telecomunicazioni, Turin</t>
  </si>
  <si>
    <t>Bizzi M.</t>
  </si>
  <si>
    <t>Electromagnetic fields radiated by GSM antennas</t>
  </si>
  <si>
    <t>10.1049/el:19990602</t>
  </si>
  <si>
    <t>2-s2.0-0032630044</t>
  </si>
  <si>
    <t>['wave antennas', 'resonant characteristic', 'novel leaky', 'image non', 'effective performance', 'broadside radiation']</t>
  </si>
  <si>
    <t>A novel leaky-wave antenna constructed from an image non-radiating dielectric waveguide (INRDG) is presented. Unlike conventional leaky-wave antennas, the broadside radiation is realized by utilizing the resonant characteristic of the leaky INRDG waveguide mode. Experimental results measured at Ku band confirm the effective performance of the antenna.</t>
  </si>
  <si>
    <t>857-858</t>
  </si>
  <si>
    <t>60014652;60014652</t>
  </si>
  <si>
    <t>56447440200;7404897527</t>
  </si>
  <si>
    <t>Yamamoto, M.;Itoh, K.</t>
  </si>
  <si>
    <t>Yamamoto M.</t>
  </si>
  <si>
    <t>Resonant type leaky-wave antenna using image NRD guide</t>
  </si>
  <si>
    <t>10.1049/el:19990632</t>
  </si>
  <si>
    <t>2-s2.0-0032667811</t>
  </si>
  <si>
    <t>['enhanced equations', 'coarse grid', 'cell models', '45 ¬∞,', '1 %.']</t>
  </si>
  <si>
    <t>Using the enhanced FDTD equations for diagonal metal edges, a rectangular microstrip patch, inclined to the grid by 45¬∞, has been analyzed. The enhanced equations give extremely accurate results even with a coarse grid. The accuracy of the first resonance frequency obtained using the enhanced equations was 1.1%. compared to 7.1 and 3.5% using the staircase and split-cell models, respectively.</t>
  </si>
  <si>
    <t>853-854</t>
  </si>
  <si>
    <t>60019544;60019544</t>
  </si>
  <si>
    <t>35586058800;6507198514</t>
  </si>
  <si>
    <t>Esselle, K. P.;Foroughipour, M.</t>
  </si>
  <si>
    <t>North Ryde</t>
  </si>
  <si>
    <t>Macquarie University</t>
  </si>
  <si>
    <t>Esselle K.</t>
  </si>
  <si>
    <t>Analysis of inclined microstrip patch antenna using enhanced FDTD equations</t>
  </si>
  <si>
    <t>10.1049/el:19990578</t>
  </si>
  <si>
    <t>2-s2.0-0032680570</t>
  </si>
  <si>
    <t>['theoretical validation', 'single dual', 'radiofrequency source', 'phase difference', 'measurements using', 'measurement locations', 'field magnitudes', 'field components']</t>
  </si>
  <si>
    <t>A new matrix formulation for determining the field of a radiofrequency source is presented. The new matrix formulation gives a theoretical validation of measurements using a single dual-polarized field probe. It is shown that if the field magnitudes at two orthogonal tangential polarizations and the phase difference between the field components are measured at a number of locations, the radiated field may be determined without knowing the phase difference between the measurement locations.</t>
  </si>
  <si>
    <t>882-883</t>
  </si>
  <si>
    <t>60103653;60103653</t>
  </si>
  <si>
    <t>35612301000;7005441452</t>
  </si>
  <si>
    <t>Laitinen, T. A.;Vainikainen, P.</t>
  </si>
  <si>
    <t>Laitinen T.</t>
  </si>
  <si>
    <t>Determination of radiation by spherical wave expansion using single dual-polarized field probe</t>
  </si>
  <si>
    <t>10.1049/el:19990651</t>
  </si>
  <si>
    <t>2-s2.0-0032690715</t>
  </si>
  <si>
    <t>['wire antennas', 'radiant structures', 'one wavelength', 'infrared camera', 'induced fields', 'distances shorter', 'detection screen']</t>
  </si>
  <si>
    <t>Electromagnetic fields close to radiant structures can be measured quickly using an infrared camera. Examples of induced fields by wire antennas over a detection screen at distances shorter than one wavelength are presented. The measured thermograms agree with simulations that take into account heat propagation on the detection screen.</t>
  </si>
  <si>
    <t>885-886</t>
  </si>
  <si>
    <t>60025316;60007592;60007592</t>
  </si>
  <si>
    <t>57061364500;6602371416;56883021900</t>
  </si>
  <si>
    <t>Gonz√°lez, J. M.;Aguasca, A.;Romeu, J.</t>
  </si>
  <si>
    <t>Zaragoza;Barcelona</t>
  </si>
  <si>
    <t>Universidad de Zaragoza Centro Politecnico Superior;Universitat Polit√®cnica de Catalunya</t>
  </si>
  <si>
    <t>60025316;60007592</t>
  </si>
  <si>
    <t>Gonz√°lez J.</t>
  </si>
  <si>
    <t>Infrared thermograms applied to near-field testing</t>
  </si>
  <si>
    <t>10.1049/el:19990655</t>
  </si>
  <si>
    <t>2-s2.0-0345201711</t>
  </si>
  <si>
    <t>['¬± 23', 'waveguide technology', 'theoretical calculations', 'scan range', 'rotman lens', 'lens consists', 'experimental results', 'completely realized', 'beamsteering applications', 'antenna array', '94 ghz', '3 ¬∞']</t>
  </si>
  <si>
    <t>The design and development of a Rotman lens for operation at 94 GHz which feeds an antenna array for beamsteering applications is presented. The construction is completely realized in waveguide technology. The lens consists of 15 beam ports covering a scan range of ¬±23.3¬∞ in steps of 3.3¬∞ and 10 array ports connected via phase compensating transmission lines to a linear antenna array. Experimental results are compared with theoretical calculations.</t>
  </si>
  <si>
    <t>854-855</t>
  </si>
  <si>
    <t>60005811;60005811</t>
  </si>
  <si>
    <t>7201916947;23992676800</t>
  </si>
  <si>
    <t>Fuchs, H. H.;N√º√üler, D.</t>
  </si>
  <si>
    <t>Fuchs H.H.</t>
  </si>
  <si>
    <t>Design of Rotman lens for beamsteering of 94 GHz antenna array</t>
  </si>
  <si>
    <t>10.1049/el:19990640</t>
  </si>
  <si>
    <t>2-s2.0-0345633627</t>
  </si>
  <si>
    <t>['vertical distribution', 'spectral properties', 'seasonal variation', 'recent findings', 'overlying population', 'neopentyl ).', 'mainly caused', 'light regime', 'lake banyoles', 'homolog composition', 'high amounts', 'growth period', 'gradual changes', 'changes involved', 'carotenoid content', 'biological filter', 'bchl e', 'antenna pigments', 'also observed', 'accordingly interpreted', '8 position']</t>
  </si>
  <si>
    <t>Bacteriochlorophyll e | Chlorobium phaeobacteroides | Chromatium minus | Isorenieratene | Light adaptation | Photosynthetic sulphur bacteria</t>
  </si>
  <si>
    <t>The changes in the antenna pigment composition of Chlorobium phaeobacteroides growing in 2 meromictic basins of Lake Banyoles have been studied during a seasonal growth period. Changes involved both the increase in carotenoid content and the enrichment of the antenna in highly alkylated bacteriochlorophyll e (BChl e) homologs. Interestingly, the homolog composition at the end of the growth period was similar to those measured in laboratory cultures incubated at low light intensity, which are characterised by high amounts of BChl e homologs possessing larger alkyl substituents at the C-8 position of the macrocycle (i.e. isobutyl and neopentyl). Furthermore, differences in the vertical distribution of both pigments were also observed. Seasonal variation in the antenna pigment composition could be interpreted as a response to gradual changes in light regime during growth, mainly caused by self-shading and by the development of an overlying population of the purple sulphur bacterium Chromatium minus, which acts as a biological filter for light. The increase in both antenna pigments is discussed on the basis of recent findings on the spectral properties of BChl e and carotenoids and the role in the light adaptation processes is accordingly interpreted.</t>
  </si>
  <si>
    <t>121-129</t>
  </si>
  <si>
    <t>Aquatic Microbial Ecology</t>
  </si>
  <si>
    <t>7006512815;6603212798;7004177191</t>
  </si>
  <si>
    <t>Borrego, Carles M.;Ba√±eras, Llu√≠s;Garcia-Gil, Jesus</t>
  </si>
  <si>
    <t>Borrego C.</t>
  </si>
  <si>
    <t>Temporal variability of Chlorobium phaeobacteroides antenna pigments in a meromictic karstic lake</t>
  </si>
  <si>
    <t>10.3354/ame017121</t>
  </si>
  <si>
    <t>2-s2.0-0344242091</t>
  </si>
  <si>
    <t>['wide variety', 'used instead', 'report measurements', 'radiation patterns', 'promising alternative', 'plasma offers', 'plasma density', 'plasma columns', 'metal elements', 'communications antennas']</t>
  </si>
  <si>
    <t>Plasma offers a promising alternative to metal for a wide variety of radiofrequency antenna applications. In this letter we report measurements of efficiencies up to 50% and radiation patterns for plasma column antenna elements. It is demonstrated that the current distribution along the antenna can be controlled by the plasma density. Plasma columns can be used instead of metal elements in communications antennas. ¬© 1999 American Institute of Physics.</t>
  </si>
  <si>
    <t>3272-3274</t>
  </si>
  <si>
    <t>60008950;60008950;60025709;60003480</t>
  </si>
  <si>
    <t>22991143800;7407315969;6602589627;7401810205</t>
  </si>
  <si>
    <t>Borg, Gerard G.;Harris, Jeffrey H.;Miljak, David G.;Martin, Noel M.</t>
  </si>
  <si>
    <t>Australia;Australia;Australia</t>
  </si>
  <si>
    <t>Sydney;Canberra;Edinburgh</t>
  </si>
  <si>
    <t>The University of Sydney;The Australian National University;Defence Science and Technology Group</t>
  </si>
  <si>
    <t>60025709;60008950;60003480</t>
  </si>
  <si>
    <t>Borg G.</t>
  </si>
  <si>
    <t>Application of plasma columns to radiofrequency antennas</t>
  </si>
  <si>
    <t>10.1063/1.123317</t>
  </si>
  <si>
    <t>2-s2.0-0037989624</t>
  </si>
  <si>
    <t>Komitet Bada≈Ñ Naukowych</t>
  </si>
  <si>
    <t>1997/98 6PO4A01912</t>
  </si>
  <si>
    <t>['various amounts', 'rhodobacter sphaeroides', 'reaction centres', 'polyacrylamide gel', 'photoacoustic spectra', 'lh2 chromophores', 'heat emission', 'excitation transfer', 'conclusions concerning', 'changes due', 'carotenoids free', 'also measured', 'absorption generated']</t>
  </si>
  <si>
    <t>A - absorbance | BChl - bacteriochlorophyll | LH2 - light harvesting peripheral complexes | Light harvesting complexes (LH2) | Light induced absorption changes | Photoacoustic spectra | Reaction centres | Rhodobacter sphaeroides | Rhodospirillum molischianum</t>
  </si>
  <si>
    <t>Light harvesting peripheral complexes (LH2) and carotenoids free-reaction centres were isolated from purple photosynthetic bacteria Rhodospirillum molischianum and Rhodobacter sphaeroides, respectively. The LH2 complexes without and with various amounts of reaction centres were immobilized in polyacrylamide gel. The absorption and photoacoustic spectra of such samples were measured. The changes due to continuous light illumination in absorption and photoacoustic spectra were investigated. The changes in absorption generated by flash were also measured. The conclusions concerning the photoreactions in antenna and reaction centre chromophores, the storage of energy in reaction centres as well as the protection of LH2 chromophores against overexcitation by heat emission and excitation transfer to reaction centres are discussed.</t>
  </si>
  <si>
    <t>15-21</t>
  </si>
  <si>
    <t>Journal of Photochemistry and Photobiology A: Chemistry</t>
  </si>
  <si>
    <t>60024621;60024621;60008555;60008555</t>
  </si>
  <si>
    <t>7403348804;7101748008;6701314706;57204227660</t>
  </si>
  <si>
    <t>Hara, M.;Miyake, J.;Goc, J.;Frackowiak, D.</t>
  </si>
  <si>
    <t>Japan;Poland</t>
  </si>
  <si>
    <t>Tsukuba;Poznan</t>
  </si>
  <si>
    <t>National Institute of Advanced Industrial Science and Technology;Politechnika Poznanska</t>
  </si>
  <si>
    <t>60024621;60008555</t>
  </si>
  <si>
    <t>Hara M.</t>
  </si>
  <si>
    <t>Photoreaction and thermal deactivation of excitation in purple bacteria light harvesting complexes (LH2) with and without reaction centres</t>
  </si>
  <si>
    <t>S1010603099000623</t>
  </si>
  <si>
    <t>10.1016/S1010-6030(99)00062-3</t>
  </si>
  <si>
    <t>2-s2.0-0002320725</t>
  </si>
  <si>
    <t>['since essentially', 'significant amount', 'scale model', 'radiated electric', 'predicted values', 'novel method', 'measured results', 'grounded tower', 'field intensity', 'earth connection', 'conventional techniques', 'computed values', 'buried radiais', 'broadcast tower', 'authors describe', 'acreage occupied']</t>
  </si>
  <si>
    <t>One of the greatest limiting factors in locating an AM broadcast tower is the significant amount of acreage occupied by the buried radiais. The authors describe a novel method of feeding a grounded tower which overcomes this difficulty, since essentially no land is required for the earth connection. Computer-predicted values of radiated electric-field intensity are competitive with those generated by conventional techniques. A scale model has been constructed, and measured results are discussed in comparison with computed values. ¬© 1999 IEEE.</t>
  </si>
  <si>
    <t>162-170</t>
  </si>
  <si>
    <t>60032784;100802891</t>
  </si>
  <si>
    <t>7003514705;6507538875</t>
  </si>
  <si>
    <t>Christman, Alan M.;Beverage, Clarence M.</t>
  </si>
  <si>
    <t>Grove City;Marlton</t>
  </si>
  <si>
    <t>Grove City College;Communications Technologies, Inc.</t>
  </si>
  <si>
    <t>Christman A.</t>
  </si>
  <si>
    <t>The am umbrella antenna</t>
  </si>
  <si>
    <t>S001893169908871X</t>
  </si>
  <si>
    <t>10.1109/11.796256</t>
  </si>
  <si>
    <t>2-s2.0-0032597843</t>
  </si>
  <si>
    <t>['would 1', 'wireless beyond', 'wideband system', 'united states', 'terminal operation', 'supports single', 'support enhanced', 'stands today', 'spectrum owners', 'provide third', 'provide low', 'provide high', 'primary applications', 'pedestrian systems', 'pcs services', 'pcs concepts', 'pcs bands', 'new technologies', 'make plans', 'improve coverage', 'improve availability', 'generation services', 'future high', 'evolutionary changes', 'dense areas', 'cellular spectra', 'capacity service', 'also interest', '136 tdma']</t>
  </si>
  <si>
    <t>A number of factors have motivated most spectrum owners to make plans to deploy upbanded second-generation cellular technologies for use in the PCS bands in the United States. However, the second-generation cellular technologies will need to be enhanced to provide third-generation services. There is interest in using the PCS and cellular spectra to broaden the market of users and the range of use of wireless beyond where it stands today, and beyond the primary applications that drove the development of the technologies being deployed. There is also interest in new technologies to improve the performance of cellular and PCS services, reduce the cost, and improve availability. This article considers evolutionary changes to IS-136 TDMA to enable it to provide a variety of PCS concepts. These evolutionary changes are presented in the form of options that would 1) provide high-quality voice service for indoor and pedestrian systems such as cellular office systems and personal base stations; 2) support enhanced-bit-rate packet wireless data access to the Internet as well as circuit data access; 3) provide smart antenna technology to improve coverage, quality, and capacity; 4) automatically assign frequencies for operation and provide for dynamic channel reconfiguration; 5) support microcellular arrangements to provide low-cost and high-capacity service in dense areas; and 6) support a future high-speed packet data access mode through a wideband system that is complementary to IS-136 TDMA and supports single-terminal operation.</t>
  </si>
  <si>
    <t>IEEE Personal Communications</t>
  </si>
  <si>
    <t>60014300-100471989-60022401-60007776-60021378-60023456-114051191;60014300;60014300-60003269-60021378-114050383</t>
  </si>
  <si>
    <t>7005307748;7006766990;7403420555</t>
  </si>
  <si>
    <t>Sollenberger, Nelson R.;Seshadri, Nambi;Cox, Richard</t>
  </si>
  <si>
    <t>United States;United States;United States;United States;United States;United States;;;United States</t>
  </si>
  <si>
    <t>Piscataway;Grantham;Murray;San Antonio;Ithaca;Princeton;;;</t>
  </si>
  <si>
    <t>Telcordia Technologies, Inc.;Messiah College;Nokia Bell Labs;AT&amp;T Inc.;Cornell University;Princeton University;Personal Access Commun. System;Digital Principles Research Group;Wireless Systems Research Department</t>
  </si>
  <si>
    <t>60023456;60022401;60021378;60014300;60007776;60003269;114051191;114050383;100471989</t>
  </si>
  <si>
    <t>Sollenberger N.</t>
  </si>
  <si>
    <t>Evolution of IS-136 TDMA for third-generation wireless services</t>
  </si>
  <si>
    <t>10.1109/98.772974</t>
  </si>
  <si>
    <t>2-s2.0-0032626985</t>
  </si>
  <si>
    <t>['wireless services', 'several manufacturers', 'recent years', 'mobile communications', 'many experiences', 'mannesmann mobifunk', 'global system', 'detailed knowledge', 'adaptive antennas']</t>
  </si>
  <si>
    <t>Adaptive antennas have generated great interests in recent years, and several manufacturers and operators are separately or jointly performing field tests to gain more detailed knowledge for the potential of the technology. The many experiences that have been collected since 1996 during field trials carried out for both Global System for Mobile communications (GSM) and TDMA (IS-136) by Ericsson in cooperation with two-major network operators, Mannesmann Mobifunk and AT&amp;T Wireless Services, are discussed.</t>
  </si>
  <si>
    <t>74-86</t>
  </si>
  <si>
    <t>60000502-60001196-60005455;60000502-60002014-101646071;60000502-60022134;60000502-60002014-60103834;60000502-60001196-60002014-60025272-113069915;60000502-60002014;60000502-60002014-101384900;60103834-60025534-60021211-60004661-60004923</t>
  </si>
  <si>
    <t>7404215687;7003894845;36807990400;6701699813;7202167882;6602310121;57220450851;7102480501</t>
  </si>
  <si>
    <t>Anderson, S√∂ren;Hagerman, Bo;Dam, Henrik;Forss√©n, Ulf;Karlsson, Jonas;Kronestedt, Fredric;Mazur, Sara;Molnar, Karl J.</t>
  </si>
  <si>
    <t>United States;United States;Japan;Denmark;United States;United States;United States;Sweden;Sweden;Sweden;Sweden;;;</t>
  </si>
  <si>
    <t>Plano;Troy;Tokyo;Aalborg;Niskayuna;New Haven;Raleigh;Stockholm;Stockholm;Linkoping;Stockholm;;;</t>
  </si>
  <si>
    <t>Ericsson Inc.;Rensselaer Polytechnic Institute;The University of Tokyo;Aalborg University;GE Global Research;Yale University;NC State University;Telefonaktiebolaget LM Ericsson;The Royal Institute of Technology (KTH);Tekniska Fakulteten (Tekniska H√∂gskolan) (LITH);Ericsson Radio Systems AB;Nippon Ericsson;Ericsson Radio Syst. R. and D. Dept;Systems and Technology Department</t>
  </si>
  <si>
    <t>60103834;60025534;60025272;60022134;60021211;60005455;60004923;60004661;60002014;60001196;60000502;113069915;101646071;101384900</t>
  </si>
  <si>
    <t>Anderson S.</t>
  </si>
  <si>
    <t>Adaptive antennas for GSM and TDMA systems</t>
  </si>
  <si>
    <t>10.1109/98.772980</t>
  </si>
  <si>
    <t>2-s2.0-0032629604</t>
  </si>
  <si>
    <t>['thus making', 'temperature variations', 'temperature dependence', 'study reported', 'specialized laboratory', 'microstrip substrates', 'microstrip dual', 'microstrip antennas', 'measured values', 'fully investigated', 'four categories', 'experimental data', 'even though', 'electrical parameters', 'dissipation factor', 'dielectric materials', 'dielectric constant', 'designers rely', 'data provided', 'common approach', 'airborne applications']</t>
  </si>
  <si>
    <t>Dielectric measurements | Printed antennas | Thermal factors</t>
  </si>
  <si>
    <t>In the common approach to the design of microstrip antennas, the designers rely on data provided in the manufacturers' specifications, even though such specifications are confined to standard environmental conditions. In practice, the electrical parameters of the substrates may deviate from the manufacturers' data, thus making the antenna designer adopt a deficient design strategy. In the study reported in this paper, microstrip substrates were exposed to large temperature variations and their temperature dependent properties were measured in a specialized laboratory for dielectric materials. The results include plots of the dielectric constant and dissipation factor for wide temperature ranges equivalent to those in airborne applications. On the basis of this experimental data, the substrates were divided into four categories according to their dielectric constant value and its temperature dependence. Using both manufacturers' data and the measured values, a series of microstrip dual-feed aperturecoupled patch antennas were designed for the four categories of substrates and the sensitivity of their electrical performance due to temperature variations was fully investigated. ¬© 1999 IEEE.</t>
  </si>
  <si>
    <t>1042-1049</t>
  </si>
  <si>
    <t>Kabacik, Pawel</t>
  </si>
  <si>
    <t>Kabacik P.</t>
  </si>
  <si>
    <t>The temperture dependence of substrate parameters and their effect on micro strip antenna performance</t>
  </si>
  <si>
    <t>S0018926X99058135</t>
  </si>
  <si>
    <t>10.1109/8.777129</t>
  </si>
  <si>
    <t>2-s2.0-0032639398</t>
  </si>
  <si>
    <t>['small apertures', 'new formula', 'large apertures', 'kirchhoff approximation', 'gain formulas', 'edge effect', 'conventional formulas', 'compares well', 'classical formulas', 'applicable also']</t>
  </si>
  <si>
    <t>Gain | Pyramidal horn | Rectangular waveguide antennas | Schelkunoff's horn-gain formulas | Sectoral horns</t>
  </si>
  <si>
    <t>SchelkunofPs classical horn-gain formulas are applicable only to pyramidal and .ff-plane sectoral horns, which satisfy the Kirchhoff approximation. In this paper, a general gain formula is proposed that would be applicable also to Eplane sectoral horns and open-ended rectangular waveguides. The new formula is obtained by incorporating the edge effect into the classical formulas. Whereas for large apertures the new solution gives the same values as the conventional formulas, for small apertures it gives significant improvement over them and compares well with other improved gain formulas. ¬© 1999 IEEE.</t>
  </si>
  <si>
    <t>1001-1004</t>
  </si>
  <si>
    <t>Selvan, Krishnasamy T.</t>
  </si>
  <si>
    <t>An approximate generalization of schelkunoff s horn-gain formulas</t>
  </si>
  <si>
    <t>S0018926X99058093</t>
  </si>
  <si>
    <t>10.1109/8.777123</t>
  </si>
  <si>
    <t>2-s2.0-0032643191</t>
  </si>
  <si>
    <t>['uplink multibeams', 'presented including', 'one beam', 'multibeams cover', 'multibeam coverage', 'japanese mainland', 'generating multibeams', 'frequency reuse', 'frequency allocation', 'downlink multibeams', 'diameter aperture', 'band antenna']</t>
  </si>
  <si>
    <t>The Ka-band antenna, which is an array-fed offset Gregorian type with 2.2 m-diameter aperture, is presented. It is a multifunctional, generating multibeams and shaped beams simultaneously. The multibeams cover the whole of Japan while the shaped beams cover the Japanese mainland with one beam each in uplink and downlink. Adequate sidelobe isolation between uplink multibeams is achieved for frequency reuse between every fourth beam. However, there is no frequency reuse in downlink multibeams. The frequency allocation of this antenna is presented including the multibeam coverage for uplinks.</t>
  </si>
  <si>
    <t>6603786095;7403134314;7006526732;57225663439</t>
  </si>
  <si>
    <t>Itanami, Takao;Ueno, Kenji;Naito, Izuru;Kobayashi, Yuji</t>
  </si>
  <si>
    <t>Itanami T.</t>
  </si>
  <si>
    <t>N-STAR Ka-band antenna</t>
  </si>
  <si>
    <t>2-s2.0-0032654585</t>
  </si>
  <si>
    <t>['wave frequencies', 'theoretical calculations', 'slot antenna', 'sidelobe levels', 'schottky diodes', 'realize high', 'low impedance', 'infinite substrate', 'double folded', 'directivity patterns', 'dielectric lens', 'cost wide', 'band millimeter', 'attractive candidate', 'antenna shows', '15 db', '110 ghz', '100 ghz']</t>
  </si>
  <si>
    <t>Millimeter-wave antennas | Printed antennas | Slot antennas</t>
  </si>
  <si>
    <t>A double-folded slot antenna (DPS) has been designed, fabricated, and tested at 90-100 GHz. The antenna shows a very wide-band impedance around 20 IIfrom 85 to 110 GHz. The low impedance is compatible with superconductor-insulator-superconductor (SIS) junctions, Schottky diodes or high electron mobility transistor (HEMT) amplifiers, which require a low impedance at millimeter-wave frequencies. The antenna is placed on a dielectric lens to synthesize a semi-infinite substrate and realize high-directivity patterns. The measured radiation patterns agree very well with theoretical calculations and demonstrate symmetric main beams and sidelobe levels below -15 dB over a 10% bandwidth. The double folded-slot antenna is an attractive candidate for low-cost wide-band millimeter-wave monolithic microwave integrated circuits (MMIC) front-ends. ¬© 1999 IEEE.</t>
  </si>
  <si>
    <t>1120-1122</t>
  </si>
  <si>
    <t>Gauthier, Gildas P.</t>
  </si>
  <si>
    <t>Gauthier G.</t>
  </si>
  <si>
    <t>A 90-100 GHz double-folded slot antenna</t>
  </si>
  <si>
    <t>S0018926X99058251</t>
  </si>
  <si>
    <t>10.1109/8.777141</t>
  </si>
  <si>
    <t>2-s2.0-0032673266</t>
  </si>
  <si>
    <t>['two rings', 'twelve single', 'stacked aperture', 'possible use', 'phase shifters', 'parasitic reactance', 'paper presents', 'forming network', 'experimental results', 'entire array', 'diodes operational', 'developmental cost', 'cost uhf', 'communications systems', 'band planar', 'array satisfies', 'antenna elements', 'also confirmed']</t>
  </si>
  <si>
    <t>This paper presents the design and development of an L-band planar, multi-layer circular array for possible use with the Australian geostationary mobile-satellite-communications systems, Mobilesat. Twelve single-feed, stacked aperture-coupled microstrip patches, interleaved with low-cost dielectric foam and arranged in two rings, form the array. The beam-forming network is comprised of three-bit phase shifters, which are located under the antenna elements. Low-cost UHF-band switching diodes were used to minimize the developmental cost of these phase shifters. In order to make the diodes operational at L-band, and LC compensation technique was applied to the diodes to tune out parasitic reactance. Experimental results for individual antenna elements and phase shifters, followed by the results for the entire array, are presented. The indoor testing results for the manufactured antenna showed that the array satisfies the specifications of Mobilesat. This was also confirmed by outdoor field trials with a NEC S1 transceiver terminal.</t>
  </si>
  <si>
    <t>14-23</t>
  </si>
  <si>
    <t>60031004-60005510;60031004</t>
  </si>
  <si>
    <t>35570164700;7006035284</t>
  </si>
  <si>
    <t>Bialkowski, M. E.;Karmakar, N. C.</t>
  </si>
  <si>
    <t>Two-ring circular phased-array antenna for mobile satellite communications</t>
  </si>
  <si>
    <t>10.1109/74.775244</t>
  </si>
  <si>
    <t>2-s2.0-0032688495</t>
  </si>
  <si>
    <t>['volumes larger', 'trigger mechanism', 'three types', 'structural controls', 'spatial distribution', 'source area', 'slip kinematics', 'sierras pampeanas', 'rock avalanches', 'planar structures', 'minor faults', 'may correspond', 'major slides', 'landslide deposits', 'humid interval', 'field studies', 'fault reactivation', 'exfoliation joints', 'dip toward', 'breakaway zone', 'bedding planes', 'avalanche deposits', 'active faults', '30 ka', '20 ¬∞.', '106 m3']</t>
  </si>
  <si>
    <t>Landsat thematic mapper (TM) analysis, aerial photograph interpretation, and field studies of the semiarid Puna Plateau, adjacent Eastern Cordillera, and Sierras Pampeanas of Argentina (lat 24¬∞-28¬∞S) have revealed the existence of at least 55 rock-avalanche deposits with volumes larger than 106 m3 that formed by the collapse of entire mountain fronts. The spatial distribution of landslide deposits is not random, but it clusters along mountain fronts bounded by active faults. Inspection in the field reveals five principal controls on the distribution of these events. The source area of the rock avalanches has two topographic constraints: (1) vertical relief contrasts between the breakaway zone and the mountain front must exceed a threshold of 400 m, and (2) the slope inclinations must be steeper than 20¬∞. Rock avalanches are restricted to three types of lithology: granites, low-grade metamorphic rocks, and coarse clastic sediments. Structural controls are very important. Rock avalanches are controlled by planar structures such as bedding planes, exfoliation joints, minor faults, and cleavage that all dip toward the valley. In addition, major slide clusters occur along mountain fronts that underwent Quaternary reverse-fault reactivation of former transfer faults with strike-slip kinematics. The trigger mechanism for the majority of these landslides is interpreted to be seismic, although the ages of some major slides are about 30 ka, and they may correspond to a more humid interval in southern South America.</t>
  </si>
  <si>
    <t>934-948</t>
  </si>
  <si>
    <t>60021763;60021763</t>
  </si>
  <si>
    <t>6603434500;7006301675</t>
  </si>
  <si>
    <t>Hermanns, Reginald L.;Strecker, Manfred R.</t>
  </si>
  <si>
    <t>Potsdam</t>
  </si>
  <si>
    <t>Universit√§t Potsdam</t>
  </si>
  <si>
    <t>Hermanns R.L.</t>
  </si>
  <si>
    <t>Structural and lithological controls on large quaternary rock avalanches (sturzstroms) in arid northwestern Argentina</t>
  </si>
  <si>
    <t>10.1130/0016-7606(1999)111&lt;0934:SALCOL&gt;2.3.CO;2</t>
  </si>
  <si>
    <t>2-s2.0-0032868505</t>
  </si>
  <si>
    <t>['recommend using', 'recommend radiocollars', 'radiocollar design', 'marking techniques', 'june 1991', 'july 1993', 'erethizon dorsatum', 'ear tags', 'color flags', 'circumstances vary', 'capture techniques']</t>
  </si>
  <si>
    <t>Capture | Ear tag | Erethizon dorsatum | Porcupine | Radiocollar | Tattoo | Trap</t>
  </si>
  <si>
    <t>We evaluated capture methods, marking techniques, and radiocollar design for 50 adult (‚â•1.0 years old) North American porcupines (Erethizon dorsatum) captured 84 times in Massachusetts during June 1991-July 1993. Of 4 capture methods used, cage traps seemed the safest and most efficient, but we recommend using a combination of capture techniques when circumstances vary. Ear tags were helpful to identify previously captured animals without collars. Tattooing took time and was unnecessary for animals with collars and ear tags. Color flags on radio antennas enabled easy identification of animals in the field. We recommend radiocollars with soft neck bands and with no metal parts touching the skin.</t>
  </si>
  <si>
    <t>310-313</t>
  </si>
  <si>
    <t>60014313;60014313;60003937;60014313</t>
  </si>
  <si>
    <t>6603263642;57220493393;6507553269;7103056690</t>
  </si>
  <si>
    <t>Griesemer, Sara J.;Hale, Molly O.;Roze, Uldis;Fuller, Todd K.</t>
  </si>
  <si>
    <t>Amherst MA;Flushing</t>
  </si>
  <si>
    <t>University of Massachusetts Amherst;Queens College, City University of New York</t>
  </si>
  <si>
    <t>60014313;60003937</t>
  </si>
  <si>
    <t>Griesemer S.J.</t>
  </si>
  <si>
    <t>Capturing and marking adult North American porcupines</t>
  </si>
  <si>
    <t>2-s2.0-0032880995</t>
  </si>
  <si>
    <t>['species within', 'specialist herbivores', 'rosaceous hosts', 'provided information', 'plant species', 'particular interest', 'oviposition behaviour', 'ovipositing female', 'limited number', 'large effect', 'host shifts', 'host selection', 'host plant', 'hb .)', 'genus yponomeuta', 'cues used', 'crateagus monogyna', 'complete sequence', 'artificial twig']</t>
  </si>
  <si>
    <t>Host acceptance | Lepidoptera | Moths | Oviposition behaviour | Specialization | Yponomeuta cagnagellus</t>
  </si>
  <si>
    <t>Small ermine moths (Yponomeutidae: Lepidoptera) are specialist herbivores. Species within the genus Yponomeuta are each specialized on a limited number of plant species, mainly within genera belonging to the Celastraceae. European Yponomeuta species have developed new specialized host affiliations, mainly on rosaceous hosts. Since these host shifts are reputed to be of consequence for speciation, the role of the ovipositing female is of particular interest. Study of the pre-oviposition behaviour of gravid Y. cagnagellus (Hb.) moths on host (Euonymus europaeus), non-host (Crateagus monogyna) and artificial oviposition substrates, provided information on the nature of the cues used for host plant acceptance and the insect's perception of these cues. Host selection by adult females occurs with contact chemoreceptors probably located on the antennae or tarsi. MeOH-soluble, non-volatile phytochemical compounds washed from the host plant's surface and applied on an artificial twig are sufficient to stimulate a complete sequence of behavioural elements leading to oviposition. Volatiles do not have a large effect on the pre-oviposition behaviour.</t>
  </si>
  <si>
    <t>109-120</t>
  </si>
  <si>
    <t>7004368714;6603832887</t>
  </si>
  <si>
    <t>Hora, K. H.;Roessingh, P.</t>
  </si>
  <si>
    <t>Hora K.H.</t>
  </si>
  <si>
    <t>Oviposition in Yponomeuta cagnagellus: The importance of contact cues for host plant acceptance</t>
  </si>
  <si>
    <t>10.1046/j.1365-3032.1999.00120.x</t>
  </si>
  <si>
    <t>2-s2.0-0032910495</t>
  </si>
  <si>
    <t>Human Frontier Science Program</t>
  </si>
  <si>
    <t>['vivo antenna', 'vitro self', 'spectra given', 'solid state', 'solid film', 'reflection modes', 'orderly structure', 'natural systems', 'extramembranous antennas', 'electron diffraction', 'close cd', 'circular dichroism', 'cd distance', 'carbonyl groups', 'artificial self', 'aggregated film']</t>
  </si>
  <si>
    <t>Mimetics | Natural products | Pigments | Porphyrins and analogues</t>
  </si>
  <si>
    <t>Self-aggregates of a synthetic cadmium chlorin possessing 31-hydroxyl and 13-carbonyl groups were prepared in dried thin film. The solid film was characterized by visible and infrared absorption spectroscopies at both transmission and reflection modes. The spectra given by the two different modes were essentially the same and resembled those in the extramembranous antennas of green photosynthetic bacteria. The circular dichroism and resonance Raman spectra also supported the similarity between the artificial self-aggregates and the natural systems. Electron diffraction of the aggregated film by transmission electron microscopy indicated the presence of an orderly structure with a 6.4-A interval, which was estimated for the close Cd-Cd distance of the stacking in the self-aggregates. The in vitro self-assembly in the solid state is a good structural model for the in vivo antenna. Copyright (C) 1999 Elsevier Science Ltd.</t>
  </si>
  <si>
    <t>1141-1144</t>
  </si>
  <si>
    <t>Bioorganic and Medicinal Chemistry</t>
  </si>
  <si>
    <t>60105159;60105159</t>
  </si>
  <si>
    <t>6602717395;7006346090</t>
  </si>
  <si>
    <t>Amakawa, Masaaki;Tamiaki, Hitoshi</t>
  </si>
  <si>
    <t>Kusatsu</t>
  </si>
  <si>
    <t>Ritsumeikan University Biwako-Kusatsu Campus</t>
  </si>
  <si>
    <t>Amakawa M.</t>
  </si>
  <si>
    <t>Self-aggregates of a synthetic cadmium chlorin in solid film as a photosynthetic antenna model</t>
  </si>
  <si>
    <t>S0968089699000024</t>
  </si>
  <si>
    <t>10.1016/S0968-0896(99)00002-4</t>
  </si>
  <si>
    <t>2-s2.0-0032973373</t>
  </si>
  <si>
    <t>N66001-96-C-8623</t>
  </si>
  <si>
    <t>['two states', 'switching voltage', 'new generation', 'microwave signal', 'loss high', 'devices offer', 'communications applications', 'bowtie shape', 'applied bias', '6 œºs', '50 v', '4 œºs', '35 ghz', '35 db', '25 db', '24 db', '20 ghz', '14 db']</t>
  </si>
  <si>
    <t>The design and fabrication of a micromechanical capacitive membrane microwave switching device is described. The switching element consists of a thin metallic membrane, which has two states, actuated or unactuated, depending on the applied bias. A microwave signal is switched on and off when the membrane is switched between the two states. These switches have a switching on speed of less than 6 Œºs and a switching off speed of less than 4 Œºs. The switching voltage is about 50 V. The switches have a bowtie shape and showed low insertion loss of 0.14 dB at 20 GHz and 0.25 dB at 35 GHz, and isolation of 24 dB at 20 GHz and 35 dB at 35 GHz. These devices offer the potential for building a new generation of low-loss high-linearity microwave circuits for a variety of phased antenna arrays for radar and communications applications.</t>
  </si>
  <si>
    <t>129-134</t>
  </si>
  <si>
    <t>Journal of Microelectromechanical Systems</t>
  </si>
  <si>
    <t>60005304;60005304;60005304;60005304;60005304</t>
  </si>
  <si>
    <t>7401468292;56113716800;6602787486;36964111100;57203254698</t>
  </si>
  <si>
    <t>Yao, Z. Jamie;Chen, Shea;Eshelman, Susan;Denniston, David;Goldsmith, Chuck</t>
  </si>
  <si>
    <t>Yao Z.</t>
  </si>
  <si>
    <t>Micromachined low-loss microwave switches</t>
  </si>
  <si>
    <t>10.1109/84.767108</t>
  </si>
  <si>
    <t>2-s2.0-0033149639</t>
  </si>
  <si>
    <t>['thylakoid membrane', 'specifically associated', 'significantly vary', 'sera show', 'recombinant proteins', 'protein level', 'prochlorococcus polypeptides', 'prochlorococcus phycobiliproteins', 'prochlorococcus pes', 'possibly five', 'phycobiliprotein genes', 'particular form', 'p marinus', 'located within', 'light irradiance', 'least three', 'intrinsic divinyl', 'growth phase', 'genes aspa', 'gene cluster', 'experiments using', 'distinct deletions', 'chromophoric groups', 'b antenna', 'analogous proteins', '110 kb']</t>
  </si>
  <si>
    <t>Cyanobacteria | Immunogold labelling | Light-harvesting complexes | Photosynthesis | Phycobilins | Phytoplankton</t>
  </si>
  <si>
    <t>An intrinsic divinyl-chlorophyll a/b antenna and a particular form of phycobiliprotein, phycoerythrin (PE) III, coexist in the marine oxyphotobacterium Prochlorococcus marinus CCMP 1375. The genomic region including the cpeB/A operon of P marinus was analysed. It encompasses 10 153 nucleotides that encode three structural phycobiliproteins and at least three (possibly five) different polypeptides analogous to cyanobacterial or red algal proteins involved either in the linkage of subunits or the synthesis and attachment of chromophoric groups. This gene cluster is part of the chromosome and is located within a distance of less than 110 kb from a previously characterized region containing the genes aspA-psbA-aroC. Whereas the Prochlorococcus phycobiliproteins are characterized by distinct deletions and amino acid replacements with regard to analogous proteins from other organisms, the gene arrangement resembles the organization of phycobiliprotein genes in some other cyanobacteria, in particular marine Synechococcus strains. The expression of two of the Prochlorococcus polypeptides as recombinant proteins in Escherichia coli allowed the production of individual homologous antisera to the Prochlorococcus Œ± and Œ≤ PE subunits. Experiments using these sera show that the Prochlorococcus PEs are specifically associated to the thylakoid membrane and that the protein level does not significantly vary as a function of light irradiance or growth phase.</t>
  </si>
  <si>
    <t>507-521</t>
  </si>
  <si>
    <t>60000762;;60000179;60026803</t>
  </si>
  <si>
    <t>7202693732;7003317052;6603248289;7003482684</t>
  </si>
  <si>
    <t>Hess, Wolfgang R.;Steglich, Claudia;Lichtl√©, Christiane;Partensky, Fr√©d√©ric</t>
  </si>
  <si>
    <t>France;Germany;France</t>
  </si>
  <si>
    <t>Roscoff;Berlin;Paris</t>
  </si>
  <si>
    <t>Station Biologique de Roscoff;Humboldt-Universit√§t zu Berlin;√âcole Normale Sup√©rieure</t>
  </si>
  <si>
    <t>60026803;60000762;60000179</t>
  </si>
  <si>
    <t>Hess W.R.</t>
  </si>
  <si>
    <t>Phycoerythrins of the oxyphotobacterium Prochlorococcus marinus are associated to the thylakoid membrane and are encoded by a single large gene cluster</t>
  </si>
  <si>
    <t>10.1023/A:1006252013008</t>
  </si>
  <si>
    <t>2-s2.0-0033150324</t>
  </si>
  <si>
    <t>['vivo demonstrated', 'type levels', 'subunit iv', 'state transitions', 'state conditions', 'room temperature', 'qo pocket', 'pwye mutant', 'plastoquinol binding', 'major chlorophyll', 'fluorescence quenching', 'electron transfer', 'ef loop', 'directed mutagenesis', 'complete block', 'chlamydomonas reinhardtii', 'charge separation', 'b proteins', 'assembled wild', 'absorption region']</t>
  </si>
  <si>
    <t>Chlamydomonas reinhardtii | Plastoquinol | Qo site | Site-directed mutagenesis | State transitions</t>
  </si>
  <si>
    <t>We created a Qo pocket mutant by site-directed mutagenesis of the chloroplast petD gene in Chlamydomonas reinhardtii. We mutated the conserved PEWY sequence in the EF loop of subunit IV into PWYE. The pwye mutant did not grow in phototrophic conditions although it assembled wild-type levels of cytochrome b6f complexes. We demonstrated a complete block in electron transfer through the cytochrome b6f complex and a loss of plastoquinol binding at Qo. The accumulation of cytochrome b6f complexes lacking affinity for plastoquinol enabled us to investigate the role of plastoquinol binding at Qo in the activation of the light-harvesting complex II (LHCII) kinase during state transitions. We detected no fluorescence quenching at room temperature in state II conditions relative to that in state I. The quantum yield spectrum of photosystem I charge separation in the two state conditions displayed a trough in the absorption region of the major chlorophyll a/b proteins, demonstrating that the cells remained locked in state I. 33P(i) labeling of the phosphoproteins in vivo demonstrated that the antenna proteins remained poorly phosphorylated in both state conditions. Thus, the absence of state transitions in the pwye mutant demonstrates directly that plastoquinol binding in the Qo pocket is required for LHCII kinase activation.</t>
  </si>
  <si>
    <t>2961-2969</t>
  </si>
  <si>
    <t>EMBO Journal</t>
  </si>
  <si>
    <t>60014849;60021199;60014849;100368112;60014849;60014849</t>
  </si>
  <si>
    <t>35512692500;7005632152;6602763905;7005804256;6603822107;7006770347</t>
  </si>
  <si>
    <t>Zito, F.;Finazzi, G.;Delosme, R.;Nitschke, W.;Picot, D.;Wollman, F. A.</t>
  </si>
  <si>
    <t>Italy;France;France</t>
  </si>
  <si>
    <t>Rome;Paris;Marseille</t>
  </si>
  <si>
    <t>Consiglio Nazionale delle Ricerche;Institut de Biologie Physico-Chimique;C.P.P. Marseille/C.N.R.S</t>
  </si>
  <si>
    <t>60021199;60014849;100368112</t>
  </si>
  <si>
    <t>Zito F.</t>
  </si>
  <si>
    <t>The Qo site of cytochrome b&lt;inf&gt;6&lt;/inf&gt;f complexes controls the activation of the LHCII kinase</t>
  </si>
  <si>
    <t>10.1093/emboj/18.11.2961</t>
  </si>
  <si>
    <t>2-s2.0-0033152641</t>
  </si>
  <si>
    <t>National Institute on Deafness and Other Communication Disorders</t>
  </si>
  <si>
    <t>R01DC000588</t>
  </si>
  <si>
    <t>NIDCD</t>
  </si>
  <si>
    <t>['xenobiotic metabolism', 'specific mrnas', 'spatial domain', 'signal termination', 'sexta consists', 'sex pheromone', 'several genes', 'sensitive sensilla', 'restricted localization', 'primary function', 'present study', 'plant volatiles', 'one clone', 'olfactory system', 'olfactory role', 'odorant transduction', 'noxious compounds', 'msolf1 may', 'modify trans', 'integral components', 'insect antennae', 'highly enriched', 'harmful xenobiotics', 'gst );', 'function primarily', 'female antennae', 'especially components', 'endogenous gsts', 'dual role', 'designated g7', 'complex mixture', 'chromatographic analyses', 'antennal gsts', 'aldehyde components', '9 expression']</t>
  </si>
  <si>
    <t>Antennal-specific mRNA | Glutathione-S-transferase | Manduca sexta | Odorant | Odorant degrading enzyme | Olfaction | Pheromone | Sphinx moth | Xenobiotic</t>
  </si>
  <si>
    <t>Insect antennae have a primary function of detecting odors including sex pheromones and plant volatiles. The assumption that genes uniquely expressed in these antennae have an olfactory role has led to the identification of several genes that are integral components of odorant transduction. In the present study, differential display polymerase chain reaction (ddPCR) was used to isolate 25 antennal-specific mRNAs from the male sphinx moth Manduca sexta. Northern blot analyses revealed that one clone, designated G7-9, was antennal-specific and was highly enriched in male antennae relative to female antennae. In situ hybridization indicated that G7-9 expression was restricted to a spatial domain of the olfactory epithelium occupied exclusively by sex-pheromone-sensitive olfactory sensilla. Amino acid homology and phylogenetic analyses identified G7-9 as a glutathione-S-transferase (GST); we have named the full-length clone GST-msolf1. GSTs are known to function primarily in the detoxification of noxious compounds. Spectrophotometric and chromatographic analyses of total GST activity indicate that the endogenous GSTs of male and female antennae can modify trans-2-hexenal, a plant-derived green leaf aldehyde known to stimulate the olfactory system of M. sexta. The restricted localization of GST-msolf1 to sex-pheromone-sensitive sensilla, the fact that the sex pheromone of M. sexta consists of a complex mixture of aldehyde components, and the observation that antennal GSTs can modify an aldehyde odorant suggest that GST-msolf1 may have a role in signal termination. In the light of the more commonly observed role of GSTs in xenobiotic metabolism, we propose that GST-msolf1 may play a dual role of protecting the olfactory system from harmful xenobiotics and inactivating aldehyde odorants, especially components of the M. sexta sex pheromone.</t>
  </si>
  <si>
    <t>1625-1637</t>
  </si>
  <si>
    <t>60018179;60018179;60018179</t>
  </si>
  <si>
    <t>57214090596;7004211967;7202412220</t>
  </si>
  <si>
    <t>Rogers, Matthew E.;Jani, Mudra K.;Vogt, Richard G.</t>
  </si>
  <si>
    <t>Columbia</t>
  </si>
  <si>
    <t>University of South Carolina</t>
  </si>
  <si>
    <t>Rogers M.E.</t>
  </si>
  <si>
    <t>An olfactory-specific glutathione-S-transferase in the sphinx moth Manduca sexta</t>
  </si>
  <si>
    <t>2-s2.0-0033153407</t>
  </si>
  <si>
    <t>678-681</t>
  </si>
  <si>
    <t>1028334X</t>
  </si>
  <si>
    <t>Doklady Earth Sciences</t>
  </si>
  <si>
    <t>60096199;60096199;60096199;;60075230</t>
  </si>
  <si>
    <t>6602810706;7007098573;7005082466;56042480100;6602157249</t>
  </si>
  <si>
    <t>Zhamaletdinov, A. A.;Shevtsov, A. N.;Tokarev, A. D.;Kononov, Yu M.;Van'yan, L. L.</t>
  </si>
  <si>
    <t>Apatity;Moscow</t>
  </si>
  <si>
    <t>Kola Science Centre of the Russian Academy of Sciences;P.P.Shirshov Institute of Oceanology, Russian Academy of Sciences</t>
  </si>
  <si>
    <t>60096199;60075230</t>
  </si>
  <si>
    <t>Zhamaletdinov A.A.</t>
  </si>
  <si>
    <t>Influence of the ionosphere and bias currents upon the results of deep electromagnetic soundings in the ELF antenna field</t>
  </si>
  <si>
    <t>2-s2.0-0033241483</t>
  </si>
  <si>
    <t>['special case', 'signal received', 'radiation confined', 'propagation characteristics', 'direct derivation', 'derivation uses', 'constant velocity', 'book written']</t>
  </si>
  <si>
    <t>We provide a direct derivation of a generalized Doppler power spectrum of the signal received by a mobile station traveling at a constant velocity. The derivation uses the three-dimensional (3-D) incident radiation intensity and the receiving antenna pattern to obtain an expression for the generalized power spectrum which is useful in environments where the 3-D propagation characteristics of wireless signals must be taken into consideration. A special case of radiation confined to a plane is considered to obtain the power spectrum given in the book written by Jakes.</t>
  </si>
  <si>
    <t>7102489264;7403241218</t>
  </si>
  <si>
    <t>Narasimhan, Ravi;Cox, Donald C.</t>
  </si>
  <si>
    <t>Narasimhan R.</t>
  </si>
  <si>
    <t>Generalized Doppler power spectrum for wireless environments</t>
  </si>
  <si>
    <t>10.1109/4234.769517</t>
  </si>
  <si>
    <t>2-s2.0-0033361522</t>
  </si>
  <si>
    <t>['transmission coefficient', 'special attention', 'slot shapes', 'radiation patterns', 'numerical modeling', 'input impedance', 'ground surface', 'antenna gains', 'antenna characteristics']</t>
  </si>
  <si>
    <t>Characteristics of slot antennas used in georadiolocation are investigated by the method of numerical modeling. The antenna gains, up-down decoupling, radiation patterns, input impedance, and transmission coefficient between antennas are determined. Special attention is paid to the influence of the gap between the antenna and ground surface on the antenna characteristics. The influence of the screen and slot shapes is analyzed.</t>
  </si>
  <si>
    <t>648-655</t>
  </si>
  <si>
    <t>Druchinin, S. V.</t>
  </si>
  <si>
    <t>Druchinin S.</t>
  </si>
  <si>
    <t>Calculation of Characteristics of Slot Antennas of a Georadar</t>
  </si>
  <si>
    <t>2-s2.0-0042127026</t>
  </si>
  <si>
    <t>['strip line', 'satellite television', 'planar antenna', 'partial domains', 'numerical modeling', 'integral equations', 'initial system', 'experimental results', 'equivalent distributions', 'electric currents', 'direct reception', 'coupling hole']</t>
  </si>
  <si>
    <t>Numerical and experimental results for a planar antenna in the form of a low multimode cavity with a system of radiating holes excited by a strip line through a coupling hole are obtained. The system of integral equations with respect to the equivalent distributions of magnetic and electric currents is derived by the method of partial domains. The initial system of equations is solved by the method of moments. The results of numerical modeling are utilized in the design of antennas for direct reception of satellite television.</t>
  </si>
  <si>
    <t>661-664</t>
  </si>
  <si>
    <t>54394446700;6701772560;36890657900</t>
  </si>
  <si>
    <t>Voitovich, N. I.;Panchenko, B. A.;Sokolov, A. N.</t>
  </si>
  <si>
    <t>Voitovich N.</t>
  </si>
  <si>
    <t>A Cavity Antenna and the Device for Its Excitation</t>
  </si>
  <si>
    <t>2-s2.0-0042127031</t>
  </si>
  <si>
    <t>['wedge edge', 'relationships obtained', 'physical interpretations', 'paper provide', 'obtained using', 'numerical investigations', 'kirchhoff formula', 'given distribution', 'full range', 'exciting fields', 'asymptotic solution', 'angular coordinates']</t>
  </si>
  <si>
    <t>An antenna is considered with a given distribution of exciting fields in the aperture, which is located on an infinite, perfectly conducting wedge. A continuous, with respect to the angular coordinates, expression for the pattern is obtained using the Kirchhoff formula and the asymptotic solution to the problem of diffraction by a wedge. This expression enables one to calculate the pattern in the full range of angles. The relationships obtained in this paper provide a basis for efficient computational algorithms and physical interpretations. The results of numerical investigations of the influence of the wedge edge on the pattern of the rectangular aperture antenna are discussed.</t>
  </si>
  <si>
    <t>621-623</t>
  </si>
  <si>
    <t>7004903129;6507533732</t>
  </si>
  <si>
    <t>Gabriel'yan, D. D.;Tarasenkov, S. O.</t>
  </si>
  <si>
    <t>Gabriel'yan D.</t>
  </si>
  <si>
    <t>The Influence of the Wedge Edge on the Radiation Characteristics of an Aperture Antenna</t>
  </si>
  <si>
    <t>2-s2.0-0042127034</t>
  </si>
  <si>
    <t>['wire radii', 'wire antennas', 'increased accuracy', 'electromagnetic oscillations', 'broad range']</t>
  </si>
  <si>
    <t>A method is considered for the calculation of wire antennas of arbitrary configuration using a model in the form of an equivalent circuit generalized in the sense that it takes into account mutual coupling and delay of electromagnetic oscillations. An increased accuracy of calculating input impedances is attained in a broad range of the wire radii; the method enables one to calculate both the currents and voltages.</t>
  </si>
  <si>
    <t>656-660</t>
  </si>
  <si>
    <t>Kazanskii, L. S.</t>
  </si>
  <si>
    <t>Kazanskii L.</t>
  </si>
  <si>
    <t>A Method for Calculating Wire Antennas of Arbitrary Configuration Using a Generalized Equivalent Circuit</t>
  </si>
  <si>
    <t>2-s2.0-0043128877</t>
  </si>
  <si>
    <t>['rf power', 'rf antenna', 'radial profile', 'langmuir probe', 'ion flux', 'argon pressure', 'also show']</t>
  </si>
  <si>
    <t>Langmuir probe, optical emission spectroscopy, and biased quartz crystal microbalance measurements were used to investigate an argon and copper plasma used for ionized physical vapor deposition of copper. Copper vapor generated by a magnetron sputter discharge is ionized upon passing through an argon discharge excited by an internal rf induction antenna. Argon plasma characteristics such as electron temperatures Te, plasma densities ne, and plasma and floating potentials Vp and Vf, were studied as a function of argon pressure and rf power. An increase of plasma density versus rf discharge power and argon pressure was observed. The radial profile of plasma density measured by a Langmuir probe reveals a peak ion density at the center of the rf antenna and an increase in the radial ion concentration gradient with argon pressure. The ratios of optical emission intensities from Cu+ ion and Cu neutral lines increase with rf discharge power and argon pressure. The biased quartz crystal microbalance measurements show an increase of both Cu+ ion flux and the ratio of Cu+ ion to Cu neutral fluxes with rf power and argon pressure; however, they also show a decrease of total Cu flux with increasing argon pressure. ¬© 1999 American Institute of Physics.</t>
  </si>
  <si>
    <t>7556-7561</t>
  </si>
  <si>
    <t>60032179;60032179;60032179;60032179;60032179</t>
  </si>
  <si>
    <t>57215072609;55364420800;6601961876;7005364031;7006392217</t>
  </si>
  <si>
    <t>Wang, W.;Foster, J.;Snodgrass, T.;Wendt, A. E.;Booske, J. H.</t>
  </si>
  <si>
    <t>An rf sustained argon and copper plasma for ionized physical vapor deposition of copper</t>
  </si>
  <si>
    <t>10.1063/1.370554</t>
  </si>
  <si>
    <t>2-s2.0-0043280888</t>
  </si>
  <si>
    <t>['voltage curves', 'plant damages', 'meander shape', 'linear shape', 'leaf odour', 'effect transistor', 'chip layout', 'biofet allows', 'beetle biofet']</t>
  </si>
  <si>
    <t>A bioelectronic interface based on the coupling of an intact insect antenna to a field-effect transistor (FET) has been realised in a whole-beetle BioFET (Biologically sensitive FET) and an isolated-antenna BioFET configuration. The intrinsic BioFET characteristics, such as current-voltage curves, transconductance and signal-to-noise ratio clearly depend on the chip layout. Therefore, the experiments were performed with three different gate geometries: linear shape (5 Œºm √ó 100 Œºm), U shape (5 Œºm √ó 1000 Œºm) and meander shape (10 Œºm √ó 6000 Œºm). The BioFET allows the determination of the 'green-leaf odour' Z-3-hexen-1-ol down to the low ppb concentration range. Thus, the detection of plant damages is possible with this kind of biosensor.</t>
  </si>
  <si>
    <t>3821-3826</t>
  </si>
  <si>
    <t>Electrochimica Acta</t>
  </si>
  <si>
    <t>60007774;60007774;100715114;60007774;60007774;60007774;100715114;60007774;60007774</t>
  </si>
  <si>
    <t>7004050492;7006423416;7005940238;6507629562;7005074522;7006491959;7006267970;7005113802;55536935700</t>
  </si>
  <si>
    <t>Schroth, P.;Sch√∂ning, M. J.;Sch√ºtz, S.;Malkoc, √ú;Steffen, A.;Marso, M.;Hummel, H. E.;Kordos, P.;L√ºth, H.</t>
  </si>
  <si>
    <t>J√ºlich;Giessen</t>
  </si>
  <si>
    <t>Forschungszentrum J√ºlich (FZJ);Institut fur Phytopathologie und Angewandte Zoologie</t>
  </si>
  <si>
    <t>60007774;100715114</t>
  </si>
  <si>
    <t>Coupling of insect antennae to field-effect transistors for biochemical sensing</t>
  </si>
  <si>
    <t>S0013468699000882</t>
  </si>
  <si>
    <t>10.1016/S0013-4686(99)00088-2</t>
  </si>
  <si>
    <t>2-s2.0-0344642487</t>
  </si>
  <si>
    <t>TIC-95-0783-C03-01</t>
  </si>
  <si>
    <t>['wire antennas', 'wire antenna', 'wiechert expression', 'wave thin', 'transient current', 'straight thin', 'point charge', 'free space', 'fields due', 'fields created', 'dependent sources', 'bounded distribution', 'basic properties', 'arbitrary motion']</t>
  </si>
  <si>
    <t>An account is given on several basic features related to the radiation of transient electromagnetic waves by straight thin-wire antennas. The expressions of the fields created by a bounded distribution of time-dependent sources in free space are derived and specified to find the Lienard-Wiechert expression of the fields due to a point charge in arbitrary motion. In addition, some basic properties of the electric field radiated by a traveling-wave thin-wire antenna, excited by a transient current are highlighted.</t>
  </si>
  <si>
    <t>60027844;60027844;60027844</t>
  </si>
  <si>
    <t>7003589064;6701414738;7201561429</t>
  </si>
  <si>
    <t>G√≥mez Mart√≠n, Rafael G.;Rubio Bretones, Amelia R.;Gonz√°lez Garc√≠a, Salvador G.</t>
  </si>
  <si>
    <t>Granada</t>
  </si>
  <si>
    <t>Universidad de Granada</t>
  </si>
  <si>
    <t>G√≥mez Mart√≠n R.</t>
  </si>
  <si>
    <t>Some thoughts about transient radiation by straight thin wires</t>
  </si>
  <si>
    <t>10.1109/74.775245</t>
  </si>
  <si>
    <t>2-s2.0-0344671560</t>
  </si>
  <si>
    <t>['wire radiators', 'wire antennas', 'scaling factor', 'scale modeling', 'relevant methods', 'phase distributions', 'large values', 'different types', 'different conductivities', 'current distributions']</t>
  </si>
  <si>
    <t>We propose a method of electrodynamic scale modeling of wire radiators for large values of the scaling factor. We obtain the relations between the current distributions of the models of wire antennas with different conductivities. We describe a facility for the scale modeling of wire antennas and the relevant methods for studying their parameters. We present the results of measurements of the amplitude-phase distributions (APD) of the currents on wire antennas of different types.</t>
  </si>
  <si>
    <t>479-485</t>
  </si>
  <si>
    <t>117559298;117559298</t>
  </si>
  <si>
    <t>57203111890;7103292821</t>
  </si>
  <si>
    <t>Baldin, E. V.;Korotkov, V. S.</t>
  </si>
  <si>
    <t>Nizhni Novgorod</t>
  </si>
  <si>
    <t>Research and Production Company ‚ÄúPolyot‚Äù</t>
  </si>
  <si>
    <t>Baldin E.</t>
  </si>
  <si>
    <t>Method of electrodynamic scale modeling of wire antennas</t>
  </si>
  <si>
    <t>10.1007/BF02677585</t>
  </si>
  <si>
    <t>2-s2.0-85050510797</t>
  </si>
  <si>
    <t>['radiation pattern', 'mds ).', 'main characteristics', 'input resistance', 'electrodynamic problem', 'directive gain']</t>
  </si>
  <si>
    <t>We found a solution for the electrodynamic problem of calculating the main characteristics (input resistance, radiation pattern, and directive gain) of a printed dipole radiator located in a no-loss multilayer dielectric structure (MDS).</t>
  </si>
  <si>
    <t>486-494</t>
  </si>
  <si>
    <t>60025383;60025383</t>
  </si>
  <si>
    <t>6603559361;7801644908</t>
  </si>
  <si>
    <t>Gal'Chenko, N. A.;Vartan'yan, S. A.</t>
  </si>
  <si>
    <t>Rostov-on-Don</t>
  </si>
  <si>
    <t>Southern Federal University</t>
  </si>
  <si>
    <t>Gal'Chenko N.</t>
  </si>
  <si>
    <t>Development of electrodynamic methods for calculation of printed dipole antennas based on multilayer dielectric structures</t>
  </si>
  <si>
    <t>10.1007/BF02677586</t>
  </si>
  <si>
    <t>2-s2.0-85050535273</t>
  </si>
  <si>
    <t>R01ES008051</t>
  </si>
  <si>
    <t>['vertical antenna', 'typical antennas', 'ship near', 'radio communication', 'near fields', 'metal deck', 'man standing', 'explicit formulas', 'electric fields', 'determined analytically', 'current induced']</t>
  </si>
  <si>
    <t>Bioelectromagnetics, electric field of shipboard antennas, human exposure to electric field on ships</t>
  </si>
  <si>
    <t>The electric field induced in the body of a man standing on the metal deck of a ship near a vertical antenna is determined analytically. Typical antennas for radio communication in the 1-30 MHz band are described and their near fields are calculated. The current induced in the man is determined by solving the relevant integral equation. Explicit formulas are obtained for the total axial current and the associated current densities and electric fields.</t>
  </si>
  <si>
    <t>747-751</t>
  </si>
  <si>
    <t>IEEE Transactions on Biomedical Engineering</t>
  </si>
  <si>
    <t>King, Ronold W.P.</t>
  </si>
  <si>
    <t>Harvard University</t>
  </si>
  <si>
    <t>King R.</t>
  </si>
  <si>
    <t>The electric field induced in the human body when exposed to electromagnetic fields at 1-30 MHz on shipboard</t>
  </si>
  <si>
    <t>10.1109/10.764951</t>
  </si>
  <si>
    <t>2-s2.0-0033060196</t>
  </si>
  <si>
    <t>R37HL017080</t>
  </si>
  <si>
    <t>['transmembrane domain', 'stomatal diaphragms', 'specific localization', 'specific glycoprotein', 'signal could', 'rat lung', 'partially characterized', 'partial sequencing', 'messenger rna', 'large cooh', 'immunoisolation procedure', 'gp68 ).', 'forms homodimers', 'formerly known', 'following conclusions', 'extracellular orientation', 'expressed mostly', 'caveolar subfraction', 'call pv', 'blood plasma', 'apparently caveolae']</t>
  </si>
  <si>
    <t>Griffonia simplicifolia | Immunodiffusion | Lectin chromatography | Plasmalemmal vesicles | Rat lung</t>
  </si>
  <si>
    <t>By using an immunoisolation procedure (Stan, R.-V., W.G. Roberts, K. Ihida, D. Predescu, L. Saucan, L. Ghitescu, and G.E. Palade. 1997. Mol. Biol. Cell. 8:595-605) developed in our laboratory, we have isolated a caveolar subfraction from rat lung endothelium and we have partially characterized the proteins of this subfraction which include an apparently caveolae-specific glycoprotein we propose to call PV-1 (formerly known as gp68). The isolation and partial sequencing of PV-1, combined with the cloning of the full length PV-1 cDNA led to the following conclusions: (a) PV-1 is a novel single span type II integral membrane protein (438 amino acids long) which forms homodimers in situ; (b) the transmembrane domain of PV-1 is near the NH2 terminus defining a short cytoplasmic endodomain and a large COOH-terminal ectodomain exposed to the blood plasma; (c) PV-1 is N-glycosylated and its glycan antennae bear terminal nonreducing galactosyl residues in Œ±-3 linkage. PV-1 is expressed mostly in the lung but both the messenger RNA and the protein can be detected at lower levels also in kidney, spleen, liver, heart, muscle, and brain. No signal could be detected in testis and two lower molecular weight forms were detected in brain. Immunocytochemical studies carried out by immunodiffusion on rat lung with an anti-PV-1 polyclonal antibody directed against a COOH-terminal epitope reveal a specific localization of PV-1 to the stomatal diaphragms of rat lung endothelial caveolae and confirm the extracellular orientation of the PV-1 COOH terminus.</t>
  </si>
  <si>
    <t>1189-1198</t>
  </si>
  <si>
    <t>Journal of Cell Biology</t>
  </si>
  <si>
    <t>60121563;60009507;60014313;60121563</t>
  </si>
  <si>
    <t>55242062300;6701507314;7202605579;7004551582</t>
  </si>
  <si>
    <t>Stan, Radu Virgil;Ghitescu, Lucian;Jacobson, Bruce S.;Palade, George E.</t>
  </si>
  <si>
    <t>United States;United States;Canada</t>
  </si>
  <si>
    <t>San Diego;Amherst MA;Montreal</t>
  </si>
  <si>
    <t>Department of Cellular &amp; Molecular Medicine;University of Massachusetts Amherst;University of Montreal</t>
  </si>
  <si>
    <t>60121563;60014313;60009507</t>
  </si>
  <si>
    <t>Stan R.</t>
  </si>
  <si>
    <t>Isolation, cloning, and localization of rat PV-1, a novel endothelial caveolar protein</t>
  </si>
  <si>
    <t>10.1083/jcb.145.6.1189</t>
  </si>
  <si>
    <t>2-s2.0-0033553879</t>
  </si>
  <si>
    <t>['various values', 'surface treatment', 'rights reserved', 'relative humidity', 'pendulum damping', 'nearby electrode', 'electric field', 'conducting surface', 'adsorbed water']</t>
  </si>
  <si>
    <t>Electric field damping | Gravitational wave antenna | High-Q pendulum | Surface adsorbed water</t>
  </si>
  <si>
    <t>A study was made of an external electric field influence on the pendulum damping. The electric field was applied between the conducting surface of the pendulum and the nearby electrode. The experiments were carried out in atmospheres with various values of relative humidity and in vacuum. The losses are found to be dependent on the surface-adsorbed water as well as the manner of surface treatment of both the pendulum and the electrode. ¬© 1999 Published by Elsevier Science B.V. All rights reserved.</t>
  </si>
  <si>
    <t>351-355</t>
  </si>
  <si>
    <t>Physics Letters, Section A: General, Atomic and Solid State Physics</t>
  </si>
  <si>
    <t>7101606756;6506150137</t>
  </si>
  <si>
    <t>Mitrofanov, V. P.;Styazhkina, N. A.</t>
  </si>
  <si>
    <t>Mitrofanov V.P.</t>
  </si>
  <si>
    <t>Influence of surface adsorbed water on the pendulum damping in an external electric field</t>
  </si>
  <si>
    <t>S0375960199002443</t>
  </si>
  <si>
    <t>10.1016/S0375-9601(99)00244-3</t>
  </si>
  <si>
    <t>2-s2.0-0347245551</t>
  </si>
  <si>
    <t>['¬± 5', 'wave plasmas', 'transverse slots', 'three types', 'slot antennas', 'pure surface', 'o2 gases', 'o2 discharges', 'low densities', 'horizontal length', 'density surface', 'critical density', 'conventional 2', 'axial profiles', 'axial position', '80 mtorr', '20 cm', '100 w', '1 kw']</t>
  </si>
  <si>
    <t>Characteristics of 40-cm-sized planar plasmas excited at 915 MHz using various types of slot antennas in Ar and O2 gases are investigated. Axial profiles of the wave electric field and the electron density clearly reveal that high-density surface-wave plasmas are easily produced even at relatively low powers: the electron density increases linearly from 5√ó1010 cm-3 (the critical density for pure surface-wave mode excitation) to 6√ó1011 cm-3 with the net incident power from 100 W to 1 kW at 80 mTorr in Ar. Thus, the 915 MHz discharge enables one to control the plasma, even at low densities where a conventional 2.45 GHz surface-wave discharge suffers from unstable density jumps. In addition, the present results indicate that almost linear plasma production characteristics are obtained in three types of slot antennas, that is, one inclined slot, a pair of transverse slots and a combination of two transverse slots and two longitudinal slots. These advantages of the 915 MHz excitation are due to the critical density being lower than that of the 2.45 GHz excitation by a factor of seven. A large-area uniform plasma with a homogeneity of ¬±5% is obtained for both Ar and O2 discharges over a horizontal length of about 20 cm at an axial position of z = 23 cm away from the top quartz plate just below the slot antennas.</t>
  </si>
  <si>
    <t>6 A/B</t>
  </si>
  <si>
    <t>60000264;60000264;100448192;60000264</t>
  </si>
  <si>
    <t>7006519215;57199753248;7102323755;7101665824</t>
  </si>
  <si>
    <t>Nagatsu, Masaaki;Ito, Akira;Toyoda, Naoki;Sugai, Hideo</t>
  </si>
  <si>
    <t>Nagatsu M.</t>
  </si>
  <si>
    <t>Characteristics of ultrahigh-frequency surface-wave plasmas excited at 915 MHz</t>
  </si>
  <si>
    <t>10.1143/jjap.38.l679</t>
  </si>
  <si>
    <t>2-s2.0-0032654884</t>
  </si>
  <si>
    <t>['water solution', 'polymer solutions', 'polymer chains', 'molecular association', 'ionomer behavior', 'interpolymer reactions', 'conformational transitions']</t>
  </si>
  <si>
    <t>Examples are given for the application of fluorescence to the study of the following polymer problems: (a) the excluded volume effect as reflected in the kinetics of interpolymer reactions; (b) evidence for the micro-heterogeneity of polymer solutions; (c) kinetics of conformational transitions of polymer chain backbones. (d) Interpenetration of polymer chains; (e) the structure and molecular association of polymers in water solution; (f) ionomer behavior; (g) the `antenna effect.'</t>
  </si>
  <si>
    <t>1725-1735</t>
  </si>
  <si>
    <t>0887624X</t>
  </si>
  <si>
    <t>Journal of Polymer Science, Part A: Polymer Chemistry</t>
  </si>
  <si>
    <t>Morawetz, Herbert</t>
  </si>
  <si>
    <t>Morawetz H.</t>
  </si>
  <si>
    <t>On the versatility of fluorescence techniques in polymer research</t>
  </si>
  <si>
    <t>10.1002/(SICI)1099-0518(19990615)37:12&lt;1725::AID-POLA1&gt;3.0.CO;2-D</t>
  </si>
  <si>
    <t>2-s2.0-0032689630</t>
  </si>
  <si>
    <t>['whistler waves', 'vlf range', 'modulation scheme', 'modulation frequency', 'latitude ionosphere', 'kuo et', 'hf wave', 'geomagnetic field', 'favorably excited', 'copyright 1999', '30 khz', '1999 ],']</t>
  </si>
  <si>
    <t>It is shown that a spatially distributed mode current of whistler waves, oscillating at the modulation frequency of the ground-transmitted powerful HF wave, can be induced in the E-region of the high-latitude ionosphere through the coupling between HF wave-modulated electrojet current and induced density irregularities. As shown in Kuo et. al. [1999], these density irregularities generated by the HF wave via a thermal instability vary periodically along the geomagnetic field. This current produces whistler waves directly rather than through an antenna radiation process. This mechanism generates whistler waves in the VLF range (3-30 KHz) with reduced harmonic components. The frequencies of produced whistler waves depend on the polarization, frequency, power, and modulation scheme of the HF wave. It is predicted that whistler waves at frequencies around 25 KHz can be most favorably excited, awaiting the corroboration of future ionospheric heating experiments. Copyright 1999 by the American Geophysical Union.</t>
  </si>
  <si>
    <t>1677-1680</t>
  </si>
  <si>
    <t>60108318;60108318-60025209;60022717</t>
  </si>
  <si>
    <t>7401785405;56634998100;7409120899</t>
  </si>
  <si>
    <t>Kuo, S. P.;Koretzky, E.;Lee, M. C.</t>
  </si>
  <si>
    <t>New York;Los Angeles;Cambridge</t>
  </si>
  <si>
    <t>NYU Tandon School of Engineering;Northrop Grumman corporation;Plasma Science and Fusion Center</t>
  </si>
  <si>
    <t>60108318;60025209;60022717</t>
  </si>
  <si>
    <t>Kuo S.P.</t>
  </si>
  <si>
    <t>A new mechanism of whistler wave generation by Amplitude modulated HF waves in the polar electrojet</t>
  </si>
  <si>
    <t>10.1029/1999GL900356</t>
  </si>
  <si>
    <t>2-s2.0-0033563584</t>
  </si>
  <si>
    <t>['technical reasons', 'svalbard radar', 'successfully removed', 'similar mid', 'mesospheric signals', 'low elevation', 'latitude observations', 'high latitude', 'copyright 1999', 'clutter elimination', 'clutter contamination', '9 hours', '80 km']</t>
  </si>
  <si>
    <t>While the European Incoherent Scatter (EISCAT) Svalbard Radar (ESR) has been in operation for some years now, it was only during the summer of 1998 that clutter contamination in mesospheric signals was successfully removed. Prior to this, it was found that one could measure velocity as low as 90 km altitude by pointing the antenna at low elevation. Subsequent to the clutter elimination we have obtained velocity information at least as low as 80 km. Using this technique to obtain horizontal velocities, we have performed tentative spectral analyses that suggest similar gravity wave energy dissipation to that reported from similar mid-latitude observations. Although, for technical reasons, only 9 hours of data were obtained on this occasion, these latest results represent the first of their kind from Svalbard, and the spectra of horizontal mesospheric winds appear to be the first to be determined at such high latitude. Copyright 1999 by the American Geophysical Union.</t>
  </si>
  <si>
    <t>1685-1688</t>
  </si>
  <si>
    <t>60021255;60006790</t>
  </si>
  <si>
    <t>34770964000;7102596798</t>
  </si>
  <si>
    <t>Hall, C. M.;Aso, T.</t>
  </si>
  <si>
    <t>Norway;Japan</t>
  </si>
  <si>
    <t>Tromso;Tokyo</t>
  </si>
  <si>
    <t>UiT The Arctic University of Norway;National Institute of Polar Research</t>
  </si>
  <si>
    <t>Hall C.M.</t>
  </si>
  <si>
    <t>Mesospheric velocities and buoyancy subrange spectral slopes determined over Svalbard by ESR</t>
  </si>
  <si>
    <t>10.1029/1999GL900340</t>
  </si>
  <si>
    <t>2-s2.0-0033563590</t>
  </si>
  <si>
    <t>['unfused penes', 'small species', 'short epistome', 'readily allied', 'precludes inclusion', 'new genus', 'lamellar uropods', 'genera within', 'character states', 'best recognized', 'beatricesphaera ruthae']</t>
  </si>
  <si>
    <t>Beatricesphaera ruthae, a new genus and species of sphaeromatid isopod inhabiting shallow water along the Atlantic Costa Rican coast is described. This small species is placed into a new genus as the combination of characters which describe it precludes inclusion into any known sphaeromatid genus. It is best recognized by these character states: short epistome, flattened antenna 1 peduncle articles 1 and 2, robust setose pereopods, lamellar uropods, simple pleopods 4 and 5, short and unfused penes and an elongate basally attached appendix masculina. It is not readily allied to any genus or group of genera within the Sphaeromatidae.</t>
  </si>
  <si>
    <t>368-380</t>
  </si>
  <si>
    <t>0006324X</t>
  </si>
  <si>
    <t>Proceedings of the Biological Society of Washington</t>
  </si>
  <si>
    <t>60018179;60018179</t>
  </si>
  <si>
    <t>6602948576;7102846593</t>
  </si>
  <si>
    <t>Wetzer, Regina;Bruce, Niel L.</t>
  </si>
  <si>
    <t>Wetzer R.</t>
  </si>
  <si>
    <t>A new genus and species of sphaeromatid isopod (Crustacea) from Atlantic Costa Rica</t>
  </si>
  <si>
    <t>2-s2.0-0033563608</t>
  </si>
  <si>
    <t>['translational modifications', 'soluble low', 'sequence identity', 'sensory cells', 'sensing cascade', 'proteins described', 'polypeptide chains', 'polypeptide chain', 'outer lymph', 'ms analysis', 'maxillary palps', 'isoforms purified', 'isoforms demonstrated', 'immunocytochemistry experiments', 'genes cloned', 'expression products', 'drosophila melanogaster', 'disulfide bridges', 'contact sensilla', 'contact chemoreception', 'chemosensory organs', 'cactoblastis cactorum', 'additional post']</t>
  </si>
  <si>
    <t>Chemosensory proteins | Contact sensilla | Disulfide bridges | Schistocerca gregaria | Sequence analysis</t>
  </si>
  <si>
    <t>Soluble low-molecular-mass protein isoforms were purified from chemosensory organs (antennae, tarsi and labrum) of the desert locust Schistocerca gregaria. Five genes encoding proteins of this group were amplified by PCR from cDNAs of tarsi and sequenced. Their expression products are polypeptide chains of 109 amino acids showing 40-50% sequence identity with putative olfactory proteins from Drosophila melanogaster and Cactoblastis cactorum. Direct structural investigation on isoforms purified from chemosensory organs revealed the presence in the expression products of two of the genes cloned. Two additional protein isoforms were detected and their molecular structure exhaustively characterized. MS analysis of all isoforms demonstrated that-the four cysteine residues conserved in the polypeptide chain were involved in disulfide bridges (Cys29-Cys38 and Cys57- Cys60) and indicated the absence of any additional post-translational modifications. Immunocytochemistry experiments, performed with rabbit antiserum raised against the protein isoform mixture, showed selective labelling of the outer lymph in contact sensilla of tarsi, maxillary palps and antennae. Other types of sensilla were not labelled, nor were the cuticle and dendrites of the sensory cells. No binding of radioactively labelled glucose or bicarbonate was detected, in disagreement with the hypothesis that this class of proteins is involved in the CO2-sensing cascade. Our experimental data suggest that the proteins described here could be involved in contact chemoreception in Orthoptera.</t>
  </si>
  <si>
    <t>745-754</t>
  </si>
  <si>
    <t>European Journal of Biochemistry</t>
  </si>
  <si>
    <t>101540707-60028868;60028868;60021199;60021199;101540707;101540707;101540707;60028868-100322130</t>
  </si>
  <si>
    <t>57207872514;8679758100;7007083035;55934291500;6505805228;6602643903;6602456626;36880050400</t>
  </si>
  <si>
    <t>Angeli, Sergio;Ceron, Francesca;Scaloni, Andrea;Monti, Maria;Monteforti, Gaia;Minnocci, Antonio;Petacchi, Ruggero;Pelosi, Paolo</t>
  </si>
  <si>
    <t>Italy;Italy;Italy;Italy</t>
  </si>
  <si>
    <t>Pisa;Rome;Pisa;Pisa</t>
  </si>
  <si>
    <t>Universit√† di Pisa;Consiglio Nazionale delle Ricerche;Sc. Superiore di S. U. e di P. S. A.;Dipto. Chim. e Biotecnologie Agrarie</t>
  </si>
  <si>
    <t>60028868;60021199;101540707;100322130</t>
  </si>
  <si>
    <t>Angeli S.</t>
  </si>
  <si>
    <t>Purification, structural characterization, cloning and immunocytochemical localization of chemoreception proteins from Schistocerca gregaria</t>
  </si>
  <si>
    <t>10.1046/j.1432-1327.1999.00438.x</t>
  </si>
  <si>
    <t>2-s2.0-0033564014</t>
  </si>
  <si>
    <t>['study focused', 'stained intracellularly', 'sparse arbors', 'second day', 'results point', 'pupal development', 'olfactory information', 'olfactory discrimination', 'olfactory bulb', 'odorant signals', 'morphometric measurements', 'lucifer yellow', 'functional importance', 'functional features', 'different types', 'different stages', 'dense arbors', 'dendritic branches', 'branching patterns', 'antennal lobe', 'adult honeybee']</t>
  </si>
  <si>
    <t>Apis mellifera | Development | Glomerulus | Insect | Neuronal type | Olfaction</t>
  </si>
  <si>
    <t>The processing of odorant signals is performed, in the olfactory bulb of vertebrates or in the antennal lobe of insects, by different types of neurons which display specific morphological and functional features. The present work characterizes the morphogenesis of the main neuronal types which participate in olfactory discrimination in the adult honeybee (Apis mellifera). Neurons were stained intracellularly with Lucifer yellow at different stages of pupal development and in the adult, and imaged by laser scanning confocal microscopy. Attending to branching patterns, all pupal neurons could be attributed to morphological types previously established in the adult. Given the functional importance of intraglomerular dendritic arbors in the processing of olfactory information, the study focused on their development. The two main classes, dense and sparse intraglomerular arbors, display adultlike features as early as the second day of pupal development. However, morphometric measurements and confocal observations show that their general pattern undergoes continuous maturation processes until late pupal stages and after emergence of the adult. Among these, the results point out a pruning of dendritic branches in sparse arbors, but not in dense arbors.</t>
  </si>
  <si>
    <t>461-474</t>
  </si>
  <si>
    <t>60008134;60008134-60112044</t>
  </si>
  <si>
    <t>6602914616;23668112000</t>
  </si>
  <si>
    <t>Devaud, J. M.;Masson, C.</t>
  </si>
  <si>
    <t>Dijon;Paris</t>
  </si>
  <si>
    <t>Centre des Sciences du Go√ªt et de l'Alimentation;CNRS Centre National de la Recherche Scientifique</t>
  </si>
  <si>
    <t>60112044;60008134</t>
  </si>
  <si>
    <t>Devaud J.M.</t>
  </si>
  <si>
    <t>Dendritic pattern development of the honeybee antennal lobe neurons: A laser scanning confocal microscopic study</t>
  </si>
  <si>
    <t>10.1002/(SICI)1097-4695(19990615)39:4&lt;461::AID-NEU1&gt;3.0.CO;2-F</t>
  </si>
  <si>
    <t>2-s2.0-0033564437</t>
  </si>
  <si>
    <t>['spectroscopic characterization', 'six chlorophyll', 'similar properties', 'significant differences', 'related light', 'recent report', 'published protocol', 'published previously', 'protein binds', 'principal differences', 'observed relative', 'modified form', 'major band', 'lhcb5 ).', 'lhcb4 protein', 'large contribution', 'harvesting complexes', 'cp29 preparations', 'cp26 ).', 'cheaper means', 'carotenoid region', 'bulk complex', 'acta 977', '674 nm', '650 nm', '308 ].', '12993 ].', '., garlaschi', '., croce', '., bassi']</t>
  </si>
  <si>
    <t>LHC gene family | Light-harvesting | Photosystem II | Polarized spectroscopy</t>
  </si>
  <si>
    <t>A spectroscopic characterization is presented of the minor photosystem II chlorophyll o/b-binding protein CP29 (or the Lhcb4 protein) from spinach, prepared by a modified form of a published protocol [Henrysson, T, Schroder, W. P., Spangfort, M. and Akerlund, H.-E. (1989) Biochim. Biophys. Acta 977, 301-308]. The isolation procedure represents a quicker, cheaper means of isolating this minor antenna protein to an equally high level of purity to that published previously, The pigment-binding protein shows similarities to other related light-harvesting complexes (LHCs), including the bulk complex LHCIIb but more particularly another minor antenna protein CP26 (Lhcb5). It is also, in the main, similar to other preparations of CP29, although some significant differences are discussed. In common with CP26, the protein binds about six chlorophyll a and two chlorophyll b molecules. Two chlorophyll b absorption bands are present at 638 and 650 nm and they are somewhat more pronounced than in a recent report [Giuffra, E., Zucchelli, G., Sandona, D., Croce, R., Cugini, D., Garlaschi, F.M., Bassi, R. and Jennings, R.C. (1997) Biochem. 36, 12984-12993]. The bands give rise to positive and negative linear dichroism, respectively; both show negative CD bands (cf. bands with similar properties at 637 and 650 nm in CP26). Chlorophyll a absorption is dominated by a large contribution at 674 nm which also shows similarities to the major band in LHCIIb and CP26, while (as for CP26) a reduction in absorption around 670 nm is observed relative to the bulk complex. Principal differences from LHCIIb and CP26, and from other CP29 preparations, occur in the carotenoid region.</t>
  </si>
  <si>
    <t>817-823</t>
  </si>
  <si>
    <t>60008134-100918835;60008734;;60008734;60008734;;;;60008734;60008134;60008734</t>
  </si>
  <si>
    <t>7006934557;6603085951;6701642076;6701347433;6603289700;7004095338;57203184101;56216930900;35599806700;7103125115;7007181446</t>
  </si>
  <si>
    <t>Pascal, Andy;Gradinaru, Claudiu;Wacker, Ulrich;Peterman, Erwin;Calkoen, Florentine;Irrgang, Klaus Dieter;Horton, Peter;Renger, Gernot;Van Grondelle, Rienk;Robert, Bruno;Van Amerongen, Herbert</t>
  </si>
  <si>
    <t>Netherlands;France;France</t>
  </si>
  <si>
    <t>Amsterdam;Paris;Gif-sur-Yvette</t>
  </si>
  <si>
    <t>Vrije Universiteit Amsterdam;CNRS Centre National de la Recherche Scientifique;SBPM/DBCM</t>
  </si>
  <si>
    <t>60008734;60008134;100918835</t>
  </si>
  <si>
    <t>Pascal A.</t>
  </si>
  <si>
    <t>Spectroscopic characterization of the spinach Lhcb4 protein (CP29), a minor light-harvesting complex of photosystem II</t>
  </si>
  <si>
    <t>10.1046/j.1432-1327.1999.00457.x</t>
  </si>
  <si>
    <t>2-s2.0-0040296635</t>
  </si>
  <si>
    <t>R01DC002174</t>
  </si>
  <si>
    <t>['trp expression', 'test stimulus', 'test conditions', 'shift analysis', 'results indicate', 'recovery occurred', 'provide evidence', 'physiological levels', 'olfactory response', 'olfactory adaptation', 'observed among', 'mature antenna', 'lesser extent', 'developing antenna', 'behavioral paradigm', 'antennal physiology', 'adapting stimulus', '5 min', '15 sec']</t>
  </si>
  <si>
    <t>Adaptation | Antenna | Behavio r | Channel | Drosophila | Electrophysiology | Olfaction | Trp</t>
  </si>
  <si>
    <t>Olfactory adaptation is shown to occur in Drosophila, at both behavioral and physiological levels. In a behavioral paradigm, the extent of adaptation is shown to depend on the dose and duration of the adapting stimulus. Half- maximal adaptation occurred after 15 sec of exposure to an odor, and recovery occurred with a half-time of 1.5 min, under a set of test conditions. Cross- adaptation was observed among all odor combinations tested, although to a lesser extent than when the same odor was used as both the adapting and the test stimulus. Mutants of the transient receptor potential (Trp) Ca2+ channel were normal in olfactory response, but defective in olfactory adaptation, when measured either behaviorally or in tests of antennal physiology. These results indicate that olfactory response and adaptation can be distinguished. Trp expression was detected in the developing antenna but, surprisingly, not in the mature antenna. These results, together with temperature-shift analysis of a temperature-sensitive trp mutant, provide evidence of a role of Trp in olfactory system development.</t>
  </si>
  <si>
    <t>4839-4846</t>
  </si>
  <si>
    <t>60005455-60005322;60005322;60005455</t>
  </si>
  <si>
    <t>6603128580;6604096651;7402114946</t>
  </si>
  <si>
    <t>St√∂rtkuhl, Klemens F.;Hovemann, Bernhard T.;Carlson, John R.</t>
  </si>
  <si>
    <t>New Haven;Bochum</t>
  </si>
  <si>
    <t>Yale University;Ruhr-Universitat Bochum</t>
  </si>
  <si>
    <t>60005455;60005322</t>
  </si>
  <si>
    <t>St√∂rtkuhl K.F.</t>
  </si>
  <si>
    <t>Olfactory adaptation depends on the Trp Ca&lt;sup&gt;2+&lt;/sup&gt; channel in Drosophila</t>
  </si>
  <si>
    <t>10.1523/jneurosci.19-12-04839.1999</t>
  </si>
  <si>
    <t>2-s2.0-17344387263</t>
  </si>
  <si>
    <t>['time integral', 'radiation q', 'q determination', 'power returning', 'new time', 'domain technique', 'determined numerically']</t>
  </si>
  <si>
    <t>A new time-domain technique for determining the radiation Q of an antenna is presented. The time integral of power returning to the antenna from the standing energy field upon source turn off is determined numerically, and is used as a measure of the peak standing energy for Q determination.</t>
  </si>
  <si>
    <t>395-398</t>
  </si>
  <si>
    <t>57192785073;7102762205;7202271239</t>
  </si>
  <si>
    <t>Liu, Gang;Grimes, Craig A.;Grimes, Dale M.</t>
  </si>
  <si>
    <t>Time-domain technique for determining antenna Q</t>
  </si>
  <si>
    <t>10.1002/(SICI)1098-2760(19990620)21:6&lt;395::AID-MOP2&gt;3.0.CO;2-D</t>
  </si>
  <si>
    <t>2-s2.0-0344339063</t>
  </si>
  <si>
    <t>['working frequency', 'photonic bandgap', 'paper presents', 'impedance formalism', 'fdtd simulations', 'experimental device', 'exclusively composed', 'directivity calculated', 'dielectric materials']</t>
  </si>
  <si>
    <t>This paper presents a study of a photonic parabolic reflector. The structure is exclusively composed of dielectric materials which are associated to build a photonic bandgap (PBG) structure with a forbidden frequency band located at the working frequency of the reflector. The dish was designed with FDTD computations using a surface-impedance formalism. The directivity of an experimental device has been measured and compared to the directivity calculated with the FDTD simulations.</t>
  </si>
  <si>
    <t>411-414</t>
  </si>
  <si>
    <t>60008447;60008447;60008447</t>
  </si>
  <si>
    <t>6504724051;7004363654;7006402070</t>
  </si>
  <si>
    <t>ThÃÄvenot, M.;Reineix, A.;Jecko, B.</t>
  </si>
  <si>
    <t>Limoges</t>
  </si>
  <si>
    <t>Universite de Limoges</t>
  </si>
  <si>
    <t>ThÃÄvenot M.</t>
  </si>
  <si>
    <t>Dielectric photonic parabolic reflector</t>
  </si>
  <si>
    <t>10.1002/(SICI)1098-2760(19990620)21:6&lt;411::AID-MOP5&gt;3.0.CO;2-L</t>
  </si>
  <si>
    <t>2-s2.0-0344339064</t>
  </si>
  <si>
    <t>['time domain', 'object surface', 'new kind', 'measured equation', 'determined numerically', 'boundary equations', 'applied freely']</t>
  </si>
  <si>
    <t>The concept of a measured equation of invariance (TDMEI) is applied to construct a new kind of truncated boundary condition in the time domain. Because all of the coefficients in the boundary equations are determined numerically, this boundary can be posited at an arbitrary position coinciding with the shape of the object surface; thus, a conformable truncated boundary condition is obtained. Numerical examples show that the TDMEI can be applied freely in different coordinate systems.</t>
  </si>
  <si>
    <t>414-417</t>
  </si>
  <si>
    <t>7005370045;26643518100;7401957487;7005780321</t>
  </si>
  <si>
    <t>Lan, Kang;Liu, Yaowu;Liao, Cheng;Mei, K. K.</t>
  </si>
  <si>
    <t>Conformable truncated boundary condition in the time domain based on the MEI concept</t>
  </si>
  <si>
    <t>10.1002/(SICI)1098-2760(19990620)21:6&lt;414::AID-MOP6&gt;3.0.CO;2-9</t>
  </si>
  <si>
    <t>2-s2.0-0344339066</t>
  </si>
  <si>
    <t>['synthesis technique', 'subreflector surfaces', 'satellite application', 'results show', 'reflector surface', 'reflector antenna', 'radiation pattern', 'mechanical finite', 'mechanical design', 'mechanical adjustment', 'mechanical actuation', 'following methodology', 'fixed shape', 'finite amount', 'element analysis', 'attaching high']</t>
  </si>
  <si>
    <t>A synthesis technique and mechanical design for a reconfigurable contour beam dual-offset-reflector antenna for satellite application are described. Mechanical adjustment is achieved by attaching high-deflection stacked piezoelectric actuators to the rear of a lightweight flexible subreflector surface. Both the main and subreflector surfaces are shaped for an initial required geographical coverage, and the main reflector surface is then assumed to have a fixed shape. The variable shape subreflector is then synthesized to achieve required coverage for different geographical regions and different geostationary positions. To develop this system, the following methodology was developed. Based on the required subreflector surface displacement, mechanical finite-element analysis was conducted on the reflector surface, and an actuator placement study was completed. The surface deflections attained from mechanical actuation were then compared to the required surface deflections. The achieved subreflector surface error was calculated, as well as the effect of the error on the radiation pattern. The results show that one can achieve acceptable performance from a finite amount of actuators on a reflector surface.</t>
  </si>
  <si>
    <t>436-446</t>
  </si>
  <si>
    <t>60021902;60003500;60003500;100459135</t>
  </si>
  <si>
    <t>6602488312;7402990310;35580630500;7004270570</t>
  </si>
  <si>
    <t>Theunissen, Wilhelmus H.;Yoon, Hwan Sik;Washington, Gregory N.;Burnside, Walter D.</t>
  </si>
  <si>
    <t>South Africa;United States;United States</t>
  </si>
  <si>
    <t>Pretoria;Columbus;Columbus</t>
  </si>
  <si>
    <t>University of Pretoria;The Ohio State University;ElectroScience Laboratory</t>
  </si>
  <si>
    <t>60021902;60003500;100459135</t>
  </si>
  <si>
    <t>Theunissen W.</t>
  </si>
  <si>
    <t>Reconfigurable contour beam reflector antennas using adjustable subreflector and adjustable single feed</t>
  </si>
  <si>
    <t>10.1002/(SICI)1098-2760(19990620)21:6&lt;436::AID-MOP12&gt;3.0.CO;2-W</t>
  </si>
  <si>
    <t>2-s2.0-0344771059</t>
  </si>
  <si>
    <t>['wiener solution', 'results obtained', 'real time', 'paper presents', 'output pairs', 'networks implementing', 'move across', 'interference cancellation', 'excellent agreement']</t>
  </si>
  <si>
    <t>This paper presents a neural network approach for beam-forming and interference cancellation. A three-layer radial basis function neural network is trained with input-output pairs. The results obtained from this network are in excellent agreement with the Wiener solution. It was found that networks implementing these functions are successful in tracking mobile users in real time as they move across the antenna's field of view.</t>
  </si>
  <si>
    <t>451-455</t>
  </si>
  <si>
    <t>60022144;60033021;60022144</t>
  </si>
  <si>
    <t>6602768503;35465847700;7005656258</t>
  </si>
  <si>
    <t>El Zooghby, A. H.;Christodoulou, C. G.;Georgiopoulos, M.</t>
  </si>
  <si>
    <t>Albuquerque;Orlando</t>
  </si>
  <si>
    <t>The University of New Mexico;University of Central Florida</t>
  </si>
  <si>
    <t>60033021;60022144</t>
  </si>
  <si>
    <t>El Zooghby A.</t>
  </si>
  <si>
    <t>Neural-network-based linearly constrained minimum variance beamformer</t>
  </si>
  <si>
    <t>10.1002/(SICI)1098-2760(19990620)21:6&lt;451::AID-MOP15&gt;3.0.CO;2-M</t>
  </si>
  <si>
    <t>2-s2.0-0344771061</t>
  </si>
  <si>
    <t>['simulation results', 'rectangular patch', '7 %,']</t>
  </si>
  <si>
    <t>Experimental and simulation results of a coaxially fed U-slot microstrip antenna stacked with a rectangular patch are presented. Results include impedance bandwidth, copolar and cross-polar radiation patterns, and gain. The antenna impedance bandwidth is about 44.7%, with a slightly smaller 3 dB gain bandwidth.</t>
  </si>
  <si>
    <t>393-395</t>
  </si>
  <si>
    <t>60009697;60009697;60009697</t>
  </si>
  <si>
    <t>7003333302;6507961729;8092251400</t>
  </si>
  <si>
    <t>Clenet, M.;Ravipati, C. B.;Shafai, L.</t>
  </si>
  <si>
    <t>Bandwidth enhancement of U-slot microstrip antenna using a rectangular stacked patch</t>
  </si>
  <si>
    <t>10.1002/(SICI)1098-2760(19990620)21:6&lt;393::AID-MOP1&gt;3.0.CO;2-M</t>
  </si>
  <si>
    <t>2-s2.0-0345201672</t>
  </si>
  <si>
    <t>['unequal lengths', 'proper position', 'patch edges', 'new design', 'microstrip antenna', 'experimental results', 'equal lengths', 'easily obtained', 'cp bandwidth', 'chip resistor', 'antenna design', 'achieved simply']</t>
  </si>
  <si>
    <t>A new design for achieving compact broadband circular polarization (CP) radiation of a square microstrip antenna is presented. The compactness of the microstrip antenna is easily obtained by inserting four slits of equal lengths at the patch edges, and broadband CP radiation is achieved simply by loading a chip resistor at a proper position in the patch. The present proposed CP design has been implemented with an increase of about 50% in CP bandwidth as compared to the compact CP design using inserted slits of unequal lengths. Details of the antenna design and experimental results are presented and discussed.</t>
  </si>
  <si>
    <t>423-425</t>
  </si>
  <si>
    <t>60011357;60072417;60011357</t>
  </si>
  <si>
    <t>56093321900;7406886947;35460663000</t>
  </si>
  <si>
    <t>Wu, Jian Yi Wu;Huang, Chih Yu;Wong, Kin Lu</t>
  </si>
  <si>
    <t>Pingtung;Kaohsiung</t>
  </si>
  <si>
    <t>Yung-Ta Institute of Technology and Commerce;National Sun Yat-Sen University</t>
  </si>
  <si>
    <t>60072417;60011357</t>
  </si>
  <si>
    <t>Wu J.</t>
  </si>
  <si>
    <t>Compact broadband circularly polarized square microstrip antenna</t>
  </si>
  <si>
    <t>10.1002/(SICI)1098-2760(19990620)21:6&lt;423::AID-MOP8&gt;3.0.CO;2-5</t>
  </si>
  <si>
    <t>2-s2.0-0345201674</t>
  </si>
  <si>
    <t>['optimization procedure', 'optimization leads', 'mutual coupling', 'excitation coefficients', 'electromagnetic coupling', 'array elements']</t>
  </si>
  <si>
    <t>The design of low sidelobe radiation patterns for array antennas mounted over aircrafts or ships is performed by an optimization procedure. The optimization leads to a set of excitation coefficients that optimize conformal antennas over the vehicular platform considering both electromagnetic coupling with the vehicle and mutual coupling between array elements.</t>
  </si>
  <si>
    <t>446-448</t>
  </si>
  <si>
    <t>55939570500;7006470289;7003784434;7404696540</t>
  </si>
  <si>
    <t>Landesa, L.;Taboada, J. M.;Obelleiro, F.;Rodr√≠guez, J. L.</t>
  </si>
  <si>
    <t>Design of on-board array antennas by pattern optimization</t>
  </si>
  <si>
    <t>10.1002/(SICI)1098-2760(19990620)21:6&lt;446::AID-MOP13&gt;3.0.CO;2-Q</t>
  </si>
  <si>
    <t>2-s2.0-0345633579</t>
  </si>
  <si>
    <t>['periodic performance', 'operating bands', 'novel configuration', 'mobile telecommunication', 'global system', 'design enhances', '10 db']</t>
  </si>
  <si>
    <t>A novel configuration of the Sierpinski triangular gasket antenna is proposed. A quasi-log-periodic performance was achieved for the operating bands of global system for mobile telecommunication, DECT, and wireless local area network by using a new band spacing control technique. This design enhances the input matching performance to well over -10 dB with 50 Œ© feed.</t>
  </si>
  <si>
    <t>1036-1037</t>
  </si>
  <si>
    <t>60019702;60019702;60019702;60014174</t>
  </si>
  <si>
    <t>Birmingham;Ipswich</t>
  </si>
  <si>
    <t>University of Birmingham;British Telecom Research Lab</t>
  </si>
  <si>
    <t>60019702;60014174</t>
  </si>
  <si>
    <t>Sierpinski monopole antenna with controlled band spacing and input impedance</t>
  </si>
  <si>
    <t>10.1049/el:19990748</t>
  </si>
  <si>
    <t>2-s2.0-0032643697</t>
  </si>
  <si>
    <t>['two modes', 'satellite mobile', 'polarization antenna', 'novel compact', 'monopolar mode', 'different polarization', 'circularly polarized']</t>
  </si>
  <si>
    <t>A novel compact, conformal, dual-band, dual-polarization antenna is presented. This antenna is capable of generating two distinct frequencies with different polarization and radiation pattern characteristics: a monopolar mode for terrestrial cellular communication and a circularly polarized, upward oriented pattern for satellite mobile. Bandwidths of 2 and 4%, respectively, have been obtained in the two modes.</t>
  </si>
  <si>
    <t>1034-1036</t>
  </si>
  <si>
    <t>60019702;60019702;60019702</t>
  </si>
  <si>
    <t>7406965609;57213425197;7201658579</t>
  </si>
  <si>
    <t>Lee, E.;Hall, P. S.;Gardner, P.</t>
  </si>
  <si>
    <t>Lee E.</t>
  </si>
  <si>
    <t>Compact dual-band dual-polarization microstrip patch antenna</t>
  </si>
  <si>
    <t>10.1049/el:19990730</t>
  </si>
  <si>
    <t>2-s2.0-0032651830</t>
  </si>
  <si>
    <t>['time domain', 'solve scattering', 'recent letter', 'fully implemented', 'fdtd algorithm', 'discrete green', 'discrete convolution', 'dgf ),', 'antenna problems', 'analytical solution']</t>
  </si>
  <si>
    <t>In a recent Letter, the finite difference time domain (FDTD) method was re-formulated in terms of discrete convolution, using the analytical solution of the discrete Green's function (DGF), and applied to a 2D scattering example. This algorithm has now been fully implemented in 3D to solve scattering and antenna problems in the time domain while retaining full compatibility with Yee's FDTD algorithm.</t>
  </si>
  <si>
    <t>1033-1034</t>
  </si>
  <si>
    <t>60022109;60022109</t>
  </si>
  <si>
    <t>57115741700;7005244140</t>
  </si>
  <si>
    <t>Vazquez, J.;Parini, C. G.</t>
  </si>
  <si>
    <t>Queen Mary University of London</t>
  </si>
  <si>
    <t>Vazquez J.</t>
  </si>
  <si>
    <t>Antenna modelling using discrete Green's function formulation of FDTD method</t>
  </si>
  <si>
    <t>10.1049/el:19990741</t>
  </si>
  <si>
    <t>2-s2.0-0032669522</t>
  </si>
  <si>
    <t>SFB 171-A1</t>
  </si>
  <si>
    <t>['wavelengths shorter', 'thermal equilibration', 'species studied', 'small fraction', 'rhodopseudomonas palustris', 'rhodobacter sphaeroides', 'rc complex', 'quantitative analysis', 'pigment group', 'peripheral complexes', 'longer wavelengths', 'kinetic modeling', 'isolated b800', 'impedes generally', 'idealized number', 'guide spectra', 'good match', 'fluorescence maximum', 'five bands', 'chromatium vinosum', 'chromatium purpuratum', 'boltzmann equilibrium', 'b880 pigments', 'b800 pigments', 'antenna size', 'absorption spectra', '900 nm', '850 complex', '803 nm', '206 ),']</t>
  </si>
  <si>
    <t>Antenna size | Fluorescence yield | LH2 | Peripheral light harvesting complex | Purple bacterium</t>
  </si>
  <si>
    <t>Uphill energy transfer in the LH2-containing purple bacteria Rhodopseudomonas acidophila, Rhodopseudomonas palustris, Rhodobacter sphaeroides, Chromatium vinosum and Chromatium purpuratum was studied by stationary fluorescence spectroscopy at room temperature upon selective excitation of the B800 pigments of LH2 and the B880 pigments of LH1 at 803 nm and 900 nm, respectively. The resulting fluorescence spectra differed significantly at wavelengths shorter than the fluorescence maximum but agreed at longer wavelengths. The absorption spectra of the species studied were decomposed into five bands at approx. 800, 820, 830, 850 and 880 nm using the shapes of the absorption spectra of the LH1-RC only species Rhodospirillum rubrum and the isolated B800-850 complex from Rps. acidophila strain 10050 as guide spectra. This allowed a quantification of the number of pigments in each pigment group and, consequently, the antenna size of the photosynthetic unit assuming 36 bacteriochlorophyll a molecules in an LH1-RC complex. In most of the LH2-containing purple bacterial strains the number of LH2 rings per LH1-RC was less than the idealized number of eight (Papiz et al., Trends Plant Sci. 1 (1996) 198-206), which was achieved only by C. purpuratum. Uphill energy transfer was assayed by comparing the theoretical fluorescence spectrum obtained from a Boltzmann equilibrium with the measured fluorescence spectrum obtained by 900 nm excitation. The good match of both spectra in all the purple bacteria studied indicates that uphill energy transfer occurs practically up to its thermodynamically maximal possible extent. All strains studied contained a small fraction of either poorly connected or unconnected LH2 complexes as indicated by higher fluorescence yields from the peripheral complexes than predicted by thermal equilibration or kinetic modeling. This impedes generally the quantitative analysis of blue-excited fluorescence spectra. Copyright (C) 1999 Elsevier Science B.V.</t>
  </si>
  <si>
    <t>149-172</t>
  </si>
  <si>
    <t>60009731;60001490;60001490</t>
  </si>
  <si>
    <t>57202396392;7201607799;7006465617</t>
  </si>
  <si>
    <t>Trissl, Hans Wilhelm;Law, Christopher J.;Cogdell, Richard J.</t>
  </si>
  <si>
    <t>Osnabruck;Glasgow</t>
  </si>
  <si>
    <t>Universit√§t Osnabr√ºck;University of Glasgow</t>
  </si>
  <si>
    <t>60009731;60001490</t>
  </si>
  <si>
    <t>Trissl H.</t>
  </si>
  <si>
    <t>Uphill energy transfer in LH2-containing purple bacteria at room temperature</t>
  </si>
  <si>
    <t>S0005272899000560</t>
  </si>
  <si>
    <t>10.1016/S0005-2728(99)00056-0</t>
  </si>
  <si>
    <t>2-s2.0-0032966960</t>
  </si>
  <si>
    <t>Carlsbergfondet</t>
  </si>
  <si>
    <t>['whole cells', 'used flash', 'transfer electrons', 'sulfur proteins', 'reversible uncoupling', 'reversible mechanism', 'reaction centers', 'reaction center', 'quenching mechanism', 'potential iron', 'photooxidation obtained', 'oxidizing conditions', 'limiting conditions', 'large bacteriochlorophyll', 'energy transfer', 'drastic decrease', 'cytochrome c', 'chlorobium tepidum', 'bchl c', 'anaerobic conditions', 'aerobic conditions']</t>
  </si>
  <si>
    <t>Chlorosome | Cytochrome c photooxidation | Excitation energy transfer | Fluorescence quenching | Green bacterium | Reactive oxygen species</t>
  </si>
  <si>
    <t>In photosynthetic green sulfur bacteria excitation energy is transferred from large bacteriochlorophyll (BChl) c chlorosome antennas via small BChl a antennas to the reaction centers which then transfer electrons from cytochrome c to low-potential iron-sulfur proteins. Under oxidizing conditions a reversible mechanism is activated in the chlorosomes which quenches excited BChl c. We used flash-induced cytochrome c oxidation to investigate the effect of this quenching on photosynthetic electron transfer in whole cells of Chlorobium tepidum. The extent of cytochrome c photooxidation under aerobic conditions decreased to approx. 3% of that under anaerobic conditions when BChl c was excited under light-limiting conditions. Photooxidation obtained by excitation of BChl a was similar under aerobic and anaerobic conditions. We interpret this drastic decrease in energy transfer from BChl c to the reaction center as a consequence of the quenching mechanism which is activated by O2. This reversible uncoupling of the chlorosome antenna might prevent formation of toxic reactive oxygen species from photosynthetically produced reductants under aerobic conditions. The green filamentous bacterium Chloroflexus aurantiacus also contains chlorosomes but energy transfer from the BChl c and BChl a antennas to the reaction center in this species was not affected by O2. Copyright (C) 1999 Elsevier Science B.V.</t>
  </si>
  <si>
    <t>108-117</t>
  </si>
  <si>
    <t>60005038;60005038</t>
  </si>
  <si>
    <t>6603809402;57200274634</t>
  </si>
  <si>
    <t>Frigaard, Niels Ulrik;Matsuura, Katsumi</t>
  </si>
  <si>
    <t>Hachioji</t>
  </si>
  <si>
    <t>Tokyo Metropolitan University</t>
  </si>
  <si>
    <t>Frigaard N.</t>
  </si>
  <si>
    <t>Oxygen uncouples light absorption by the chlorosome antenna and photosynthetic electron transfer in the green sulfur bacterium Chlorobium tepidum</t>
  </si>
  <si>
    <t>S0005272899000602</t>
  </si>
  <si>
    <t>10.1016/S0005-2728(99)00060-2</t>
  </si>
  <si>
    <t>2-s2.0-0032967969</t>
  </si>
  <si>
    <t>GRK 5/73</t>
  </si>
  <si>
    <t>['unique possibility', 'type light', 'spectral forms', 'significantly larger', 'shifted chlorophylls', 'sequence alignments', 'red forms', 'protein sequencing', 'possibly co', 'ostreobium sp', 'ostreobium offers', 'migrating one', 'light field', 'large amounts', 'kda polypeptide', 'intense band', 'harvesting complex', 'distinct shoulder', 'chl b', 'cd spectroscopy', 'cd spectra', 'antenna size', 'algae exist', 'absorption spectrum', '715 nm', '22 kda']</t>
  </si>
  <si>
    <t>Absorption spectrum | Amino acid sequence | Far red antenna | Fluorescence spectra | Green algae | Light-harvesting complex, type Lhca1</t>
  </si>
  <si>
    <t>One of the strains of the marine green alga Ostreobium sp. possesses an exceptionally large number of long wavelength absorbing chlorophylls (P. Haldall, Biol. Bull. 134, 1968, 411-424) as evident from a distinct shoulder in the absorption spectrum at around 710 nm while in the other strain this shoulder is absent. Therefore, Ostreobium offers a unique possibility to explore the origin of these red-shifted chlorophylls, because strains with and without these spectral forms can be compared. Here, we characterize these red forms spectroscopically by absorption, fluorescence and CD spectroscopy. In the CD spectra at least three spectroscopic red forms are identified which lead to an unusual room temperature fluorescence spectrum that peaks at 715 nm. The gel electrophoretic pattern from thylakoids of Ostreobium sp. shows an intense band at 22 kDa which correlates with the presence or absence of long wavelength absorbing pigments. By protein sequencing of the N-terminus of the 22-kDa polypeptide and sequence alignments, this was identified as an Lhca1-type light-harvesting complex. The abundance of this polypeptide - and a possibly co-migrating one - in Ostreobium sp. indicates an antenna size of approximately 340 chlorophyll molecules (Chl a and Chl b) per PS II(Œ±) reaction center, which is significantly larger than in higher plants (~240). The red forms are more abundant in the interior of the thalli where a 'shade-light' light field is expected than in the white-light exposed surface. This demonstrates that algae exist which may be able to up-regulate the synthesis of large amounts of LHCI and associated red forms under appropriate illumination conditions. Copyright (C) 1999 Elsevier Science B.V.</t>
  </si>
  <si>
    <t>94-107</t>
  </si>
  <si>
    <t>60009731;60030318;60030318;60008042;60009731</t>
  </si>
  <si>
    <t>6506101872;6602348424;7201971898;7005486504;57202396392</t>
  </si>
  <si>
    <t>Koehne, B.;Elli, G.;Jennings, R. C.;Wilhelm, C.;Trissl, H. W.</t>
  </si>
  <si>
    <t>Italy;Germany;Germany</t>
  </si>
  <si>
    <t>Milan;Osnabruck;Leipzig</t>
  </si>
  <si>
    <t>Universit√† degli Studi di Milano;Universit√§t Osnabr√ºck;Universit√§t Leipzig</t>
  </si>
  <si>
    <t>60030318;60009731;60008042</t>
  </si>
  <si>
    <t>Koehne B.</t>
  </si>
  <si>
    <t>Spectroscopic and molecular characterization of a long wavelength absorbing antenna of Ostreobium sp.</t>
  </si>
  <si>
    <t>S0005272899000614</t>
  </si>
  <si>
    <t>10.1016/S0005-2728(99)00061-4</t>
  </si>
  <si>
    <t>2-s2.0-0033045876</t>
  </si>
  <si>
    <t>LPD 1997</t>
  </si>
  <si>
    <t>['two forms', 'two allatostatins', 'subsequently identified', 'retrocerebral complexes', 'retrocerebral complex', 'predominant neuropeptides', 'periplaneta americana', 'organic modifier', 'novel members', 'nh2 ),', 'neuropeptide screening', 'neuropeptide inhibitors', 'neurohemal tissues', 'molecular cloning', 'method described', 'mass screening', 'heptafluorobutyric acid', 'hemolymph via', 'fast method', 'diploptera punctata', 'crude extract', 'could act', 'corpora allata', 'cleavage product', 'american cockroach', 'already separated', '127 ].']</t>
  </si>
  <si>
    <t>Insect | Leucomyosuppressin | Neurohemal organs | Neuropeptide</t>
  </si>
  <si>
    <t>The occurrence of allatostatins in retrocerebral complexes and antennal pulsatile organs of the American cockroach, Periplaneta americana, was investigated. Previously, molecular cloning of the P. americana allatostatin gene had predicted 14 peptides of this family [Ding et al., Comparison of the allatostatin neuropeptide precursors in the distantly related cockroaches Periplaneta americana and Diploptera punctata. Eur J Biochem 1997;234:737-746], however, only two forms had been identified by peptide isolation procedures [Weaver et al., Identification of two allatostatins from the CNS of the cockroach Periplaneta americana: novel members of a family of neuropeptide inhibitors of insect juvenile hormone biosynthesis. Comp Biochem Physiol 1994;107(C):119-127]. Using an extract of only 200 corpora cardiaca/corpora allata, we have found that at least 11 allatostatins occur in the retrocerebral complex. These peptides were already separated from other substances of the crude extract in the first HPLC step with heptafluorobutyric acid as organic modifier, and subsequently identified by MALDI-TOF mass spectrometry. Moreover, we have demonstrated the occurrence of nearly all allatostatins, including the cleavage product of Pea-AST-2 (LPVYNFGL-NH2), in antennal pulsatile organs of males and females. Allatostatins are predominant neuropeptides in these organs. Additionally, only two other known peptides could be identified in these organs by mass screening: proctolin and leucomyosuppressin. The function of allatostatins in antennal pulsatile organs remains unclear. We assume a release into the hemolymph via the ampullac, which could act as neurohemal release sites. The method described for the identification of allatostatins is a very fast method for neuropeptide screening in neurohemal tissues. Copyright (C) 1999 Elsevier Science B.V.</t>
  </si>
  <si>
    <t>81-89</t>
  </si>
  <si>
    <t>Regulatory Peptides</t>
  </si>
  <si>
    <t>60029507;60031216;60029507;60000356</t>
  </si>
  <si>
    <t>55971893500;57205355974;6603337495;7007183553</t>
  </si>
  <si>
    <t>Predel, Reinhard;Kellner, Roland;Rapus, J√ºrgen;G√§de, Gerd</t>
  </si>
  <si>
    <t>Germany;Germany;South Africa</t>
  </si>
  <si>
    <t>Mainz;Jena;Cape Town</t>
  </si>
  <si>
    <t>Johannes Gutenberg-Universit√§t Mainz;Friedrich-Schiller-Universit√§t Jena;University of Cape Town</t>
  </si>
  <si>
    <t>60031216;60029507;60000356</t>
  </si>
  <si>
    <t>Predel R.</t>
  </si>
  <si>
    <t>Allatostatins from the retrocerebral complex and antennal pulsatile organ of the American cockroach: Structural elucidation aided by matrix-assisted laser desorption/ionization-time-of-flight mass spectrometry</t>
  </si>
  <si>
    <t>S0167011599000452</t>
  </si>
  <si>
    <t>10.1016/S0167-0115(99)00045-2</t>
  </si>
  <si>
    <t>2-s2.0-0033064761</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</si>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</sst>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8" fontId="0" fillId="0" borderId="0" xfId="0" applyNumberFormat="1"/>
    <xf numFmtId="16" fontId="0" fillId="0" borderId="0" xfId="0" applyNumberFormat="1"/>
    <xf numFmtId="17"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EEA98-1E2D-6C4E-A292-043EC5A6E0B2}">
  <dimension ref="A1:AW1242"/>
  <sheetViews>
    <sheetView tabSelected="1" topLeftCell="Y1" workbookViewId="0">
      <selection activeCell="AO10" sqref="AO10"/>
    </sheetView>
  </sheetViews>
  <sheetFormatPr baseColWidth="10" defaultRowHeight="16" x14ac:dyDescent="0.2"/>
  <sheetData>
    <row r="1" spans="1:49" s="13" customFormat="1" x14ac:dyDescent="0.2">
      <c r="A1" s="16"/>
      <c r="B1" s="16" t="s">
        <v>15004</v>
      </c>
      <c r="C1" s="16" t="s">
        <v>15003</v>
      </c>
      <c r="D1" s="16" t="s">
        <v>15002</v>
      </c>
      <c r="E1" s="16" t="s">
        <v>15001</v>
      </c>
      <c r="F1" s="16" t="s">
        <v>15000</v>
      </c>
      <c r="G1" s="16" t="s">
        <v>14999</v>
      </c>
      <c r="H1" s="16" t="s">
        <v>14998</v>
      </c>
      <c r="I1" s="16" t="s">
        <v>14997</v>
      </c>
      <c r="J1" s="16" t="s">
        <v>14996</v>
      </c>
      <c r="K1" s="16" t="s">
        <v>14995</v>
      </c>
      <c r="L1" s="16" t="s">
        <v>14994</v>
      </c>
      <c r="M1" s="16" t="s">
        <v>14993</v>
      </c>
      <c r="N1" s="16" t="s">
        <v>14992</v>
      </c>
      <c r="O1" s="16" t="s">
        <v>14991</v>
      </c>
      <c r="P1" s="16" t="s">
        <v>14990</v>
      </c>
      <c r="Q1" s="16" t="s">
        <v>14989</v>
      </c>
      <c r="R1" s="21" t="s">
        <v>14988</v>
      </c>
      <c r="S1" s="16" t="s">
        <v>14987</v>
      </c>
      <c r="T1" s="16" t="s">
        <v>14987</v>
      </c>
      <c r="U1" s="16" t="s">
        <v>14986</v>
      </c>
      <c r="V1" s="21" t="s">
        <v>14985</v>
      </c>
      <c r="W1" s="16" t="s">
        <v>14984</v>
      </c>
      <c r="X1" s="15" t="s">
        <v>14983</v>
      </c>
      <c r="Y1" s="20" t="s">
        <v>14982</v>
      </c>
      <c r="Z1" s="19" t="s">
        <v>14967</v>
      </c>
      <c r="AA1" s="16" t="s">
        <v>14981</v>
      </c>
      <c r="AB1" s="16" t="s">
        <v>14980</v>
      </c>
      <c r="AC1" s="16" t="s">
        <v>14979</v>
      </c>
      <c r="AD1" s="16" t="s">
        <v>14978</v>
      </c>
      <c r="AE1" s="16" t="s">
        <v>14977</v>
      </c>
      <c r="AF1" s="16" t="s">
        <v>14976</v>
      </c>
      <c r="AG1" s="16" t="s">
        <v>14975</v>
      </c>
      <c r="AH1" s="16" t="s">
        <v>14974</v>
      </c>
      <c r="AI1" s="16" t="s">
        <v>14973</v>
      </c>
      <c r="AJ1" s="16" t="s">
        <v>14972</v>
      </c>
      <c r="AK1" s="15" t="s">
        <v>14971</v>
      </c>
      <c r="AL1" s="16" t="s">
        <v>14970</v>
      </c>
      <c r="AM1" s="18" t="s">
        <v>14969</v>
      </c>
      <c r="AN1" s="17" t="s">
        <v>14968</v>
      </c>
      <c r="AO1" s="17" t="s">
        <v>14967</v>
      </c>
      <c r="AP1" s="16" t="s">
        <v>14966</v>
      </c>
      <c r="AQ1" s="16" t="s">
        <v>14965</v>
      </c>
      <c r="AR1" s="16" t="s">
        <v>14964</v>
      </c>
      <c r="AS1" s="16" t="s">
        <v>14963</v>
      </c>
      <c r="AT1" s="15" t="s">
        <v>14962</v>
      </c>
      <c r="AU1" s="14" t="s">
        <v>14961</v>
      </c>
      <c r="AV1" s="14" t="s">
        <v>14960</v>
      </c>
      <c r="AW1" s="14" t="s">
        <v>14959</v>
      </c>
    </row>
    <row r="2" spans="1:49" x14ac:dyDescent="0.2">
      <c r="A2">
        <v>0</v>
      </c>
      <c r="B2" t="s">
        <v>14958</v>
      </c>
      <c r="C2" t="s">
        <v>14957</v>
      </c>
      <c r="D2" t="s">
        <v>14956</v>
      </c>
      <c r="E2">
        <v>10458650</v>
      </c>
      <c r="F2" t="s">
        <v>14955</v>
      </c>
      <c r="G2" t="s">
        <v>16</v>
      </c>
      <c r="H2" t="s">
        <v>15</v>
      </c>
      <c r="I2" t="s">
        <v>14954</v>
      </c>
      <c r="J2" t="s">
        <v>14953</v>
      </c>
      <c r="K2" t="s">
        <v>14952</v>
      </c>
      <c r="L2" t="s">
        <v>14951</v>
      </c>
      <c r="M2" t="s">
        <v>14950</v>
      </c>
      <c r="N2">
        <v>4</v>
      </c>
      <c r="O2" t="s">
        <v>14949</v>
      </c>
      <c r="P2" t="s">
        <v>14948</v>
      </c>
      <c r="Q2" t="s">
        <v>14947</v>
      </c>
      <c r="R2" s="7">
        <v>36341</v>
      </c>
      <c r="S2" s="8">
        <f t="shared" ref="S2:S37" si="0">YEAR(R2)</f>
        <v>1999</v>
      </c>
      <c r="T2" s="8">
        <v>1999</v>
      </c>
      <c r="U2" s="8">
        <f t="shared" ref="U2:U37" si="1">2022-T2</f>
        <v>23</v>
      </c>
      <c r="V2" s="7">
        <v>36341</v>
      </c>
      <c r="W2" t="s">
        <v>14946</v>
      </c>
      <c r="X2" s="2" t="s">
        <v>0</v>
      </c>
      <c r="Y2" s="6" t="e">
        <f t="shared" ref="Y2:Y65" si="2">(X2-$Z$3)/($Z$2-$Z$3)</f>
        <v>#VALUE!</v>
      </c>
      <c r="Z2">
        <v>37.460999999999999</v>
      </c>
      <c r="AA2">
        <v>1670115</v>
      </c>
      <c r="AB2">
        <v>14319</v>
      </c>
      <c r="AD2" t="s">
        <v>5</v>
      </c>
      <c r="AE2">
        <v>82</v>
      </c>
      <c r="AF2" s="10">
        <v>44256</v>
      </c>
      <c r="AH2" t="s">
        <v>14945</v>
      </c>
      <c r="AI2" t="s">
        <v>14944</v>
      </c>
      <c r="AJ2" t="s">
        <v>14943</v>
      </c>
      <c r="AK2" t="s">
        <v>14942</v>
      </c>
      <c r="AL2">
        <v>30</v>
      </c>
      <c r="AM2" s="5">
        <f t="shared" ref="AM2:AM37" si="3">AL2/U2</f>
        <v>1.3043478260869565</v>
      </c>
      <c r="AN2" s="4">
        <f t="shared" ref="AN2:AN65" si="4">(AM2-$AO$3)/($AO$2-$AO$3)</f>
        <v>1.9755362757848641E-3</v>
      </c>
      <c r="AO2" s="3">
        <v>660.25</v>
      </c>
      <c r="AP2">
        <v>0</v>
      </c>
      <c r="AQ2" t="s">
        <v>1047</v>
      </c>
      <c r="AR2" t="s">
        <v>14941</v>
      </c>
      <c r="AS2" t="s">
        <v>1046</v>
      </c>
      <c r="AT2" s="2" t="s">
        <v>0</v>
      </c>
      <c r="AU2" s="1" t="e">
        <f t="shared" ref="AU2:AU37" si="5">(Y2*0.7+AN2*0.3)*100</f>
        <v>#VALUE!</v>
      </c>
      <c r="AV2" s="1" t="e">
        <f t="shared" ref="AV2:AV37" si="6">(Y2*0.5+AN2*0.5)*100</f>
        <v>#VALUE!</v>
      </c>
      <c r="AW2" s="1" t="e">
        <f t="shared" ref="AW2:AW37" si="7">(Y2*0.3+AN2*0.7)*100</f>
        <v>#VALUE!</v>
      </c>
    </row>
    <row r="3" spans="1:49" x14ac:dyDescent="0.2">
      <c r="A3">
        <v>1</v>
      </c>
      <c r="B3" t="s">
        <v>14940</v>
      </c>
      <c r="C3" t="s">
        <v>14939</v>
      </c>
      <c r="D3" t="s">
        <v>14938</v>
      </c>
      <c r="E3">
        <v>10393253</v>
      </c>
      <c r="F3" t="s">
        <v>14937</v>
      </c>
      <c r="G3" t="s">
        <v>16</v>
      </c>
      <c r="H3" t="s">
        <v>15</v>
      </c>
      <c r="I3" t="s">
        <v>14936</v>
      </c>
      <c r="J3" t="s">
        <v>14935</v>
      </c>
      <c r="K3" t="s">
        <v>14934</v>
      </c>
      <c r="L3" t="s">
        <v>14933</v>
      </c>
      <c r="M3" t="s">
        <v>14932</v>
      </c>
      <c r="N3">
        <v>5</v>
      </c>
      <c r="O3" t="s">
        <v>14931</v>
      </c>
      <c r="P3" t="s">
        <v>14930</v>
      </c>
      <c r="Q3" t="s">
        <v>14929</v>
      </c>
      <c r="R3" s="7">
        <v>36341</v>
      </c>
      <c r="S3" s="8">
        <f t="shared" si="0"/>
        <v>1999</v>
      </c>
      <c r="T3" s="8">
        <v>1999</v>
      </c>
      <c r="U3" s="8">
        <f t="shared" si="1"/>
        <v>23</v>
      </c>
      <c r="V3" s="7">
        <v>36341</v>
      </c>
      <c r="W3" t="s">
        <v>11148</v>
      </c>
      <c r="X3" s="2">
        <v>1.59</v>
      </c>
      <c r="Y3" s="6">
        <f t="shared" si="2"/>
        <v>4.2444141907583888E-2</v>
      </c>
      <c r="Z3">
        <v>0</v>
      </c>
      <c r="AA3">
        <v>52728</v>
      </c>
      <c r="AB3">
        <v>16791</v>
      </c>
      <c r="AD3" t="s">
        <v>5</v>
      </c>
      <c r="AE3">
        <v>1412</v>
      </c>
      <c r="AF3">
        <v>2</v>
      </c>
      <c r="AH3" t="s">
        <v>14928</v>
      </c>
      <c r="AI3" t="s">
        <v>14927</v>
      </c>
      <c r="AJ3" t="s">
        <v>14926</v>
      </c>
      <c r="AK3" t="s">
        <v>14925</v>
      </c>
      <c r="AL3">
        <v>62</v>
      </c>
      <c r="AM3" s="5">
        <f t="shared" si="3"/>
        <v>2.6956521739130435</v>
      </c>
      <c r="AN3" s="4">
        <f t="shared" si="4"/>
        <v>4.0827749699553859E-3</v>
      </c>
      <c r="AO3" s="3">
        <v>0</v>
      </c>
      <c r="AP3">
        <v>1</v>
      </c>
      <c r="AQ3" t="s">
        <v>962</v>
      </c>
      <c r="AR3" t="s">
        <v>14924</v>
      </c>
      <c r="AS3" t="s">
        <v>961</v>
      </c>
      <c r="AT3" s="2" t="s">
        <v>0</v>
      </c>
      <c r="AU3" s="1">
        <f t="shared" si="5"/>
        <v>3.0935731826295334</v>
      </c>
      <c r="AV3" s="1">
        <f t="shared" si="6"/>
        <v>2.3263458438769637</v>
      </c>
      <c r="AW3" s="1">
        <f t="shared" si="7"/>
        <v>1.5591185051243934</v>
      </c>
    </row>
    <row r="4" spans="1:49" x14ac:dyDescent="0.2">
      <c r="A4">
        <v>2</v>
      </c>
      <c r="B4" t="s">
        <v>14923</v>
      </c>
      <c r="C4" t="s">
        <v>14922</v>
      </c>
      <c r="D4" t="s">
        <v>14921</v>
      </c>
      <c r="F4" t="s">
        <v>14920</v>
      </c>
      <c r="G4" t="s">
        <v>16</v>
      </c>
      <c r="H4" t="s">
        <v>15</v>
      </c>
      <c r="I4" t="s">
        <v>14919</v>
      </c>
      <c r="J4">
        <v>60005038</v>
      </c>
      <c r="K4" t="s">
        <v>14918</v>
      </c>
      <c r="L4" t="s">
        <v>14917</v>
      </c>
      <c r="M4" t="s">
        <v>25</v>
      </c>
      <c r="N4">
        <v>2</v>
      </c>
      <c r="O4" t="s">
        <v>14916</v>
      </c>
      <c r="P4" t="s">
        <v>14915</v>
      </c>
      <c r="Q4" t="s">
        <v>14914</v>
      </c>
      <c r="R4" s="7">
        <v>36341</v>
      </c>
      <c r="S4" s="8">
        <f t="shared" si="0"/>
        <v>1999</v>
      </c>
      <c r="T4" s="8">
        <v>1999</v>
      </c>
      <c r="U4" s="8">
        <f t="shared" si="1"/>
        <v>23</v>
      </c>
      <c r="V4" s="7">
        <v>36341</v>
      </c>
      <c r="W4" t="s">
        <v>11148</v>
      </c>
      <c r="X4" s="2">
        <v>1.59</v>
      </c>
      <c r="Y4" s="6">
        <f t="shared" si="2"/>
        <v>4.2444141907583888E-2</v>
      </c>
      <c r="AA4">
        <v>52728</v>
      </c>
      <c r="AB4">
        <v>16791</v>
      </c>
      <c r="AD4" t="s">
        <v>5</v>
      </c>
      <c r="AE4">
        <v>1412</v>
      </c>
      <c r="AF4">
        <v>2</v>
      </c>
      <c r="AH4" t="s">
        <v>14913</v>
      </c>
      <c r="AI4" t="s">
        <v>14912</v>
      </c>
      <c r="AJ4" t="s">
        <v>14911</v>
      </c>
      <c r="AK4" t="s">
        <v>14910</v>
      </c>
      <c r="AL4">
        <v>24</v>
      </c>
      <c r="AM4" s="5">
        <f t="shared" si="3"/>
        <v>1.0434782608695652</v>
      </c>
      <c r="AN4" s="4">
        <f t="shared" si="4"/>
        <v>1.5804290206278913E-3</v>
      </c>
      <c r="AO4" s="3"/>
      <c r="AP4">
        <v>1</v>
      </c>
      <c r="AR4" t="s">
        <v>1</v>
      </c>
      <c r="AS4" t="s">
        <v>14909</v>
      </c>
      <c r="AT4" s="2" t="s">
        <v>0</v>
      </c>
      <c r="AU4" s="1">
        <f t="shared" si="5"/>
        <v>3.0185028041497088</v>
      </c>
      <c r="AV4" s="1">
        <f t="shared" si="6"/>
        <v>2.2012285464105887</v>
      </c>
      <c r="AW4" s="1">
        <f t="shared" si="7"/>
        <v>1.3839542886714689</v>
      </c>
    </row>
    <row r="5" spans="1:49" x14ac:dyDescent="0.2">
      <c r="A5">
        <v>3</v>
      </c>
      <c r="B5" t="s">
        <v>14908</v>
      </c>
      <c r="C5" t="s">
        <v>14907</v>
      </c>
      <c r="D5" t="s">
        <v>14906</v>
      </c>
      <c r="F5" t="s">
        <v>14905</v>
      </c>
      <c r="G5" t="s">
        <v>16</v>
      </c>
      <c r="H5" t="s">
        <v>15</v>
      </c>
      <c r="I5" t="s">
        <v>14904</v>
      </c>
      <c r="J5" t="s">
        <v>14903</v>
      </c>
      <c r="K5" t="s">
        <v>14902</v>
      </c>
      <c r="L5" t="s">
        <v>14901</v>
      </c>
      <c r="M5" t="s">
        <v>5302</v>
      </c>
      <c r="N5">
        <v>3</v>
      </c>
      <c r="O5" t="s">
        <v>14900</v>
      </c>
      <c r="P5" t="s">
        <v>14899</v>
      </c>
      <c r="Q5" t="s">
        <v>14898</v>
      </c>
      <c r="R5" s="7">
        <v>36341</v>
      </c>
      <c r="S5" s="8">
        <f t="shared" si="0"/>
        <v>1999</v>
      </c>
      <c r="T5" s="8">
        <v>1999</v>
      </c>
      <c r="U5" s="8">
        <f t="shared" si="1"/>
        <v>23</v>
      </c>
      <c r="V5" s="7">
        <v>36341</v>
      </c>
      <c r="W5" t="s">
        <v>11148</v>
      </c>
      <c r="X5" s="2">
        <v>1.59</v>
      </c>
      <c r="Y5" s="6">
        <f t="shared" si="2"/>
        <v>4.2444141907583888E-2</v>
      </c>
      <c r="AA5">
        <v>52728</v>
      </c>
      <c r="AB5">
        <v>16791</v>
      </c>
      <c r="AD5" t="s">
        <v>5</v>
      </c>
      <c r="AE5">
        <v>1412</v>
      </c>
      <c r="AF5">
        <v>2</v>
      </c>
      <c r="AH5" t="s">
        <v>14897</v>
      </c>
      <c r="AI5" t="s">
        <v>14896</v>
      </c>
      <c r="AJ5" t="s">
        <v>14895</v>
      </c>
      <c r="AK5" t="s">
        <v>14894</v>
      </c>
      <c r="AL5">
        <v>37</v>
      </c>
      <c r="AM5" s="5">
        <f t="shared" si="3"/>
        <v>1.6086956521739131</v>
      </c>
      <c r="AN5" s="4">
        <f t="shared" si="4"/>
        <v>2.4364947401346658E-3</v>
      </c>
      <c r="AO5" s="3"/>
      <c r="AP5">
        <v>1</v>
      </c>
      <c r="AQ5" t="s">
        <v>5294</v>
      </c>
      <c r="AR5" t="s">
        <v>14893</v>
      </c>
      <c r="AS5" t="s">
        <v>5292</v>
      </c>
      <c r="AT5" s="2" t="s">
        <v>0</v>
      </c>
      <c r="AU5" s="1">
        <f t="shared" si="5"/>
        <v>3.0441847757349123</v>
      </c>
      <c r="AV5" s="1">
        <f t="shared" si="6"/>
        <v>2.2440318323859278</v>
      </c>
      <c r="AW5" s="1">
        <f t="shared" si="7"/>
        <v>1.4438788890369432</v>
      </c>
    </row>
    <row r="6" spans="1:49" x14ac:dyDescent="0.2">
      <c r="A6">
        <v>4</v>
      </c>
      <c r="B6" t="s">
        <v>14892</v>
      </c>
      <c r="C6" t="s">
        <v>14891</v>
      </c>
      <c r="F6" t="s">
        <v>14890</v>
      </c>
      <c r="G6" t="s">
        <v>16</v>
      </c>
      <c r="H6" t="s">
        <v>15</v>
      </c>
      <c r="I6" t="s">
        <v>14889</v>
      </c>
      <c r="J6">
        <v>60022109</v>
      </c>
      <c r="K6" t="s">
        <v>14888</v>
      </c>
      <c r="L6" t="s">
        <v>5573</v>
      </c>
      <c r="M6" t="s">
        <v>585</v>
      </c>
      <c r="N6">
        <v>2</v>
      </c>
      <c r="O6" t="s">
        <v>14887</v>
      </c>
      <c r="P6" t="s">
        <v>14886</v>
      </c>
      <c r="Q6" t="s">
        <v>14885</v>
      </c>
      <c r="R6" s="7">
        <v>36335</v>
      </c>
      <c r="S6" s="8">
        <f t="shared" si="0"/>
        <v>1999</v>
      </c>
      <c r="T6" s="8">
        <v>1999</v>
      </c>
      <c r="U6" s="8">
        <f t="shared" si="1"/>
        <v>23</v>
      </c>
      <c r="V6" s="7">
        <v>36335</v>
      </c>
      <c r="W6" t="s">
        <v>2345</v>
      </c>
      <c r="X6" s="2">
        <v>0.375</v>
      </c>
      <c r="Y6" s="6">
        <f t="shared" si="2"/>
        <v>1.0010410827260351E-2</v>
      </c>
      <c r="AA6">
        <v>135194</v>
      </c>
      <c r="AB6">
        <v>24918</v>
      </c>
      <c r="AD6" t="s">
        <v>5</v>
      </c>
      <c r="AE6">
        <v>35</v>
      </c>
      <c r="AF6">
        <v>13</v>
      </c>
      <c r="AH6" t="s">
        <v>14884</v>
      </c>
      <c r="AI6" t="s">
        <v>14883</v>
      </c>
      <c r="AK6" t="s">
        <v>14882</v>
      </c>
      <c r="AL6">
        <v>17</v>
      </c>
      <c r="AM6" s="5">
        <f t="shared" si="3"/>
        <v>0.73913043478260865</v>
      </c>
      <c r="AN6" s="4">
        <f t="shared" si="4"/>
        <v>1.1194705562780896E-3</v>
      </c>
      <c r="AO6" s="3"/>
      <c r="AP6">
        <v>0</v>
      </c>
      <c r="AR6" t="s">
        <v>1</v>
      </c>
      <c r="AT6" s="2">
        <v>1.3140000000000001</v>
      </c>
      <c r="AU6" s="1">
        <f t="shared" si="5"/>
        <v>0.73431287459656724</v>
      </c>
      <c r="AV6" s="1">
        <f t="shared" si="6"/>
        <v>0.55649406917692212</v>
      </c>
      <c r="AW6" s="1">
        <f t="shared" si="7"/>
        <v>0.37867526375727678</v>
      </c>
    </row>
    <row r="7" spans="1:49" x14ac:dyDescent="0.2">
      <c r="A7">
        <v>5</v>
      </c>
      <c r="B7" t="s">
        <v>14881</v>
      </c>
      <c r="C7" t="s">
        <v>14880</v>
      </c>
      <c r="F7" t="s">
        <v>14879</v>
      </c>
      <c r="G7" t="s">
        <v>16</v>
      </c>
      <c r="H7" t="s">
        <v>15</v>
      </c>
      <c r="I7" t="s">
        <v>14878</v>
      </c>
      <c r="J7">
        <v>60019702</v>
      </c>
      <c r="K7" t="s">
        <v>2727</v>
      </c>
      <c r="L7" t="s">
        <v>2726</v>
      </c>
      <c r="M7" t="s">
        <v>585</v>
      </c>
      <c r="N7">
        <v>3</v>
      </c>
      <c r="O7" t="s">
        <v>14877</v>
      </c>
      <c r="P7" t="s">
        <v>14876</v>
      </c>
      <c r="Q7" t="s">
        <v>14875</v>
      </c>
      <c r="R7" s="7">
        <v>36335</v>
      </c>
      <c r="S7" s="8">
        <f t="shared" si="0"/>
        <v>1999</v>
      </c>
      <c r="T7" s="8">
        <v>1999</v>
      </c>
      <c r="U7" s="8">
        <f t="shared" si="1"/>
        <v>23</v>
      </c>
      <c r="V7" s="7">
        <v>36335</v>
      </c>
      <c r="W7" t="s">
        <v>2345</v>
      </c>
      <c r="X7" s="2">
        <v>0.375</v>
      </c>
      <c r="Y7" s="6">
        <f t="shared" si="2"/>
        <v>1.0010410827260351E-2</v>
      </c>
      <c r="AA7">
        <v>135194</v>
      </c>
      <c r="AB7">
        <v>24918</v>
      </c>
      <c r="AD7" t="s">
        <v>5</v>
      </c>
      <c r="AE7">
        <v>35</v>
      </c>
      <c r="AF7">
        <v>13</v>
      </c>
      <c r="AH7" t="s">
        <v>14874</v>
      </c>
      <c r="AI7" t="s">
        <v>14873</v>
      </c>
      <c r="AK7" t="s">
        <v>14872</v>
      </c>
      <c r="AL7">
        <v>33</v>
      </c>
      <c r="AM7" s="5">
        <f t="shared" si="3"/>
        <v>1.4347826086956521</v>
      </c>
      <c r="AN7" s="4">
        <f t="shared" si="4"/>
        <v>2.1730899033633503E-3</v>
      </c>
      <c r="AO7" s="3"/>
      <c r="AP7">
        <v>0</v>
      </c>
      <c r="AR7" t="s">
        <v>1</v>
      </c>
      <c r="AT7" s="2">
        <v>1.3140000000000001</v>
      </c>
      <c r="AU7" s="1">
        <f t="shared" si="5"/>
        <v>0.76592145500912501</v>
      </c>
      <c r="AV7" s="1">
        <f t="shared" si="6"/>
        <v>0.6091750365311851</v>
      </c>
      <c r="AW7" s="1">
        <f t="shared" si="7"/>
        <v>0.45242861805324508</v>
      </c>
    </row>
    <row r="8" spans="1:49" x14ac:dyDescent="0.2">
      <c r="A8">
        <v>6</v>
      </c>
      <c r="B8" t="s">
        <v>14871</v>
      </c>
      <c r="C8" t="s">
        <v>14870</v>
      </c>
      <c r="F8" t="s">
        <v>14869</v>
      </c>
      <c r="G8" t="s">
        <v>16</v>
      </c>
      <c r="H8" t="s">
        <v>15</v>
      </c>
      <c r="I8" t="s">
        <v>2728</v>
      </c>
      <c r="J8" t="s">
        <v>14868</v>
      </c>
      <c r="K8" t="s">
        <v>14867</v>
      </c>
      <c r="L8" t="s">
        <v>14866</v>
      </c>
      <c r="M8" t="s">
        <v>3319</v>
      </c>
      <c r="N8">
        <v>4</v>
      </c>
      <c r="O8" t="s">
        <v>2725</v>
      </c>
      <c r="P8" t="s">
        <v>2724</v>
      </c>
      <c r="Q8" t="s">
        <v>14865</v>
      </c>
      <c r="R8" s="7">
        <v>36335</v>
      </c>
      <c r="S8" s="8">
        <f t="shared" si="0"/>
        <v>1999</v>
      </c>
      <c r="T8" s="8">
        <v>1999</v>
      </c>
      <c r="U8" s="8">
        <f t="shared" si="1"/>
        <v>23</v>
      </c>
      <c r="V8" s="7">
        <v>36335</v>
      </c>
      <c r="W8" t="s">
        <v>2345</v>
      </c>
      <c r="X8" s="2">
        <v>0.375</v>
      </c>
      <c r="Y8" s="6">
        <f t="shared" si="2"/>
        <v>1.0010410827260351E-2</v>
      </c>
      <c r="AA8">
        <v>135194</v>
      </c>
      <c r="AB8">
        <v>24918</v>
      </c>
      <c r="AD8" t="s">
        <v>5</v>
      </c>
      <c r="AE8">
        <v>35</v>
      </c>
      <c r="AF8">
        <v>13</v>
      </c>
      <c r="AH8" t="s">
        <v>14864</v>
      </c>
      <c r="AI8" t="s">
        <v>14863</v>
      </c>
      <c r="AK8" t="s">
        <v>14862</v>
      </c>
      <c r="AL8">
        <v>45</v>
      </c>
      <c r="AM8" s="5">
        <f t="shared" si="3"/>
        <v>1.9565217391304348</v>
      </c>
      <c r="AN8" s="4">
        <f t="shared" si="4"/>
        <v>2.9633044136772963E-3</v>
      </c>
      <c r="AO8" s="3"/>
      <c r="AP8">
        <v>0</v>
      </c>
      <c r="AR8" t="s">
        <v>1</v>
      </c>
      <c r="AT8" s="2">
        <v>1.3140000000000001</v>
      </c>
      <c r="AU8" s="1">
        <f t="shared" si="5"/>
        <v>0.78962789031854341</v>
      </c>
      <c r="AV8" s="1">
        <f t="shared" si="6"/>
        <v>0.64868576204688244</v>
      </c>
      <c r="AW8" s="1">
        <f t="shared" si="7"/>
        <v>0.50774363377522125</v>
      </c>
    </row>
    <row r="9" spans="1:49" x14ac:dyDescent="0.2">
      <c r="A9">
        <v>7</v>
      </c>
      <c r="B9" t="s">
        <v>14861</v>
      </c>
      <c r="C9" t="s">
        <v>14860</v>
      </c>
      <c r="F9" t="s">
        <v>14859</v>
      </c>
      <c r="G9" t="s">
        <v>16</v>
      </c>
      <c r="H9" t="s">
        <v>15</v>
      </c>
      <c r="I9" t="s">
        <v>6953</v>
      </c>
      <c r="J9">
        <v>60026134</v>
      </c>
      <c r="K9" t="s">
        <v>5722</v>
      </c>
      <c r="L9" t="s">
        <v>5721</v>
      </c>
      <c r="M9" t="s">
        <v>150</v>
      </c>
      <c r="N9">
        <v>4</v>
      </c>
      <c r="O9" t="s">
        <v>14858</v>
      </c>
      <c r="P9" t="s">
        <v>14857</v>
      </c>
      <c r="Q9" t="s">
        <v>6950</v>
      </c>
      <c r="R9" s="7">
        <v>36331</v>
      </c>
      <c r="S9" s="8">
        <f t="shared" si="0"/>
        <v>1999</v>
      </c>
      <c r="T9" s="8">
        <v>1999</v>
      </c>
      <c r="U9" s="8">
        <f t="shared" si="1"/>
        <v>23</v>
      </c>
      <c r="V9" s="7">
        <v>36331</v>
      </c>
      <c r="W9" t="s">
        <v>1713</v>
      </c>
      <c r="X9" s="2">
        <v>0.30399999999999999</v>
      </c>
      <c r="Y9" s="6">
        <f t="shared" si="2"/>
        <v>8.115106377299057E-3</v>
      </c>
      <c r="AA9">
        <v>8952477</v>
      </c>
      <c r="AB9">
        <v>12250</v>
      </c>
      <c r="AD9" t="s">
        <v>5</v>
      </c>
      <c r="AE9">
        <v>21</v>
      </c>
      <c r="AF9">
        <v>6</v>
      </c>
      <c r="AH9" t="s">
        <v>14856</v>
      </c>
      <c r="AI9" t="s">
        <v>14855</v>
      </c>
      <c r="AK9" t="s">
        <v>14854</v>
      </c>
      <c r="AL9">
        <v>17</v>
      </c>
      <c r="AM9" s="5">
        <f t="shared" si="3"/>
        <v>0.73913043478260865</v>
      </c>
      <c r="AN9" s="4">
        <f t="shared" si="4"/>
        <v>1.1194705562780896E-3</v>
      </c>
      <c r="AO9" s="3"/>
      <c r="AP9">
        <v>0</v>
      </c>
      <c r="AR9" t="s">
        <v>1</v>
      </c>
      <c r="AT9" s="2" t="s">
        <v>0</v>
      </c>
      <c r="AU9" s="1">
        <f t="shared" si="5"/>
        <v>0.60164156309927663</v>
      </c>
      <c r="AV9" s="1">
        <f t="shared" si="6"/>
        <v>0.46172884667885739</v>
      </c>
      <c r="AW9" s="1">
        <f t="shared" si="7"/>
        <v>0.32181613025843803</v>
      </c>
    </row>
    <row r="10" spans="1:49" x14ac:dyDescent="0.2">
      <c r="A10">
        <v>8</v>
      </c>
      <c r="B10" t="s">
        <v>14853</v>
      </c>
      <c r="C10" t="s">
        <v>14852</v>
      </c>
      <c r="F10" t="s">
        <v>14851</v>
      </c>
      <c r="G10" t="s">
        <v>16</v>
      </c>
      <c r="H10" t="s">
        <v>15</v>
      </c>
      <c r="I10" t="s">
        <v>14850</v>
      </c>
      <c r="J10" t="s">
        <v>14849</v>
      </c>
      <c r="K10" t="s">
        <v>14848</v>
      </c>
      <c r="L10" t="s">
        <v>14847</v>
      </c>
      <c r="M10" t="s">
        <v>3056</v>
      </c>
      <c r="N10">
        <v>3</v>
      </c>
      <c r="O10" t="s">
        <v>14846</v>
      </c>
      <c r="P10" t="s">
        <v>14845</v>
      </c>
      <c r="Q10" t="s">
        <v>14844</v>
      </c>
      <c r="R10" s="7">
        <v>36331</v>
      </c>
      <c r="S10" s="8">
        <f t="shared" si="0"/>
        <v>1999</v>
      </c>
      <c r="T10" s="8">
        <v>1999</v>
      </c>
      <c r="U10" s="8">
        <f t="shared" si="1"/>
        <v>23</v>
      </c>
      <c r="V10" s="7">
        <v>36331</v>
      </c>
      <c r="W10" t="s">
        <v>1713</v>
      </c>
      <c r="X10" s="2">
        <v>0.30399999999999999</v>
      </c>
      <c r="Y10" s="6">
        <f t="shared" si="2"/>
        <v>8.115106377299057E-3</v>
      </c>
      <c r="AA10">
        <v>8952477</v>
      </c>
      <c r="AB10">
        <v>12250</v>
      </c>
      <c r="AD10" t="s">
        <v>5</v>
      </c>
      <c r="AE10">
        <v>21</v>
      </c>
      <c r="AF10">
        <v>6</v>
      </c>
      <c r="AH10" t="s">
        <v>14843</v>
      </c>
      <c r="AI10" t="s">
        <v>14842</v>
      </c>
      <c r="AK10" t="s">
        <v>14841</v>
      </c>
      <c r="AL10">
        <v>5</v>
      </c>
      <c r="AM10" s="5">
        <f t="shared" si="3"/>
        <v>0.21739130434782608</v>
      </c>
      <c r="AN10" s="4">
        <f t="shared" si="4"/>
        <v>3.29256045964144E-4</v>
      </c>
      <c r="AO10" s="3"/>
      <c r="AP10">
        <v>0</v>
      </c>
      <c r="AR10" t="s">
        <v>1</v>
      </c>
      <c r="AT10" s="2" t="s">
        <v>0</v>
      </c>
      <c r="AU10" s="1">
        <f t="shared" si="5"/>
        <v>0.57793512778985834</v>
      </c>
      <c r="AV10" s="1">
        <f t="shared" si="6"/>
        <v>0.42221812116316004</v>
      </c>
      <c r="AW10" s="1">
        <f t="shared" si="7"/>
        <v>0.2665011145364618</v>
      </c>
    </row>
    <row r="11" spans="1:49" x14ac:dyDescent="0.2">
      <c r="A11">
        <v>9</v>
      </c>
      <c r="B11" t="s">
        <v>14840</v>
      </c>
      <c r="C11" t="s">
        <v>14839</v>
      </c>
      <c r="F11" t="s">
        <v>14838</v>
      </c>
      <c r="G11" t="s">
        <v>16</v>
      </c>
      <c r="H11" t="s">
        <v>15</v>
      </c>
      <c r="I11" t="s">
        <v>11376</v>
      </c>
      <c r="J11">
        <v>60009697</v>
      </c>
      <c r="K11" t="s">
        <v>2457</v>
      </c>
      <c r="L11" t="s">
        <v>2456</v>
      </c>
      <c r="M11" t="s">
        <v>1459</v>
      </c>
      <c r="N11">
        <v>3</v>
      </c>
      <c r="O11" t="s">
        <v>14837</v>
      </c>
      <c r="P11" t="s">
        <v>14836</v>
      </c>
      <c r="Q11" t="s">
        <v>14835</v>
      </c>
      <c r="R11" s="7">
        <v>36331</v>
      </c>
      <c r="S11" s="8">
        <f t="shared" si="0"/>
        <v>1999</v>
      </c>
      <c r="T11" s="8">
        <v>1999</v>
      </c>
      <c r="U11" s="8">
        <f t="shared" si="1"/>
        <v>23</v>
      </c>
      <c r="V11" s="7">
        <v>36331</v>
      </c>
      <c r="W11" t="s">
        <v>1713</v>
      </c>
      <c r="X11" s="2">
        <v>0.30399999999999999</v>
      </c>
      <c r="Y11" s="6">
        <f t="shared" si="2"/>
        <v>8.115106377299057E-3</v>
      </c>
      <c r="AA11">
        <v>8952477</v>
      </c>
      <c r="AB11">
        <v>12250</v>
      </c>
      <c r="AD11" t="s">
        <v>5</v>
      </c>
      <c r="AE11">
        <v>21</v>
      </c>
      <c r="AF11">
        <v>6</v>
      </c>
      <c r="AH11" t="s">
        <v>14834</v>
      </c>
      <c r="AI11" t="s">
        <v>14833</v>
      </c>
      <c r="AK11" t="s">
        <v>14832</v>
      </c>
      <c r="AL11">
        <v>9</v>
      </c>
      <c r="AM11" s="5">
        <f t="shared" si="3"/>
        <v>0.39130434782608697</v>
      </c>
      <c r="AN11" s="4">
        <f t="shared" si="4"/>
        <v>5.9266088273545923E-4</v>
      </c>
      <c r="AO11" s="3"/>
      <c r="AP11">
        <v>0</v>
      </c>
      <c r="AR11" t="s">
        <v>1</v>
      </c>
      <c r="AT11" s="2" t="s">
        <v>0</v>
      </c>
      <c r="AU11" s="1">
        <f t="shared" si="5"/>
        <v>0.5858372728929977</v>
      </c>
      <c r="AV11" s="1">
        <f t="shared" si="6"/>
        <v>0.43538836300172584</v>
      </c>
      <c r="AW11" s="1">
        <f t="shared" si="7"/>
        <v>0.28493945311045388</v>
      </c>
    </row>
    <row r="12" spans="1:49" x14ac:dyDescent="0.2">
      <c r="A12">
        <v>10</v>
      </c>
      <c r="B12" t="s">
        <v>14831</v>
      </c>
      <c r="C12" t="s">
        <v>14830</v>
      </c>
      <c r="F12" t="s">
        <v>14829</v>
      </c>
      <c r="G12" t="s">
        <v>16</v>
      </c>
      <c r="H12" t="s">
        <v>15</v>
      </c>
      <c r="I12" t="s">
        <v>14828</v>
      </c>
      <c r="J12" t="s">
        <v>14827</v>
      </c>
      <c r="K12" t="s">
        <v>14826</v>
      </c>
      <c r="L12" t="s">
        <v>14825</v>
      </c>
      <c r="M12" t="s">
        <v>225</v>
      </c>
      <c r="N12">
        <v>3</v>
      </c>
      <c r="O12" t="s">
        <v>14824</v>
      </c>
      <c r="P12" t="s">
        <v>14823</v>
      </c>
      <c r="Q12" t="s">
        <v>14822</v>
      </c>
      <c r="R12" s="7">
        <v>36331</v>
      </c>
      <c r="S12" s="8">
        <f t="shared" si="0"/>
        <v>1999</v>
      </c>
      <c r="T12" s="8">
        <v>1999</v>
      </c>
      <c r="U12" s="8">
        <f t="shared" si="1"/>
        <v>23</v>
      </c>
      <c r="V12" s="7">
        <v>36331</v>
      </c>
      <c r="W12" t="s">
        <v>1713</v>
      </c>
      <c r="X12" s="2">
        <v>0.30399999999999999</v>
      </c>
      <c r="Y12" s="6">
        <f t="shared" si="2"/>
        <v>8.115106377299057E-3</v>
      </c>
      <c r="AA12">
        <v>8952477</v>
      </c>
      <c r="AB12">
        <v>12250</v>
      </c>
      <c r="AD12" t="s">
        <v>5</v>
      </c>
      <c r="AE12">
        <v>21</v>
      </c>
      <c r="AF12">
        <v>6</v>
      </c>
      <c r="AH12" t="s">
        <v>14821</v>
      </c>
      <c r="AI12" t="s">
        <v>14820</v>
      </c>
      <c r="AK12" t="s">
        <v>14819</v>
      </c>
      <c r="AL12">
        <v>6</v>
      </c>
      <c r="AM12" s="5">
        <f t="shared" si="3"/>
        <v>0.2608695652173913</v>
      </c>
      <c r="AN12" s="4">
        <f t="shared" si="4"/>
        <v>3.9510725515697282E-4</v>
      </c>
      <c r="AO12" s="3"/>
      <c r="AP12">
        <v>0</v>
      </c>
      <c r="AR12" t="s">
        <v>1</v>
      </c>
      <c r="AT12" s="2" t="s">
        <v>0</v>
      </c>
      <c r="AU12" s="1">
        <f t="shared" si="5"/>
        <v>0.57991066406564318</v>
      </c>
      <c r="AV12" s="1">
        <f t="shared" si="6"/>
        <v>0.42551068162280148</v>
      </c>
      <c r="AW12" s="1">
        <f t="shared" si="7"/>
        <v>0.27111069917995984</v>
      </c>
    </row>
    <row r="13" spans="1:49" x14ac:dyDescent="0.2">
      <c r="A13">
        <v>11</v>
      </c>
      <c r="B13" t="s">
        <v>14818</v>
      </c>
      <c r="C13" t="s">
        <v>14817</v>
      </c>
      <c r="F13" t="s">
        <v>14816</v>
      </c>
      <c r="G13" t="s">
        <v>16</v>
      </c>
      <c r="H13" t="s">
        <v>15</v>
      </c>
      <c r="I13" t="s">
        <v>14815</v>
      </c>
      <c r="J13" t="s">
        <v>14814</v>
      </c>
      <c r="K13" t="s">
        <v>14813</v>
      </c>
      <c r="L13" t="s">
        <v>14812</v>
      </c>
      <c r="M13" t="s">
        <v>14811</v>
      </c>
      <c r="N13">
        <v>4</v>
      </c>
      <c r="O13" t="s">
        <v>14810</v>
      </c>
      <c r="P13" t="s">
        <v>14809</v>
      </c>
      <c r="Q13" t="s">
        <v>14808</v>
      </c>
      <c r="R13" s="7">
        <v>36331</v>
      </c>
      <c r="S13" s="8">
        <f t="shared" si="0"/>
        <v>1999</v>
      </c>
      <c r="T13" s="8">
        <v>1999</v>
      </c>
      <c r="U13" s="8">
        <f t="shared" si="1"/>
        <v>23</v>
      </c>
      <c r="V13" s="7">
        <v>36331</v>
      </c>
      <c r="W13" t="s">
        <v>1713</v>
      </c>
      <c r="X13" s="2">
        <v>0.30399999999999999</v>
      </c>
      <c r="Y13" s="6">
        <f t="shared" si="2"/>
        <v>8.115106377299057E-3</v>
      </c>
      <c r="AA13">
        <v>8952477</v>
      </c>
      <c r="AB13">
        <v>12250</v>
      </c>
      <c r="AD13" t="s">
        <v>5</v>
      </c>
      <c r="AE13">
        <v>21</v>
      </c>
      <c r="AF13">
        <v>6</v>
      </c>
      <c r="AH13" t="s">
        <v>14807</v>
      </c>
      <c r="AI13" t="s">
        <v>14806</v>
      </c>
      <c r="AK13" t="s">
        <v>14805</v>
      </c>
      <c r="AL13">
        <v>10</v>
      </c>
      <c r="AM13" s="5">
        <f t="shared" si="3"/>
        <v>0.43478260869565216</v>
      </c>
      <c r="AN13" s="4">
        <f t="shared" si="4"/>
        <v>6.5851209192828799E-4</v>
      </c>
      <c r="AO13" s="3"/>
      <c r="AP13">
        <v>0</v>
      </c>
      <c r="AR13" t="s">
        <v>1</v>
      </c>
      <c r="AT13" s="2" t="s">
        <v>0</v>
      </c>
      <c r="AU13" s="1">
        <f t="shared" si="5"/>
        <v>0.58781280916878254</v>
      </c>
      <c r="AV13" s="1">
        <f t="shared" si="6"/>
        <v>0.43868092346136722</v>
      </c>
      <c r="AW13" s="1">
        <f t="shared" si="7"/>
        <v>0.28954903775395191</v>
      </c>
    </row>
    <row r="14" spans="1:49" x14ac:dyDescent="0.2">
      <c r="A14">
        <v>12</v>
      </c>
      <c r="B14" t="s">
        <v>14804</v>
      </c>
      <c r="C14" t="s">
        <v>14803</v>
      </c>
      <c r="F14" t="s">
        <v>14802</v>
      </c>
      <c r="G14" t="s">
        <v>16</v>
      </c>
      <c r="H14" t="s">
        <v>15</v>
      </c>
      <c r="I14" t="s">
        <v>3188</v>
      </c>
      <c r="J14">
        <v>60013983</v>
      </c>
      <c r="K14" t="s">
        <v>3187</v>
      </c>
      <c r="L14" t="s">
        <v>3186</v>
      </c>
      <c r="M14" t="s">
        <v>3185</v>
      </c>
      <c r="N14">
        <v>4</v>
      </c>
      <c r="O14" t="s">
        <v>14801</v>
      </c>
      <c r="P14" t="s">
        <v>14800</v>
      </c>
      <c r="Q14" t="s">
        <v>6568</v>
      </c>
      <c r="R14" s="7">
        <v>36331</v>
      </c>
      <c r="S14" s="8">
        <f t="shared" si="0"/>
        <v>1999</v>
      </c>
      <c r="T14" s="8">
        <v>1999</v>
      </c>
      <c r="U14" s="8">
        <f t="shared" si="1"/>
        <v>23</v>
      </c>
      <c r="V14" s="7">
        <v>36331</v>
      </c>
      <c r="W14" t="s">
        <v>1713</v>
      </c>
      <c r="X14" s="2">
        <v>0.30399999999999999</v>
      </c>
      <c r="Y14" s="6">
        <f t="shared" si="2"/>
        <v>8.115106377299057E-3</v>
      </c>
      <c r="AA14">
        <v>8952477</v>
      </c>
      <c r="AB14">
        <v>12250</v>
      </c>
      <c r="AD14" t="s">
        <v>5</v>
      </c>
      <c r="AE14">
        <v>21</v>
      </c>
      <c r="AF14">
        <v>6</v>
      </c>
      <c r="AH14" t="s">
        <v>14799</v>
      </c>
      <c r="AI14" t="s">
        <v>14798</v>
      </c>
      <c r="AK14" t="s">
        <v>14797</v>
      </c>
      <c r="AL14">
        <v>0</v>
      </c>
      <c r="AM14" s="5">
        <f t="shared" si="3"/>
        <v>0</v>
      </c>
      <c r="AN14" s="4">
        <f t="shared" si="4"/>
        <v>0</v>
      </c>
      <c r="AO14" s="3"/>
      <c r="AP14">
        <v>0</v>
      </c>
      <c r="AR14" t="s">
        <v>1</v>
      </c>
      <c r="AT14" s="2" t="s">
        <v>0</v>
      </c>
      <c r="AU14" s="1">
        <f t="shared" si="5"/>
        <v>0.56805744641093392</v>
      </c>
      <c r="AV14" s="1">
        <f t="shared" si="6"/>
        <v>0.40575531886495286</v>
      </c>
      <c r="AW14" s="1">
        <f t="shared" si="7"/>
        <v>0.24345319131897172</v>
      </c>
    </row>
    <row r="15" spans="1:49" x14ac:dyDescent="0.2">
      <c r="A15">
        <v>13</v>
      </c>
      <c r="B15" t="s">
        <v>14796</v>
      </c>
      <c r="C15" t="s">
        <v>14795</v>
      </c>
      <c r="F15" t="s">
        <v>14794</v>
      </c>
      <c r="G15" t="s">
        <v>16</v>
      </c>
      <c r="H15" t="s">
        <v>15</v>
      </c>
      <c r="I15" t="s">
        <v>14793</v>
      </c>
      <c r="J15">
        <v>60008447</v>
      </c>
      <c r="K15" t="s">
        <v>14792</v>
      </c>
      <c r="L15" t="s">
        <v>14791</v>
      </c>
      <c r="M15" t="s">
        <v>431</v>
      </c>
      <c r="N15">
        <v>3</v>
      </c>
      <c r="O15" t="s">
        <v>14790</v>
      </c>
      <c r="P15" t="s">
        <v>14789</v>
      </c>
      <c r="Q15" t="s">
        <v>14788</v>
      </c>
      <c r="R15" s="7">
        <v>36331</v>
      </c>
      <c r="S15" s="8">
        <f t="shared" si="0"/>
        <v>1999</v>
      </c>
      <c r="T15" s="8">
        <v>1999</v>
      </c>
      <c r="U15" s="8">
        <f t="shared" si="1"/>
        <v>23</v>
      </c>
      <c r="V15" s="7">
        <v>36331</v>
      </c>
      <c r="W15" t="s">
        <v>1713</v>
      </c>
      <c r="X15" s="2">
        <v>0.30399999999999999</v>
      </c>
      <c r="Y15" s="6">
        <f t="shared" si="2"/>
        <v>8.115106377299057E-3</v>
      </c>
      <c r="AA15">
        <v>8952477</v>
      </c>
      <c r="AB15">
        <v>12250</v>
      </c>
      <c r="AD15" t="s">
        <v>5</v>
      </c>
      <c r="AE15">
        <v>21</v>
      </c>
      <c r="AF15">
        <v>6</v>
      </c>
      <c r="AH15" t="s">
        <v>14787</v>
      </c>
      <c r="AI15" t="s">
        <v>14786</v>
      </c>
      <c r="AK15" t="s">
        <v>14785</v>
      </c>
      <c r="AL15">
        <v>11</v>
      </c>
      <c r="AM15" s="5">
        <f t="shared" si="3"/>
        <v>0.47826086956521741</v>
      </c>
      <c r="AN15" s="4">
        <f t="shared" si="4"/>
        <v>7.2436330112111687E-4</v>
      </c>
      <c r="AO15" s="3"/>
      <c r="AP15">
        <v>0</v>
      </c>
      <c r="AR15" t="s">
        <v>1</v>
      </c>
      <c r="AT15" s="2" t="s">
        <v>0</v>
      </c>
      <c r="AU15" s="1">
        <f t="shared" si="5"/>
        <v>0.58978834544456737</v>
      </c>
      <c r="AV15" s="1">
        <f t="shared" si="6"/>
        <v>0.44197348392100866</v>
      </c>
      <c r="AW15" s="1">
        <f t="shared" si="7"/>
        <v>0.29415862239744989</v>
      </c>
    </row>
    <row r="16" spans="1:49" x14ac:dyDescent="0.2">
      <c r="A16">
        <v>14</v>
      </c>
      <c r="B16" t="s">
        <v>14784</v>
      </c>
      <c r="C16" t="s">
        <v>14783</v>
      </c>
      <c r="F16" t="s">
        <v>14782</v>
      </c>
      <c r="G16" t="s">
        <v>16</v>
      </c>
      <c r="H16" t="s">
        <v>15</v>
      </c>
      <c r="I16" t="s">
        <v>6644</v>
      </c>
      <c r="J16">
        <v>60015941</v>
      </c>
      <c r="K16" t="s">
        <v>6643</v>
      </c>
      <c r="L16" t="s">
        <v>6642</v>
      </c>
      <c r="M16" t="s">
        <v>11</v>
      </c>
      <c r="N16">
        <v>3</v>
      </c>
      <c r="O16" t="s">
        <v>14781</v>
      </c>
      <c r="P16" t="s">
        <v>14780</v>
      </c>
      <c r="Q16" t="s">
        <v>6639</v>
      </c>
      <c r="R16" s="7">
        <v>36331</v>
      </c>
      <c r="S16" s="8">
        <f t="shared" si="0"/>
        <v>1999</v>
      </c>
      <c r="T16" s="8">
        <v>1999</v>
      </c>
      <c r="U16" s="8">
        <f t="shared" si="1"/>
        <v>23</v>
      </c>
      <c r="V16" s="7">
        <v>36331</v>
      </c>
      <c r="W16" t="s">
        <v>1713</v>
      </c>
      <c r="X16" s="2">
        <v>0.30399999999999999</v>
      </c>
      <c r="Y16" s="6">
        <f t="shared" si="2"/>
        <v>8.115106377299057E-3</v>
      </c>
      <c r="AA16">
        <v>8952477</v>
      </c>
      <c r="AB16">
        <v>12250</v>
      </c>
      <c r="AD16" t="s">
        <v>5</v>
      </c>
      <c r="AE16">
        <v>21</v>
      </c>
      <c r="AF16">
        <v>6</v>
      </c>
      <c r="AH16" t="s">
        <v>14779</v>
      </c>
      <c r="AI16" t="s">
        <v>14778</v>
      </c>
      <c r="AK16" t="s">
        <v>14777</v>
      </c>
      <c r="AL16">
        <v>3</v>
      </c>
      <c r="AM16" s="5">
        <f t="shared" si="3"/>
        <v>0.13043478260869565</v>
      </c>
      <c r="AN16" s="4">
        <f t="shared" si="4"/>
        <v>1.9755362757848641E-4</v>
      </c>
      <c r="AO16" s="3"/>
      <c r="AP16">
        <v>0</v>
      </c>
      <c r="AR16" t="s">
        <v>1</v>
      </c>
      <c r="AT16" s="2" t="s">
        <v>0</v>
      </c>
      <c r="AU16" s="1">
        <f t="shared" si="5"/>
        <v>0.57398405523828855</v>
      </c>
      <c r="AV16" s="1">
        <f t="shared" si="6"/>
        <v>0.41563300024387723</v>
      </c>
      <c r="AW16" s="1">
        <f t="shared" si="7"/>
        <v>0.25728194524946579</v>
      </c>
    </row>
    <row r="17" spans="1:49" x14ac:dyDescent="0.2">
      <c r="A17">
        <v>15</v>
      </c>
      <c r="B17" t="s">
        <v>14776</v>
      </c>
      <c r="C17" t="s">
        <v>14775</v>
      </c>
      <c r="E17">
        <v>10366618</v>
      </c>
      <c r="F17" t="s">
        <v>14774</v>
      </c>
      <c r="G17" t="s">
        <v>16</v>
      </c>
      <c r="H17" t="s">
        <v>15</v>
      </c>
      <c r="I17" t="s">
        <v>14773</v>
      </c>
      <c r="J17" t="s">
        <v>14772</v>
      </c>
      <c r="K17" t="s">
        <v>14771</v>
      </c>
      <c r="L17" t="s">
        <v>14770</v>
      </c>
      <c r="M17" t="s">
        <v>165</v>
      </c>
      <c r="N17">
        <v>3</v>
      </c>
      <c r="O17" t="s">
        <v>14769</v>
      </c>
      <c r="P17" t="s">
        <v>14768</v>
      </c>
      <c r="Q17" t="s">
        <v>14767</v>
      </c>
      <c r="R17" s="7">
        <v>36326</v>
      </c>
      <c r="S17" s="8">
        <f t="shared" si="0"/>
        <v>1999</v>
      </c>
      <c r="T17" s="8">
        <v>1999</v>
      </c>
      <c r="U17" s="8">
        <f t="shared" si="1"/>
        <v>23</v>
      </c>
      <c r="V17" s="7">
        <v>36326</v>
      </c>
      <c r="W17" t="s">
        <v>6128</v>
      </c>
      <c r="X17" s="2">
        <v>3.4830000000000001</v>
      </c>
      <c r="Y17" s="6">
        <f t="shared" si="2"/>
        <v>9.2976695763594144E-2</v>
      </c>
      <c r="AA17">
        <v>2706474</v>
      </c>
      <c r="AB17">
        <v>16764</v>
      </c>
      <c r="AD17" t="s">
        <v>5</v>
      </c>
      <c r="AE17">
        <v>19</v>
      </c>
      <c r="AF17">
        <v>12</v>
      </c>
      <c r="AH17" t="s">
        <v>14766</v>
      </c>
      <c r="AI17" t="s">
        <v>14765</v>
      </c>
      <c r="AJ17" t="s">
        <v>14764</v>
      </c>
      <c r="AK17" t="s">
        <v>14763</v>
      </c>
      <c r="AL17">
        <v>89</v>
      </c>
      <c r="AM17" s="5">
        <f t="shared" si="3"/>
        <v>3.8695652173913042</v>
      </c>
      <c r="AN17" s="4">
        <f t="shared" si="4"/>
        <v>5.8607576181617634E-3</v>
      </c>
      <c r="AO17" s="3"/>
      <c r="AP17">
        <v>0</v>
      </c>
      <c r="AQ17" t="s">
        <v>14497</v>
      </c>
      <c r="AR17" t="s">
        <v>14762</v>
      </c>
      <c r="AS17" t="s">
        <v>14495</v>
      </c>
      <c r="AT17" s="2">
        <v>6.1669999999999998</v>
      </c>
      <c r="AU17" s="1">
        <f t="shared" si="5"/>
        <v>6.6841914319964415</v>
      </c>
      <c r="AV17" s="1">
        <f t="shared" si="6"/>
        <v>4.9418726690877959</v>
      </c>
      <c r="AW17" s="1">
        <f t="shared" si="7"/>
        <v>3.1995539061791476</v>
      </c>
    </row>
    <row r="18" spans="1:49" x14ac:dyDescent="0.2">
      <c r="A18">
        <v>16</v>
      </c>
      <c r="B18" t="s">
        <v>14761</v>
      </c>
      <c r="C18" t="s">
        <v>14760</v>
      </c>
      <c r="E18">
        <v>10411644</v>
      </c>
      <c r="F18" t="s">
        <v>14759</v>
      </c>
      <c r="G18" t="s">
        <v>16</v>
      </c>
      <c r="H18" t="s">
        <v>15</v>
      </c>
      <c r="I18" t="s">
        <v>14758</v>
      </c>
      <c r="J18" t="s">
        <v>14757</v>
      </c>
      <c r="K18" t="s">
        <v>14756</v>
      </c>
      <c r="L18" t="s">
        <v>14755</v>
      </c>
      <c r="M18" t="s">
        <v>14754</v>
      </c>
      <c r="N18">
        <v>11</v>
      </c>
      <c r="O18" t="s">
        <v>14753</v>
      </c>
      <c r="P18" t="s">
        <v>14752</v>
      </c>
      <c r="Q18" t="s">
        <v>14751</v>
      </c>
      <c r="R18" s="7">
        <v>36326</v>
      </c>
      <c r="S18" s="8">
        <f t="shared" si="0"/>
        <v>1999</v>
      </c>
      <c r="T18" s="8">
        <v>1999</v>
      </c>
      <c r="U18" s="8">
        <f t="shared" si="1"/>
        <v>23</v>
      </c>
      <c r="V18" s="7">
        <v>36326</v>
      </c>
      <c r="W18" t="s">
        <v>14721</v>
      </c>
      <c r="X18" s="2">
        <v>1.9810000000000001</v>
      </c>
      <c r="Y18" s="6">
        <f t="shared" si="2"/>
        <v>5.2881663596807349E-2</v>
      </c>
      <c r="AA18">
        <v>142956</v>
      </c>
      <c r="AB18">
        <v>39034</v>
      </c>
      <c r="AD18" t="s">
        <v>5</v>
      </c>
      <c r="AE18">
        <v>262</v>
      </c>
      <c r="AF18">
        <v>3</v>
      </c>
      <c r="AH18" t="s">
        <v>14750</v>
      </c>
      <c r="AI18" t="s">
        <v>14749</v>
      </c>
      <c r="AJ18" t="s">
        <v>14748</v>
      </c>
      <c r="AK18" t="s">
        <v>14747</v>
      </c>
      <c r="AL18">
        <v>47</v>
      </c>
      <c r="AM18" s="5">
        <f t="shared" si="3"/>
        <v>2.0434782608695654</v>
      </c>
      <c r="AN18" s="4">
        <f t="shared" si="4"/>
        <v>3.0950068320629541E-3</v>
      </c>
      <c r="AO18" s="3"/>
      <c r="AP18">
        <v>1</v>
      </c>
      <c r="AR18" t="s">
        <v>1</v>
      </c>
      <c r="AT18" s="2" t="s">
        <v>0</v>
      </c>
      <c r="AU18" s="1">
        <f t="shared" si="5"/>
        <v>3.7945666567384024</v>
      </c>
      <c r="AV18" s="1">
        <f t="shared" si="6"/>
        <v>2.7988335214435152</v>
      </c>
      <c r="AW18" s="1">
        <f t="shared" si="7"/>
        <v>1.8031003861486272</v>
      </c>
    </row>
    <row r="19" spans="1:49" x14ac:dyDescent="0.2">
      <c r="A19">
        <v>17</v>
      </c>
      <c r="B19" t="s">
        <v>14746</v>
      </c>
      <c r="C19" t="s">
        <v>14745</v>
      </c>
      <c r="E19">
        <v>10380069</v>
      </c>
      <c r="F19" t="s">
        <v>14744</v>
      </c>
      <c r="G19" t="s">
        <v>16</v>
      </c>
      <c r="H19" t="s">
        <v>15</v>
      </c>
      <c r="I19" t="s">
        <v>14743</v>
      </c>
      <c r="J19" t="s">
        <v>14742</v>
      </c>
      <c r="K19" t="s">
        <v>14741</v>
      </c>
      <c r="L19" t="s">
        <v>14740</v>
      </c>
      <c r="M19" t="s">
        <v>2576</v>
      </c>
      <c r="N19">
        <v>2</v>
      </c>
      <c r="O19" t="s">
        <v>14739</v>
      </c>
      <c r="P19" t="s">
        <v>14738</v>
      </c>
      <c r="Q19" t="s">
        <v>14737</v>
      </c>
      <c r="R19" s="7">
        <v>36326</v>
      </c>
      <c r="S19" s="8">
        <f t="shared" si="0"/>
        <v>1999</v>
      </c>
      <c r="T19" s="8">
        <v>1999</v>
      </c>
      <c r="U19" s="8">
        <f t="shared" si="1"/>
        <v>23</v>
      </c>
      <c r="V19" s="7">
        <v>36326</v>
      </c>
      <c r="W19" t="s">
        <v>12639</v>
      </c>
      <c r="X19" s="2" t="s">
        <v>0</v>
      </c>
      <c r="Y19" s="6" t="e">
        <f t="shared" si="2"/>
        <v>#VALUE!</v>
      </c>
      <c r="AA19">
        <v>223034</v>
      </c>
      <c r="AB19">
        <v>23463</v>
      </c>
      <c r="AD19" t="s">
        <v>5</v>
      </c>
      <c r="AE19">
        <v>39</v>
      </c>
      <c r="AF19">
        <v>4</v>
      </c>
      <c r="AH19" t="s">
        <v>14736</v>
      </c>
      <c r="AI19" t="s">
        <v>14735</v>
      </c>
      <c r="AJ19" t="s">
        <v>14734</v>
      </c>
      <c r="AK19" t="s">
        <v>14733</v>
      </c>
      <c r="AL19">
        <v>14</v>
      </c>
      <c r="AM19" s="5">
        <f t="shared" si="3"/>
        <v>0.60869565217391308</v>
      </c>
      <c r="AN19" s="4">
        <f t="shared" si="4"/>
        <v>9.2191692869960328E-4</v>
      </c>
      <c r="AO19" s="3"/>
      <c r="AP19">
        <v>0</v>
      </c>
      <c r="AR19" t="s">
        <v>1</v>
      </c>
      <c r="AT19" s="2" t="s">
        <v>0</v>
      </c>
      <c r="AU19" s="1" t="e">
        <f t="shared" si="5"/>
        <v>#VALUE!</v>
      </c>
      <c r="AV19" s="1" t="e">
        <f t="shared" si="6"/>
        <v>#VALUE!</v>
      </c>
      <c r="AW19" s="1" t="e">
        <f t="shared" si="7"/>
        <v>#VALUE!</v>
      </c>
    </row>
    <row r="20" spans="1:49" x14ac:dyDescent="0.2">
      <c r="A20">
        <v>18</v>
      </c>
      <c r="B20" t="s">
        <v>14732</v>
      </c>
      <c r="C20" t="s">
        <v>14731</v>
      </c>
      <c r="E20">
        <v>10411636</v>
      </c>
      <c r="F20" t="s">
        <v>14730</v>
      </c>
      <c r="G20" t="s">
        <v>16</v>
      </c>
      <c r="H20" t="s">
        <v>15</v>
      </c>
      <c r="I20" t="s">
        <v>14729</v>
      </c>
      <c r="J20" t="s">
        <v>14728</v>
      </c>
      <c r="K20" t="s">
        <v>14727</v>
      </c>
      <c r="L20" t="s">
        <v>14726</v>
      </c>
      <c r="M20" t="s">
        <v>14725</v>
      </c>
      <c r="N20">
        <v>8</v>
      </c>
      <c r="O20" t="s">
        <v>14724</v>
      </c>
      <c r="P20" t="s">
        <v>14723</v>
      </c>
      <c r="Q20" t="s">
        <v>14722</v>
      </c>
      <c r="R20" s="7">
        <v>36326</v>
      </c>
      <c r="S20" s="8">
        <f t="shared" si="0"/>
        <v>1999</v>
      </c>
      <c r="T20" s="8">
        <v>1999</v>
      </c>
      <c r="U20" s="8">
        <f t="shared" si="1"/>
        <v>23</v>
      </c>
      <c r="V20" s="7">
        <v>36326</v>
      </c>
      <c r="W20" t="s">
        <v>14721</v>
      </c>
      <c r="X20" s="2">
        <v>1.9810000000000001</v>
      </c>
      <c r="Y20" s="6">
        <f t="shared" si="2"/>
        <v>5.2881663596807349E-2</v>
      </c>
      <c r="AA20">
        <v>142956</v>
      </c>
      <c r="AB20">
        <v>39034</v>
      </c>
      <c r="AD20" t="s">
        <v>5</v>
      </c>
      <c r="AE20">
        <v>262</v>
      </c>
      <c r="AF20">
        <v>3</v>
      </c>
      <c r="AH20" t="s">
        <v>14720</v>
      </c>
      <c r="AI20" t="s">
        <v>14719</v>
      </c>
      <c r="AJ20" t="s">
        <v>14718</v>
      </c>
      <c r="AK20" t="s">
        <v>14717</v>
      </c>
      <c r="AL20">
        <v>223</v>
      </c>
      <c r="AM20" s="5">
        <f t="shared" si="3"/>
        <v>9.695652173913043</v>
      </c>
      <c r="AN20" s="4">
        <f t="shared" si="4"/>
        <v>1.4684819650000822E-2</v>
      </c>
      <c r="AO20" s="3"/>
      <c r="AP20">
        <v>1</v>
      </c>
      <c r="AR20" t="s">
        <v>1</v>
      </c>
      <c r="AT20" s="2" t="s">
        <v>0</v>
      </c>
      <c r="AU20" s="1">
        <f t="shared" si="5"/>
        <v>4.142261041276539</v>
      </c>
      <c r="AV20" s="1">
        <f t="shared" si="6"/>
        <v>3.3783241623404083</v>
      </c>
      <c r="AW20" s="1">
        <f t="shared" si="7"/>
        <v>2.6143872834042776</v>
      </c>
    </row>
    <row r="21" spans="1:49" x14ac:dyDescent="0.2">
      <c r="A21">
        <v>19</v>
      </c>
      <c r="B21" t="s">
        <v>14716</v>
      </c>
      <c r="F21" t="s">
        <v>14715</v>
      </c>
      <c r="G21" t="s">
        <v>16</v>
      </c>
      <c r="H21" t="s">
        <v>15</v>
      </c>
      <c r="I21" t="s">
        <v>14714</v>
      </c>
      <c r="J21">
        <v>60018179</v>
      </c>
      <c r="K21" t="s">
        <v>14506</v>
      </c>
      <c r="L21" t="s">
        <v>14505</v>
      </c>
      <c r="M21" t="s">
        <v>11</v>
      </c>
      <c r="N21">
        <v>2</v>
      </c>
      <c r="O21" t="s">
        <v>14713</v>
      </c>
      <c r="P21" t="s">
        <v>14712</v>
      </c>
      <c r="Q21" t="s">
        <v>14711</v>
      </c>
      <c r="R21" s="7">
        <v>36326</v>
      </c>
      <c r="S21" s="8">
        <f t="shared" si="0"/>
        <v>1999</v>
      </c>
      <c r="T21" s="8">
        <v>1999</v>
      </c>
      <c r="U21" s="8">
        <f t="shared" si="1"/>
        <v>23</v>
      </c>
      <c r="V21" s="7">
        <v>36326</v>
      </c>
      <c r="W21" t="s">
        <v>14710</v>
      </c>
      <c r="X21" s="2">
        <v>0.26900000000000002</v>
      </c>
      <c r="Y21" s="6">
        <f t="shared" si="2"/>
        <v>7.1808013667547591E-3</v>
      </c>
      <c r="AA21" t="s">
        <v>14709</v>
      </c>
      <c r="AB21">
        <v>13669</v>
      </c>
      <c r="AD21" t="s">
        <v>5</v>
      </c>
      <c r="AE21">
        <v>112</v>
      </c>
      <c r="AF21">
        <v>2</v>
      </c>
      <c r="AH21" t="s">
        <v>14708</v>
      </c>
      <c r="AI21" t="s">
        <v>14707</v>
      </c>
      <c r="AK21" t="s">
        <v>14706</v>
      </c>
      <c r="AL21">
        <v>4</v>
      </c>
      <c r="AM21" s="5">
        <f t="shared" si="3"/>
        <v>0.17391304347826086</v>
      </c>
      <c r="AN21" s="4">
        <f t="shared" si="4"/>
        <v>2.6340483677131523E-4</v>
      </c>
      <c r="AO21" s="3"/>
      <c r="AP21">
        <v>0</v>
      </c>
      <c r="AR21" t="s">
        <v>1</v>
      </c>
      <c r="AT21" s="2" t="s">
        <v>0</v>
      </c>
      <c r="AU21" s="1">
        <f t="shared" si="5"/>
        <v>0.51055824077597256</v>
      </c>
      <c r="AV21" s="1">
        <f t="shared" si="6"/>
        <v>0.37221031017630374</v>
      </c>
      <c r="AW21" s="1">
        <f t="shared" si="7"/>
        <v>0.23386237957663483</v>
      </c>
    </row>
    <row r="22" spans="1:49" x14ac:dyDescent="0.2">
      <c r="A22">
        <v>20</v>
      </c>
      <c r="B22" t="s">
        <v>14705</v>
      </c>
      <c r="C22" t="s">
        <v>14704</v>
      </c>
      <c r="F22" t="s">
        <v>14703</v>
      </c>
      <c r="G22" t="s">
        <v>16</v>
      </c>
      <c r="H22" t="s">
        <v>15</v>
      </c>
      <c r="I22" t="s">
        <v>14702</v>
      </c>
      <c r="J22" t="s">
        <v>14696</v>
      </c>
      <c r="K22" t="s">
        <v>14701</v>
      </c>
      <c r="L22" t="s">
        <v>14700</v>
      </c>
      <c r="M22" t="s">
        <v>14699</v>
      </c>
      <c r="N22">
        <v>2</v>
      </c>
      <c r="O22" t="s">
        <v>14698</v>
      </c>
      <c r="P22" t="s">
        <v>14697</v>
      </c>
      <c r="Q22" t="s">
        <v>14696</v>
      </c>
      <c r="R22" s="7">
        <v>36326</v>
      </c>
      <c r="S22" s="8">
        <f t="shared" si="0"/>
        <v>1999</v>
      </c>
      <c r="T22" s="8">
        <v>1999</v>
      </c>
      <c r="U22" s="8">
        <f t="shared" si="1"/>
        <v>23</v>
      </c>
      <c r="V22" s="7">
        <v>36326</v>
      </c>
      <c r="W22" t="s">
        <v>11677</v>
      </c>
      <c r="X22" s="2">
        <v>2.0070000000000001</v>
      </c>
      <c r="Y22" s="6">
        <f t="shared" si="2"/>
        <v>5.3575718747497406E-2</v>
      </c>
      <c r="AA22">
        <v>948276</v>
      </c>
      <c r="AB22">
        <v>27962</v>
      </c>
      <c r="AD22" t="s">
        <v>5</v>
      </c>
      <c r="AE22">
        <v>26</v>
      </c>
      <c r="AF22">
        <v>12</v>
      </c>
      <c r="AH22" t="s">
        <v>14695</v>
      </c>
      <c r="AI22" t="s">
        <v>14694</v>
      </c>
      <c r="AK22" t="s">
        <v>14693</v>
      </c>
      <c r="AL22">
        <v>2</v>
      </c>
      <c r="AM22" s="5">
        <f t="shared" si="3"/>
        <v>8.6956521739130432E-2</v>
      </c>
      <c r="AN22" s="4">
        <f t="shared" si="4"/>
        <v>1.3170241838565761E-4</v>
      </c>
      <c r="AO22" s="3"/>
      <c r="AP22">
        <v>0</v>
      </c>
      <c r="AR22" t="s">
        <v>1</v>
      </c>
      <c r="AT22" s="2">
        <v>4.72</v>
      </c>
      <c r="AU22" s="1">
        <f t="shared" si="5"/>
        <v>3.7542513848763877</v>
      </c>
      <c r="AV22" s="1">
        <f t="shared" si="6"/>
        <v>2.685371058294153</v>
      </c>
      <c r="AW22" s="1">
        <f t="shared" si="7"/>
        <v>1.6164907317119181</v>
      </c>
    </row>
    <row r="23" spans="1:49" x14ac:dyDescent="0.2">
      <c r="A23">
        <v>21</v>
      </c>
      <c r="B23" t="s">
        <v>14692</v>
      </c>
      <c r="C23" t="s">
        <v>14691</v>
      </c>
      <c r="F23" t="s">
        <v>14690</v>
      </c>
      <c r="G23" t="s">
        <v>16</v>
      </c>
      <c r="H23" t="s">
        <v>15</v>
      </c>
      <c r="I23" t="s">
        <v>14689</v>
      </c>
      <c r="J23" t="s">
        <v>14688</v>
      </c>
      <c r="K23" t="s">
        <v>14687</v>
      </c>
      <c r="L23" t="s">
        <v>14686</v>
      </c>
      <c r="M23" t="s">
        <v>122</v>
      </c>
      <c r="N23">
        <v>3</v>
      </c>
      <c r="O23" t="s">
        <v>14685</v>
      </c>
      <c r="P23" t="s">
        <v>14684</v>
      </c>
      <c r="Q23" t="s">
        <v>14683</v>
      </c>
      <c r="R23" s="7">
        <v>36326</v>
      </c>
      <c r="S23" s="8">
        <f t="shared" si="0"/>
        <v>1999</v>
      </c>
      <c r="T23" s="8">
        <v>1999</v>
      </c>
      <c r="U23" s="8">
        <f t="shared" si="1"/>
        <v>23</v>
      </c>
      <c r="V23" s="7">
        <v>36326</v>
      </c>
      <c r="W23" t="s">
        <v>11677</v>
      </c>
      <c r="X23" s="2">
        <v>2.0070000000000001</v>
      </c>
      <c r="Y23" s="6">
        <f t="shared" si="2"/>
        <v>5.3575718747497406E-2</v>
      </c>
      <c r="AA23">
        <v>948276</v>
      </c>
      <c r="AB23">
        <v>27962</v>
      </c>
      <c r="AD23" t="s">
        <v>5</v>
      </c>
      <c r="AE23">
        <v>26</v>
      </c>
      <c r="AF23">
        <v>12</v>
      </c>
      <c r="AH23" t="s">
        <v>14682</v>
      </c>
      <c r="AI23" t="s">
        <v>14681</v>
      </c>
      <c r="AK23" t="s">
        <v>14680</v>
      </c>
      <c r="AL23">
        <v>11</v>
      </c>
      <c r="AM23" s="5">
        <f t="shared" si="3"/>
        <v>0.47826086956521741</v>
      </c>
      <c r="AN23" s="4">
        <f t="shared" si="4"/>
        <v>7.2436330112111687E-4</v>
      </c>
      <c r="AO23" s="3"/>
      <c r="AP23">
        <v>1</v>
      </c>
      <c r="AR23" t="s">
        <v>1</v>
      </c>
      <c r="AT23" s="2">
        <v>4.72</v>
      </c>
      <c r="AU23" s="1">
        <f t="shared" si="5"/>
        <v>3.7720312113584518</v>
      </c>
      <c r="AV23" s="1">
        <f t="shared" si="6"/>
        <v>2.7150041024309264</v>
      </c>
      <c r="AW23" s="1">
        <f t="shared" si="7"/>
        <v>1.6579769935034003</v>
      </c>
    </row>
    <row r="24" spans="1:49" x14ac:dyDescent="0.2">
      <c r="A24">
        <v>22</v>
      </c>
      <c r="B24" t="s">
        <v>14679</v>
      </c>
      <c r="C24" t="s">
        <v>14678</v>
      </c>
      <c r="F24" t="s">
        <v>14677</v>
      </c>
      <c r="G24" t="s">
        <v>16</v>
      </c>
      <c r="H24" t="s">
        <v>15</v>
      </c>
      <c r="I24" t="s">
        <v>14676</v>
      </c>
      <c r="J24">
        <v>60108318</v>
      </c>
      <c r="K24" t="s">
        <v>3464</v>
      </c>
      <c r="L24" t="s">
        <v>3463</v>
      </c>
      <c r="M24" t="s">
        <v>11</v>
      </c>
      <c r="N24">
        <v>1</v>
      </c>
      <c r="O24" t="s">
        <v>14675</v>
      </c>
      <c r="P24">
        <v>7003292281</v>
      </c>
      <c r="Q24">
        <v>60108318</v>
      </c>
      <c r="R24" s="7">
        <v>36326</v>
      </c>
      <c r="S24" s="8">
        <f t="shared" si="0"/>
        <v>1999</v>
      </c>
      <c r="T24" s="8">
        <v>1999</v>
      </c>
      <c r="U24" s="8">
        <f t="shared" si="1"/>
        <v>23</v>
      </c>
      <c r="V24" s="7">
        <v>36326</v>
      </c>
      <c r="W24" t="s">
        <v>14674</v>
      </c>
      <c r="X24" s="2">
        <v>0.76800000000000002</v>
      </c>
      <c r="Y24" s="6">
        <f t="shared" si="2"/>
        <v>2.0501321374229199E-2</v>
      </c>
      <c r="AA24" t="s">
        <v>14673</v>
      </c>
      <c r="AB24">
        <v>25901</v>
      </c>
      <c r="AD24" t="s">
        <v>5</v>
      </c>
      <c r="AE24">
        <v>37</v>
      </c>
      <c r="AF24">
        <v>12</v>
      </c>
      <c r="AH24" t="s">
        <v>14672</v>
      </c>
      <c r="AI24" t="s">
        <v>14671</v>
      </c>
      <c r="AK24" t="s">
        <v>14670</v>
      </c>
      <c r="AL24">
        <v>60</v>
      </c>
      <c r="AM24" s="5">
        <f t="shared" si="3"/>
        <v>2.6086956521739131</v>
      </c>
      <c r="AN24" s="4">
        <f t="shared" si="4"/>
        <v>3.9510725515697282E-3</v>
      </c>
      <c r="AO24" s="3"/>
      <c r="AP24">
        <v>1</v>
      </c>
      <c r="AR24" t="s">
        <v>1</v>
      </c>
      <c r="AT24" s="2" t="s">
        <v>0</v>
      </c>
      <c r="AU24" s="1">
        <f t="shared" si="5"/>
        <v>1.5536246727431358</v>
      </c>
      <c r="AV24" s="1">
        <f t="shared" si="6"/>
        <v>1.2226196962899463</v>
      </c>
      <c r="AW24" s="1">
        <f t="shared" si="7"/>
        <v>0.891614719836757</v>
      </c>
    </row>
    <row r="25" spans="1:49" x14ac:dyDescent="0.2">
      <c r="A25">
        <v>23</v>
      </c>
      <c r="B25" t="s">
        <v>14669</v>
      </c>
      <c r="C25" t="s">
        <v>14668</v>
      </c>
      <c r="F25" t="s">
        <v>14667</v>
      </c>
      <c r="G25" t="s">
        <v>16</v>
      </c>
      <c r="H25" t="s">
        <v>15</v>
      </c>
      <c r="I25" t="s">
        <v>14666</v>
      </c>
      <c r="J25" t="s">
        <v>7364</v>
      </c>
      <c r="K25" t="s">
        <v>7363</v>
      </c>
      <c r="L25" t="s">
        <v>7362</v>
      </c>
      <c r="M25" t="s">
        <v>80</v>
      </c>
      <c r="N25">
        <v>4</v>
      </c>
      <c r="O25" t="s">
        <v>14665</v>
      </c>
      <c r="P25" t="s">
        <v>14664</v>
      </c>
      <c r="Q25" t="s">
        <v>14663</v>
      </c>
      <c r="R25" s="7">
        <v>36326</v>
      </c>
      <c r="S25" s="8">
        <f t="shared" si="0"/>
        <v>1999</v>
      </c>
      <c r="T25" s="8">
        <v>1999</v>
      </c>
      <c r="U25" s="8">
        <f t="shared" si="1"/>
        <v>23</v>
      </c>
      <c r="V25" s="7">
        <v>36326</v>
      </c>
      <c r="W25" t="s">
        <v>1064</v>
      </c>
      <c r="X25" s="2">
        <v>1.276</v>
      </c>
      <c r="Y25" s="6">
        <f t="shared" si="2"/>
        <v>3.4062091241557887E-2</v>
      </c>
      <c r="AA25">
        <v>214922</v>
      </c>
      <c r="AB25">
        <v>75087</v>
      </c>
      <c r="AD25" t="s">
        <v>5</v>
      </c>
      <c r="AE25">
        <v>38</v>
      </c>
      <c r="AF25" t="s">
        <v>14662</v>
      </c>
      <c r="AI25" t="s">
        <v>14661</v>
      </c>
      <c r="AK25" t="s">
        <v>14660</v>
      </c>
      <c r="AL25">
        <v>24</v>
      </c>
      <c r="AM25" s="5">
        <f t="shared" si="3"/>
        <v>1.0434782608695652</v>
      </c>
      <c r="AN25" s="4">
        <f t="shared" si="4"/>
        <v>1.5804290206278913E-3</v>
      </c>
      <c r="AO25" s="3"/>
      <c r="AP25">
        <v>0</v>
      </c>
      <c r="AR25" t="s">
        <v>1</v>
      </c>
      <c r="AT25" s="2" t="s">
        <v>0</v>
      </c>
      <c r="AU25" s="1">
        <f t="shared" si="5"/>
        <v>2.4317592575278888</v>
      </c>
      <c r="AV25" s="1">
        <f t="shared" si="6"/>
        <v>1.7821260131092889</v>
      </c>
      <c r="AW25" s="1">
        <f t="shared" si="7"/>
        <v>1.1324927686906889</v>
      </c>
    </row>
    <row r="26" spans="1:49" x14ac:dyDescent="0.2">
      <c r="A26">
        <v>24</v>
      </c>
      <c r="B26" t="s">
        <v>14659</v>
      </c>
      <c r="C26" t="s">
        <v>14658</v>
      </c>
      <c r="D26" t="s">
        <v>14657</v>
      </c>
      <c r="F26" t="s">
        <v>14656</v>
      </c>
      <c r="G26" t="s">
        <v>16</v>
      </c>
      <c r="H26" t="s">
        <v>15</v>
      </c>
      <c r="I26" t="s">
        <v>14655</v>
      </c>
      <c r="N26">
        <v>2</v>
      </c>
      <c r="O26" t="s">
        <v>14654</v>
      </c>
      <c r="P26" t="s">
        <v>14653</v>
      </c>
      <c r="Q26" t="s">
        <v>870</v>
      </c>
      <c r="R26" s="7">
        <v>36325</v>
      </c>
      <c r="S26" s="8">
        <f t="shared" si="0"/>
        <v>1999</v>
      </c>
      <c r="T26" s="8">
        <v>1999</v>
      </c>
      <c r="U26" s="8">
        <f t="shared" si="1"/>
        <v>23</v>
      </c>
      <c r="V26" s="7">
        <v>36325</v>
      </c>
      <c r="W26" t="s">
        <v>14652</v>
      </c>
      <c r="X26" s="2">
        <v>0.499</v>
      </c>
      <c r="Y26" s="6">
        <f t="shared" si="2"/>
        <v>1.332052000747444E-2</v>
      </c>
      <c r="AA26">
        <v>3759601</v>
      </c>
      <c r="AB26">
        <v>29464</v>
      </c>
      <c r="AD26" t="s">
        <v>5</v>
      </c>
      <c r="AE26">
        <v>256</v>
      </c>
      <c r="AF26" s="10">
        <v>44352</v>
      </c>
      <c r="AH26" t="s">
        <v>14651</v>
      </c>
      <c r="AI26" t="s">
        <v>14650</v>
      </c>
      <c r="AJ26" t="s">
        <v>14649</v>
      </c>
      <c r="AK26" t="s">
        <v>14648</v>
      </c>
      <c r="AL26">
        <v>4</v>
      </c>
      <c r="AM26" s="5">
        <f t="shared" si="3"/>
        <v>0.17391304347826086</v>
      </c>
      <c r="AN26" s="4">
        <f t="shared" si="4"/>
        <v>2.6340483677131523E-4</v>
      </c>
      <c r="AO26" s="3"/>
      <c r="AP26">
        <v>0</v>
      </c>
      <c r="AQ26" t="s">
        <v>2160</v>
      </c>
      <c r="AR26" t="s">
        <v>1</v>
      </c>
      <c r="AS26" t="s">
        <v>2158</v>
      </c>
      <c r="AT26" s="2" t="s">
        <v>0</v>
      </c>
      <c r="AU26" s="1">
        <f t="shared" si="5"/>
        <v>0.94033854562635033</v>
      </c>
      <c r="AV26" s="1">
        <f t="shared" si="6"/>
        <v>0.6791962422122878</v>
      </c>
      <c r="AW26" s="1">
        <f t="shared" si="7"/>
        <v>0.41805393879822528</v>
      </c>
    </row>
    <row r="27" spans="1:49" x14ac:dyDescent="0.2">
      <c r="A27">
        <v>25</v>
      </c>
      <c r="B27" t="s">
        <v>14647</v>
      </c>
      <c r="C27" t="s">
        <v>14646</v>
      </c>
      <c r="E27">
        <v>10366592</v>
      </c>
      <c r="F27" t="s">
        <v>14645</v>
      </c>
      <c r="G27" t="s">
        <v>16</v>
      </c>
      <c r="H27" t="s">
        <v>15</v>
      </c>
      <c r="I27" t="s">
        <v>14644</v>
      </c>
      <c r="J27" t="s">
        <v>14643</v>
      </c>
      <c r="K27" t="s">
        <v>14642</v>
      </c>
      <c r="L27" t="s">
        <v>14641</v>
      </c>
      <c r="M27" t="s">
        <v>14640</v>
      </c>
      <c r="N27">
        <v>4</v>
      </c>
      <c r="O27" t="s">
        <v>14639</v>
      </c>
      <c r="P27" t="s">
        <v>14638</v>
      </c>
      <c r="Q27" t="s">
        <v>14637</v>
      </c>
      <c r="R27" s="7">
        <v>36325</v>
      </c>
      <c r="S27" s="8">
        <f t="shared" si="0"/>
        <v>1999</v>
      </c>
      <c r="T27" s="8">
        <v>1999</v>
      </c>
      <c r="U27" s="8">
        <f t="shared" si="1"/>
        <v>23</v>
      </c>
      <c r="V27" s="7">
        <v>36325</v>
      </c>
      <c r="W27" t="s">
        <v>14636</v>
      </c>
      <c r="X27" s="2">
        <v>5.4139999999999997</v>
      </c>
      <c r="Y27" s="6">
        <f t="shared" si="2"/>
        <v>0.14452363791676676</v>
      </c>
      <c r="AA27">
        <v>219525</v>
      </c>
      <c r="AB27">
        <v>18555</v>
      </c>
      <c r="AD27" t="s">
        <v>5</v>
      </c>
      <c r="AE27">
        <v>145</v>
      </c>
      <c r="AF27">
        <v>6</v>
      </c>
      <c r="AH27" t="s">
        <v>14635</v>
      </c>
      <c r="AI27" t="s">
        <v>14634</v>
      </c>
      <c r="AJ27" t="s">
        <v>14633</v>
      </c>
      <c r="AK27" t="s">
        <v>14632</v>
      </c>
      <c r="AL27">
        <v>103</v>
      </c>
      <c r="AM27" s="5">
        <f t="shared" si="3"/>
        <v>4.4782608695652177</v>
      </c>
      <c r="AN27" s="4">
        <f t="shared" si="4"/>
        <v>6.7826745468613676E-3</v>
      </c>
      <c r="AO27" s="3"/>
      <c r="AP27">
        <v>1</v>
      </c>
      <c r="AQ27" t="s">
        <v>5958</v>
      </c>
      <c r="AR27" t="s">
        <v>14631</v>
      </c>
      <c r="AS27" t="s">
        <v>5956</v>
      </c>
      <c r="AT27" s="2">
        <v>10.539</v>
      </c>
      <c r="AU27" s="1">
        <f t="shared" si="5"/>
        <v>10.320134890579514</v>
      </c>
      <c r="AV27" s="1">
        <f t="shared" si="6"/>
        <v>7.5653156231814069</v>
      </c>
      <c r="AW27" s="1">
        <f t="shared" si="7"/>
        <v>4.8104963557832985</v>
      </c>
    </row>
    <row r="28" spans="1:49" x14ac:dyDescent="0.2">
      <c r="A28">
        <v>26</v>
      </c>
      <c r="B28" t="s">
        <v>14630</v>
      </c>
      <c r="C28" t="s">
        <v>14629</v>
      </c>
      <c r="E28">
        <v>10356881</v>
      </c>
      <c r="F28" t="s">
        <v>14628</v>
      </c>
      <c r="G28" t="s">
        <v>16</v>
      </c>
      <c r="H28" t="s">
        <v>15</v>
      </c>
      <c r="I28" t="s">
        <v>14627</v>
      </c>
      <c r="J28">
        <v>60009982</v>
      </c>
      <c r="K28" t="s">
        <v>14626</v>
      </c>
      <c r="L28" t="s">
        <v>1546</v>
      </c>
      <c r="M28" t="s">
        <v>11</v>
      </c>
      <c r="N28">
        <v>1</v>
      </c>
      <c r="O28" t="s">
        <v>14625</v>
      </c>
      <c r="P28">
        <v>35586046100</v>
      </c>
      <c r="Q28">
        <v>60009982</v>
      </c>
      <c r="R28" s="7">
        <v>36316</v>
      </c>
      <c r="S28" s="8">
        <f t="shared" si="0"/>
        <v>1999</v>
      </c>
      <c r="T28" s="8">
        <v>1999</v>
      </c>
      <c r="U28" s="8">
        <f t="shared" si="1"/>
        <v>23</v>
      </c>
      <c r="V28" s="7">
        <v>1999</v>
      </c>
      <c r="W28" t="s">
        <v>14624</v>
      </c>
      <c r="X28" s="2">
        <v>1.1479999999999999</v>
      </c>
      <c r="Y28" s="6">
        <f t="shared" si="2"/>
        <v>3.0645204345853019E-2</v>
      </c>
      <c r="AA28">
        <v>189294</v>
      </c>
      <c r="AB28">
        <v>16318</v>
      </c>
      <c r="AD28" t="s">
        <v>5</v>
      </c>
      <c r="AE28">
        <v>46</v>
      </c>
      <c r="AF28">
        <v>6</v>
      </c>
      <c r="AH28" t="s">
        <v>14623</v>
      </c>
      <c r="AI28" t="s">
        <v>14622</v>
      </c>
      <c r="AJ28" t="s">
        <v>14621</v>
      </c>
      <c r="AK28" t="s">
        <v>14620</v>
      </c>
      <c r="AL28">
        <v>18</v>
      </c>
      <c r="AM28" s="5">
        <f t="shared" si="3"/>
        <v>0.78260869565217395</v>
      </c>
      <c r="AN28" s="4">
        <f t="shared" si="4"/>
        <v>1.1853217654709185E-3</v>
      </c>
      <c r="AO28" s="3"/>
      <c r="AP28">
        <v>0</v>
      </c>
      <c r="AQ28" t="s">
        <v>12616</v>
      </c>
      <c r="AR28" t="s">
        <v>14619</v>
      </c>
      <c r="AS28" t="s">
        <v>12614</v>
      </c>
      <c r="AT28" s="2" t="s">
        <v>0</v>
      </c>
      <c r="AU28" s="1">
        <f t="shared" si="5"/>
        <v>2.1807239571738388</v>
      </c>
      <c r="AV28" s="1">
        <f t="shared" si="6"/>
        <v>1.5915263055661968</v>
      </c>
      <c r="AW28" s="1">
        <f t="shared" si="7"/>
        <v>1.0023286539585547</v>
      </c>
    </row>
    <row r="29" spans="1:49" x14ac:dyDescent="0.2">
      <c r="A29">
        <v>27</v>
      </c>
      <c r="B29" t="s">
        <v>14618</v>
      </c>
      <c r="C29" t="s">
        <v>14617</v>
      </c>
      <c r="F29" t="s">
        <v>14616</v>
      </c>
      <c r="G29" t="s">
        <v>16</v>
      </c>
      <c r="H29" t="s">
        <v>15</v>
      </c>
      <c r="I29" t="s">
        <v>14615</v>
      </c>
      <c r="J29">
        <v>60025383</v>
      </c>
      <c r="K29" t="s">
        <v>14614</v>
      </c>
      <c r="L29" t="s">
        <v>14613</v>
      </c>
      <c r="M29" t="s">
        <v>1482</v>
      </c>
      <c r="N29">
        <v>2</v>
      </c>
      <c r="O29" t="s">
        <v>14612</v>
      </c>
      <c r="P29" t="s">
        <v>14611</v>
      </c>
      <c r="Q29" t="s">
        <v>14610</v>
      </c>
      <c r="R29" s="7">
        <v>36312</v>
      </c>
      <c r="S29" s="8">
        <f t="shared" si="0"/>
        <v>1999</v>
      </c>
      <c r="T29" s="8">
        <v>1999</v>
      </c>
      <c r="U29" s="8">
        <f t="shared" si="1"/>
        <v>23</v>
      </c>
      <c r="V29" s="7">
        <v>36312</v>
      </c>
      <c r="W29" t="s">
        <v>11059</v>
      </c>
      <c r="X29" s="2">
        <v>0.318</v>
      </c>
      <c r="Y29" s="6">
        <f t="shared" si="2"/>
        <v>8.4888283815167786E-3</v>
      </c>
      <c r="AA29">
        <v>338443</v>
      </c>
      <c r="AB29">
        <v>27160</v>
      </c>
      <c r="AC29">
        <v>15739120</v>
      </c>
      <c r="AD29" t="s">
        <v>5</v>
      </c>
      <c r="AE29">
        <v>42</v>
      </c>
      <c r="AF29">
        <v>6</v>
      </c>
      <c r="AH29" t="s">
        <v>14609</v>
      </c>
      <c r="AI29" t="s">
        <v>14608</v>
      </c>
      <c r="AK29" t="s">
        <v>14607</v>
      </c>
      <c r="AL29">
        <v>0</v>
      </c>
      <c r="AM29" s="5">
        <f t="shared" si="3"/>
        <v>0</v>
      </c>
      <c r="AN29" s="4">
        <f t="shared" si="4"/>
        <v>0</v>
      </c>
      <c r="AO29" s="3"/>
      <c r="AP29">
        <v>0</v>
      </c>
      <c r="AR29" t="s">
        <v>1</v>
      </c>
      <c r="AT29" s="2">
        <v>0.77</v>
      </c>
      <c r="AU29" s="1">
        <f t="shared" si="5"/>
        <v>0.59421798670617454</v>
      </c>
      <c r="AV29" s="1">
        <f t="shared" si="6"/>
        <v>0.42444141907583893</v>
      </c>
      <c r="AW29" s="1">
        <f t="shared" si="7"/>
        <v>0.25466485144550338</v>
      </c>
    </row>
    <row r="30" spans="1:49" x14ac:dyDescent="0.2">
      <c r="A30">
        <v>28</v>
      </c>
      <c r="B30" t="s">
        <v>14606</v>
      </c>
      <c r="C30" t="s">
        <v>14605</v>
      </c>
      <c r="F30" t="s">
        <v>14604</v>
      </c>
      <c r="G30" t="s">
        <v>16</v>
      </c>
      <c r="H30" t="s">
        <v>15</v>
      </c>
      <c r="I30" t="s">
        <v>14603</v>
      </c>
      <c r="J30">
        <v>117559298</v>
      </c>
      <c r="K30" t="s">
        <v>14602</v>
      </c>
      <c r="L30" t="s">
        <v>14601</v>
      </c>
      <c r="M30" t="s">
        <v>1482</v>
      </c>
      <c r="N30">
        <v>2</v>
      </c>
      <c r="O30" t="s">
        <v>14600</v>
      </c>
      <c r="P30" t="s">
        <v>14599</v>
      </c>
      <c r="Q30" t="s">
        <v>14598</v>
      </c>
      <c r="R30" s="7">
        <v>36312</v>
      </c>
      <c r="S30" s="8">
        <f t="shared" si="0"/>
        <v>1999</v>
      </c>
      <c r="T30" s="8">
        <v>1999</v>
      </c>
      <c r="U30" s="8">
        <f t="shared" si="1"/>
        <v>23</v>
      </c>
      <c r="V30" s="7">
        <v>36312</v>
      </c>
      <c r="W30" t="s">
        <v>11059</v>
      </c>
      <c r="X30" s="2">
        <v>0.318</v>
      </c>
      <c r="Y30" s="6">
        <f t="shared" si="2"/>
        <v>8.4888283815167786E-3</v>
      </c>
      <c r="AA30">
        <v>338443</v>
      </c>
      <c r="AB30">
        <v>27160</v>
      </c>
      <c r="AC30">
        <v>15739120</v>
      </c>
      <c r="AD30" t="s">
        <v>5</v>
      </c>
      <c r="AE30">
        <v>42</v>
      </c>
      <c r="AF30">
        <v>6</v>
      </c>
      <c r="AH30" t="s">
        <v>14597</v>
      </c>
      <c r="AI30" t="s">
        <v>14596</v>
      </c>
      <c r="AK30" t="s">
        <v>14595</v>
      </c>
      <c r="AL30">
        <v>0</v>
      </c>
      <c r="AM30" s="5">
        <f t="shared" si="3"/>
        <v>0</v>
      </c>
      <c r="AN30" s="4">
        <f t="shared" si="4"/>
        <v>0</v>
      </c>
      <c r="AO30" s="3"/>
      <c r="AP30">
        <v>0</v>
      </c>
      <c r="AR30" t="s">
        <v>1</v>
      </c>
      <c r="AT30" s="2">
        <v>0.77</v>
      </c>
      <c r="AU30" s="1">
        <f t="shared" si="5"/>
        <v>0.59421798670617454</v>
      </c>
      <c r="AV30" s="1">
        <f t="shared" si="6"/>
        <v>0.42444141907583893</v>
      </c>
      <c r="AW30" s="1">
        <f t="shared" si="7"/>
        <v>0.25466485144550338</v>
      </c>
    </row>
    <row r="31" spans="1:49" x14ac:dyDescent="0.2">
      <c r="A31">
        <v>29</v>
      </c>
      <c r="B31" t="s">
        <v>14594</v>
      </c>
      <c r="C31" t="s">
        <v>14593</v>
      </c>
      <c r="F31" t="s">
        <v>14592</v>
      </c>
      <c r="G31" t="s">
        <v>16</v>
      </c>
      <c r="H31" t="s">
        <v>15</v>
      </c>
      <c r="I31" t="s">
        <v>14591</v>
      </c>
      <c r="J31">
        <v>60027844</v>
      </c>
      <c r="K31" t="s">
        <v>14590</v>
      </c>
      <c r="L31" t="s">
        <v>14589</v>
      </c>
      <c r="M31" t="s">
        <v>150</v>
      </c>
      <c r="N31">
        <v>3</v>
      </c>
      <c r="O31" t="s">
        <v>14588</v>
      </c>
      <c r="P31" t="s">
        <v>14587</v>
      </c>
      <c r="Q31" t="s">
        <v>14586</v>
      </c>
      <c r="R31" s="7">
        <v>36312</v>
      </c>
      <c r="S31" s="8">
        <f t="shared" si="0"/>
        <v>1999</v>
      </c>
      <c r="T31" s="8">
        <v>1999</v>
      </c>
      <c r="U31" s="8">
        <f t="shared" si="1"/>
        <v>23</v>
      </c>
      <c r="V31" s="7">
        <v>36312</v>
      </c>
      <c r="W31" t="s">
        <v>523</v>
      </c>
      <c r="X31" s="2">
        <v>0.88100000000000001</v>
      </c>
      <c r="Y31" s="6">
        <f t="shared" si="2"/>
        <v>2.3517791836843653E-2</v>
      </c>
      <c r="AA31">
        <v>10459243</v>
      </c>
      <c r="AB31">
        <v>17248</v>
      </c>
      <c r="AD31" t="s">
        <v>5</v>
      </c>
      <c r="AE31">
        <v>41</v>
      </c>
      <c r="AF31">
        <v>3</v>
      </c>
      <c r="AH31" t="s">
        <v>10558</v>
      </c>
      <c r="AI31" t="s">
        <v>14585</v>
      </c>
      <c r="AK31" t="s">
        <v>14584</v>
      </c>
      <c r="AL31">
        <v>27</v>
      </c>
      <c r="AM31" s="5">
        <f t="shared" si="3"/>
        <v>1.173913043478261</v>
      </c>
      <c r="AN31" s="4">
        <f t="shared" si="4"/>
        <v>1.7779826482063779E-3</v>
      </c>
      <c r="AO31" s="3"/>
      <c r="AP31">
        <v>0</v>
      </c>
      <c r="AQ31" t="s">
        <v>518</v>
      </c>
      <c r="AR31" t="s">
        <v>14583</v>
      </c>
      <c r="AS31" t="s">
        <v>516</v>
      </c>
      <c r="AT31" s="2" t="s">
        <v>0</v>
      </c>
      <c r="AU31" s="1">
        <f t="shared" si="5"/>
        <v>1.6995849080252468</v>
      </c>
      <c r="AV31" s="1">
        <f t="shared" si="6"/>
        <v>1.2647887242525016</v>
      </c>
      <c r="AW31" s="1">
        <f t="shared" si="7"/>
        <v>0.82999254047975601</v>
      </c>
    </row>
    <row r="32" spans="1:49" x14ac:dyDescent="0.2">
      <c r="A32">
        <v>30</v>
      </c>
      <c r="B32" t="s">
        <v>14582</v>
      </c>
      <c r="C32" t="s">
        <v>14581</v>
      </c>
      <c r="D32" t="s">
        <v>14580</v>
      </c>
      <c r="F32" t="s">
        <v>14579</v>
      </c>
      <c r="G32" t="s">
        <v>16</v>
      </c>
      <c r="H32" t="s">
        <v>15</v>
      </c>
      <c r="I32" t="s">
        <v>12712</v>
      </c>
      <c r="J32" t="s">
        <v>14578</v>
      </c>
      <c r="K32" t="s">
        <v>14577</v>
      </c>
      <c r="L32" t="s">
        <v>14576</v>
      </c>
      <c r="M32" t="s">
        <v>2150</v>
      </c>
      <c r="N32">
        <v>9</v>
      </c>
      <c r="O32" t="s">
        <v>14575</v>
      </c>
      <c r="P32" t="s">
        <v>14574</v>
      </c>
      <c r="Q32" t="s">
        <v>14573</v>
      </c>
      <c r="R32" s="7">
        <v>36312</v>
      </c>
      <c r="S32" s="8">
        <f t="shared" si="0"/>
        <v>1999</v>
      </c>
      <c r="T32" s="8">
        <v>1999</v>
      </c>
      <c r="U32" s="8">
        <f t="shared" si="1"/>
        <v>23</v>
      </c>
      <c r="V32" s="7">
        <v>36312</v>
      </c>
      <c r="W32" t="s">
        <v>14572</v>
      </c>
      <c r="X32" s="2">
        <v>1.534</v>
      </c>
      <c r="Y32" s="6">
        <f t="shared" si="2"/>
        <v>4.0949253890713008E-2</v>
      </c>
      <c r="AA32">
        <v>134686</v>
      </c>
      <c r="AB32">
        <v>25181</v>
      </c>
      <c r="AD32" t="s">
        <v>5</v>
      </c>
      <c r="AE32">
        <v>44</v>
      </c>
      <c r="AF32">
        <v>21</v>
      </c>
      <c r="AH32" t="s">
        <v>14571</v>
      </c>
      <c r="AI32" t="s">
        <v>14570</v>
      </c>
      <c r="AK32" t="s">
        <v>14569</v>
      </c>
      <c r="AL32">
        <v>22</v>
      </c>
      <c r="AM32" s="5">
        <f t="shared" si="3"/>
        <v>0.95652173913043481</v>
      </c>
      <c r="AN32" s="4">
        <f t="shared" si="4"/>
        <v>1.4487266022422337E-3</v>
      </c>
      <c r="AO32" s="3"/>
      <c r="AP32">
        <v>0</v>
      </c>
      <c r="AQ32" t="s">
        <v>12702</v>
      </c>
      <c r="AR32" t="s">
        <v>1</v>
      </c>
      <c r="AS32" t="s">
        <v>12701</v>
      </c>
      <c r="AT32" s="2">
        <v>6.9009999999999998</v>
      </c>
      <c r="AU32" s="1">
        <f t="shared" si="5"/>
        <v>2.9099095704171773</v>
      </c>
      <c r="AV32" s="1">
        <f t="shared" si="6"/>
        <v>2.1198990246477623</v>
      </c>
      <c r="AW32" s="1">
        <f t="shared" si="7"/>
        <v>1.3298884788783465</v>
      </c>
    </row>
    <row r="33" spans="1:49" x14ac:dyDescent="0.2">
      <c r="A33">
        <v>31</v>
      </c>
      <c r="B33" t="s">
        <v>14568</v>
      </c>
      <c r="C33" t="s">
        <v>14567</v>
      </c>
      <c r="F33" t="s">
        <v>14566</v>
      </c>
      <c r="G33" t="s">
        <v>16</v>
      </c>
      <c r="H33" t="s">
        <v>15</v>
      </c>
      <c r="I33" t="s">
        <v>7449</v>
      </c>
      <c r="J33">
        <v>60032179</v>
      </c>
      <c r="K33" t="s">
        <v>69</v>
      </c>
      <c r="L33" t="s">
        <v>68</v>
      </c>
      <c r="M33" t="s">
        <v>11</v>
      </c>
      <c r="N33">
        <v>5</v>
      </c>
      <c r="O33" t="s">
        <v>14565</v>
      </c>
      <c r="P33" t="s">
        <v>14564</v>
      </c>
      <c r="Q33" t="s">
        <v>14563</v>
      </c>
      <c r="R33" s="7">
        <v>36312</v>
      </c>
      <c r="S33" s="8">
        <f t="shared" si="0"/>
        <v>1999</v>
      </c>
      <c r="T33" s="8">
        <v>1999</v>
      </c>
      <c r="U33" s="8">
        <f t="shared" si="1"/>
        <v>23</v>
      </c>
      <c r="V33" s="7">
        <v>36312</v>
      </c>
      <c r="W33" t="s">
        <v>12802</v>
      </c>
      <c r="X33" s="2">
        <v>0.69899999999999995</v>
      </c>
      <c r="Y33" s="6">
        <f t="shared" si="2"/>
        <v>1.8659405782013295E-2</v>
      </c>
      <c r="AA33">
        <v>218979</v>
      </c>
      <c r="AB33">
        <v>28132</v>
      </c>
      <c r="AD33" t="s">
        <v>5</v>
      </c>
      <c r="AE33">
        <v>85</v>
      </c>
      <c r="AF33">
        <v>11</v>
      </c>
      <c r="AH33" t="s">
        <v>14562</v>
      </c>
      <c r="AI33" t="s">
        <v>14561</v>
      </c>
      <c r="AK33" t="s">
        <v>14560</v>
      </c>
      <c r="AL33">
        <v>15</v>
      </c>
      <c r="AM33" s="5">
        <f t="shared" si="3"/>
        <v>0.65217391304347827</v>
      </c>
      <c r="AN33" s="4">
        <f t="shared" si="4"/>
        <v>9.8776813789243204E-4</v>
      </c>
      <c r="AO33" s="3"/>
      <c r="AP33">
        <v>0</v>
      </c>
      <c r="AR33" t="s">
        <v>1</v>
      </c>
      <c r="AT33" s="2">
        <v>2.5459999999999998</v>
      </c>
      <c r="AU33" s="1">
        <f t="shared" si="5"/>
        <v>1.3357914488777034</v>
      </c>
      <c r="AV33" s="1">
        <f t="shared" si="6"/>
        <v>0.98235869599528647</v>
      </c>
      <c r="AW33" s="1">
        <f t="shared" si="7"/>
        <v>0.62892594311286898</v>
      </c>
    </row>
    <row r="34" spans="1:49" x14ac:dyDescent="0.2">
      <c r="A34">
        <v>32</v>
      </c>
      <c r="B34" t="s">
        <v>14559</v>
      </c>
      <c r="F34" t="s">
        <v>14558</v>
      </c>
      <c r="G34" t="s">
        <v>16</v>
      </c>
      <c r="H34" t="s">
        <v>15</v>
      </c>
      <c r="I34" t="s">
        <v>14557</v>
      </c>
      <c r="N34">
        <v>1</v>
      </c>
      <c r="O34" t="s">
        <v>14556</v>
      </c>
      <c r="P34">
        <v>6701845940</v>
      </c>
      <c r="R34" s="7">
        <v>36312</v>
      </c>
      <c r="S34" s="8">
        <f t="shared" si="0"/>
        <v>1999</v>
      </c>
      <c r="T34" s="8">
        <v>1999</v>
      </c>
      <c r="U34" s="8">
        <f t="shared" si="1"/>
        <v>23</v>
      </c>
      <c r="V34" s="7">
        <v>36312</v>
      </c>
      <c r="W34" t="s">
        <v>10167</v>
      </c>
      <c r="X34" s="2">
        <v>0.29499999999999998</v>
      </c>
      <c r="Y34" s="6">
        <f t="shared" si="2"/>
        <v>7.8748565174448087E-3</v>
      </c>
      <c r="AA34">
        <v>10642269</v>
      </c>
      <c r="AB34">
        <v>19554</v>
      </c>
      <c r="AD34" t="s">
        <v>5</v>
      </c>
      <c r="AE34">
        <v>44</v>
      </c>
      <c r="AF34">
        <v>6</v>
      </c>
      <c r="AH34" t="s">
        <v>14555</v>
      </c>
      <c r="AI34" t="s">
        <v>14554</v>
      </c>
      <c r="AK34" t="s">
        <v>14553</v>
      </c>
      <c r="AL34">
        <v>0</v>
      </c>
      <c r="AM34" s="5">
        <f t="shared" si="3"/>
        <v>0</v>
      </c>
      <c r="AN34" s="4">
        <f t="shared" si="4"/>
        <v>0</v>
      </c>
      <c r="AO34" s="3"/>
      <c r="AP34">
        <v>0</v>
      </c>
      <c r="AR34" t="s">
        <v>1</v>
      </c>
      <c r="AT34" s="2" t="s">
        <v>0</v>
      </c>
      <c r="AU34" s="1">
        <f t="shared" si="5"/>
        <v>0.55123995622113653</v>
      </c>
      <c r="AV34" s="1">
        <f t="shared" si="6"/>
        <v>0.39374282587224041</v>
      </c>
      <c r="AW34" s="1">
        <f t="shared" si="7"/>
        <v>0.23624569552334423</v>
      </c>
    </row>
    <row r="35" spans="1:49" x14ac:dyDescent="0.2">
      <c r="A35">
        <v>33</v>
      </c>
      <c r="B35" t="s">
        <v>14552</v>
      </c>
      <c r="F35" t="s">
        <v>14551</v>
      </c>
      <c r="G35" t="s">
        <v>16</v>
      </c>
      <c r="H35" t="s">
        <v>15</v>
      </c>
      <c r="I35" t="s">
        <v>14550</v>
      </c>
      <c r="N35">
        <v>2</v>
      </c>
      <c r="O35" t="s">
        <v>14549</v>
      </c>
      <c r="P35" t="s">
        <v>14548</v>
      </c>
      <c r="Q35" t="s">
        <v>870</v>
      </c>
      <c r="R35" s="7">
        <v>36312</v>
      </c>
      <c r="S35" s="8">
        <f t="shared" si="0"/>
        <v>1999</v>
      </c>
      <c r="T35" s="8">
        <v>1999</v>
      </c>
      <c r="U35" s="8">
        <f t="shared" si="1"/>
        <v>23</v>
      </c>
      <c r="V35" s="7">
        <v>36312</v>
      </c>
      <c r="W35" t="s">
        <v>10167</v>
      </c>
      <c r="X35" s="2">
        <v>0.29499999999999998</v>
      </c>
      <c r="Y35" s="6">
        <f t="shared" si="2"/>
        <v>7.8748565174448087E-3</v>
      </c>
      <c r="AA35">
        <v>10642269</v>
      </c>
      <c r="AB35">
        <v>19554</v>
      </c>
      <c r="AD35" t="s">
        <v>5</v>
      </c>
      <c r="AE35">
        <v>44</v>
      </c>
      <c r="AF35">
        <v>6</v>
      </c>
      <c r="AH35" t="s">
        <v>14547</v>
      </c>
      <c r="AI35" t="s">
        <v>14546</v>
      </c>
      <c r="AK35" t="s">
        <v>14545</v>
      </c>
      <c r="AL35">
        <v>0</v>
      </c>
      <c r="AM35" s="5">
        <f t="shared" si="3"/>
        <v>0</v>
      </c>
      <c r="AN35" s="4">
        <f t="shared" si="4"/>
        <v>0</v>
      </c>
      <c r="AO35" s="3"/>
      <c r="AP35">
        <v>0</v>
      </c>
      <c r="AR35" t="s">
        <v>1</v>
      </c>
      <c r="AT35" s="2" t="s">
        <v>0</v>
      </c>
      <c r="AU35" s="1">
        <f t="shared" si="5"/>
        <v>0.55123995622113653</v>
      </c>
      <c r="AV35" s="1">
        <f t="shared" si="6"/>
        <v>0.39374282587224041</v>
      </c>
      <c r="AW35" s="1">
        <f t="shared" si="7"/>
        <v>0.23624569552334423</v>
      </c>
    </row>
    <row r="36" spans="1:49" x14ac:dyDescent="0.2">
      <c r="A36">
        <v>34</v>
      </c>
      <c r="B36" t="s">
        <v>14544</v>
      </c>
      <c r="F36" t="s">
        <v>14543</v>
      </c>
      <c r="G36" t="s">
        <v>16</v>
      </c>
      <c r="H36" t="s">
        <v>15</v>
      </c>
      <c r="I36" t="s">
        <v>14542</v>
      </c>
      <c r="N36">
        <v>3</v>
      </c>
      <c r="O36" t="s">
        <v>14541</v>
      </c>
      <c r="P36" t="s">
        <v>14540</v>
      </c>
      <c r="Q36" t="s">
        <v>7018</v>
      </c>
      <c r="R36" s="7">
        <v>36312</v>
      </c>
      <c r="S36" s="8">
        <f t="shared" si="0"/>
        <v>1999</v>
      </c>
      <c r="T36" s="8">
        <v>1999</v>
      </c>
      <c r="U36" s="8">
        <f t="shared" si="1"/>
        <v>23</v>
      </c>
      <c r="V36" s="7">
        <v>36312</v>
      </c>
      <c r="W36" t="s">
        <v>10167</v>
      </c>
      <c r="X36" s="2">
        <v>0.29499999999999998</v>
      </c>
      <c r="Y36" s="6">
        <f t="shared" si="2"/>
        <v>7.8748565174448087E-3</v>
      </c>
      <c r="AA36">
        <v>10642269</v>
      </c>
      <c r="AB36">
        <v>19554</v>
      </c>
      <c r="AD36" t="s">
        <v>5</v>
      </c>
      <c r="AE36">
        <v>44</v>
      </c>
      <c r="AF36">
        <v>6</v>
      </c>
      <c r="AH36" t="s">
        <v>14539</v>
      </c>
      <c r="AI36" t="s">
        <v>14538</v>
      </c>
      <c r="AK36" t="s">
        <v>14537</v>
      </c>
      <c r="AL36">
        <v>0</v>
      </c>
      <c r="AM36" s="5">
        <f t="shared" si="3"/>
        <v>0</v>
      </c>
      <c r="AN36" s="4">
        <f t="shared" si="4"/>
        <v>0</v>
      </c>
      <c r="AO36" s="3"/>
      <c r="AP36">
        <v>0</v>
      </c>
      <c r="AR36" t="s">
        <v>1</v>
      </c>
      <c r="AT36" s="2" t="s">
        <v>0</v>
      </c>
      <c r="AU36" s="1">
        <f t="shared" si="5"/>
        <v>0.55123995622113653</v>
      </c>
      <c r="AV36" s="1">
        <f t="shared" si="6"/>
        <v>0.39374282587224041</v>
      </c>
      <c r="AW36" s="1">
        <f t="shared" si="7"/>
        <v>0.23624569552334423</v>
      </c>
    </row>
    <row r="37" spans="1:49" x14ac:dyDescent="0.2">
      <c r="A37">
        <v>35</v>
      </c>
      <c r="B37" t="s">
        <v>14536</v>
      </c>
      <c r="F37" t="s">
        <v>14535</v>
      </c>
      <c r="G37" t="s">
        <v>16</v>
      </c>
      <c r="H37" t="s">
        <v>15</v>
      </c>
      <c r="I37" t="s">
        <v>14534</v>
      </c>
      <c r="N37">
        <v>1</v>
      </c>
      <c r="O37" t="s">
        <v>14533</v>
      </c>
      <c r="P37">
        <v>6603378631</v>
      </c>
      <c r="R37" s="7">
        <v>36312</v>
      </c>
      <c r="S37" s="8">
        <f t="shared" si="0"/>
        <v>1999</v>
      </c>
      <c r="T37" s="8">
        <v>1999</v>
      </c>
      <c r="U37" s="8">
        <f t="shared" si="1"/>
        <v>23</v>
      </c>
      <c r="V37" s="7">
        <v>36312</v>
      </c>
      <c r="W37" t="s">
        <v>10167</v>
      </c>
      <c r="X37" s="2">
        <v>0.29499999999999998</v>
      </c>
      <c r="Y37" s="6">
        <f t="shared" si="2"/>
        <v>7.8748565174448087E-3</v>
      </c>
      <c r="AA37">
        <v>10642269</v>
      </c>
      <c r="AB37">
        <v>19554</v>
      </c>
      <c r="AD37" t="s">
        <v>5</v>
      </c>
      <c r="AE37">
        <v>44</v>
      </c>
      <c r="AF37">
        <v>6</v>
      </c>
      <c r="AH37" t="s">
        <v>14532</v>
      </c>
      <c r="AI37" t="s">
        <v>14531</v>
      </c>
      <c r="AK37" t="s">
        <v>14530</v>
      </c>
      <c r="AL37">
        <v>0</v>
      </c>
      <c r="AM37" s="5">
        <f t="shared" si="3"/>
        <v>0</v>
      </c>
      <c r="AN37" s="4">
        <f t="shared" si="4"/>
        <v>0</v>
      </c>
      <c r="AO37" s="3"/>
      <c r="AP37">
        <v>0</v>
      </c>
      <c r="AR37" t="s">
        <v>1</v>
      </c>
      <c r="AT37" s="2" t="s">
        <v>0</v>
      </c>
      <c r="AU37" s="1">
        <f t="shared" si="5"/>
        <v>0.55123995622113653</v>
      </c>
      <c r="AV37" s="1">
        <f t="shared" si="6"/>
        <v>0.39374282587224041</v>
      </c>
      <c r="AW37" s="1">
        <f t="shared" si="7"/>
        <v>0.23624569552334423</v>
      </c>
    </row>
    <row r="38" spans="1:49" x14ac:dyDescent="0.2">
      <c r="A38">
        <v>36</v>
      </c>
      <c r="B38" t="s">
        <v>14529</v>
      </c>
      <c r="C38" t="s">
        <v>14528</v>
      </c>
      <c r="F38" t="s">
        <v>14527</v>
      </c>
      <c r="G38" t="s">
        <v>16</v>
      </c>
      <c r="H38" t="s">
        <v>15</v>
      </c>
      <c r="I38" t="s">
        <v>14526</v>
      </c>
      <c r="J38">
        <v>60012708</v>
      </c>
      <c r="K38" t="s">
        <v>1282</v>
      </c>
      <c r="L38" t="s">
        <v>1230</v>
      </c>
      <c r="M38" t="s">
        <v>11</v>
      </c>
      <c r="N38">
        <v>2</v>
      </c>
      <c r="O38" t="s">
        <v>14525</v>
      </c>
      <c r="P38" t="s">
        <v>14524</v>
      </c>
      <c r="Q38" t="s">
        <v>12041</v>
      </c>
      <c r="R38" s="7">
        <v>36312</v>
      </c>
      <c r="S38" s="8">
        <f t="shared" ref="S38:S101" si="8">YEAR(R38)</f>
        <v>1999</v>
      </c>
      <c r="T38" s="8">
        <v>1999</v>
      </c>
      <c r="U38" s="8">
        <f t="shared" ref="U38:U101" si="9">2022-T38</f>
        <v>23</v>
      </c>
      <c r="V38" s="7">
        <v>36312</v>
      </c>
      <c r="W38" t="s">
        <v>11692</v>
      </c>
      <c r="X38" s="2">
        <v>0.92900000000000005</v>
      </c>
      <c r="Y38" s="6">
        <f t="shared" si="2"/>
        <v>2.4799124422732979E-2</v>
      </c>
      <c r="AA38">
        <v>10897798</v>
      </c>
      <c r="AB38">
        <v>18896</v>
      </c>
      <c r="AD38" t="s">
        <v>5</v>
      </c>
      <c r="AE38">
        <v>3</v>
      </c>
      <c r="AF38">
        <v>6</v>
      </c>
      <c r="AH38" t="s">
        <v>5038</v>
      </c>
      <c r="AI38" t="s">
        <v>14523</v>
      </c>
      <c r="AK38" t="s">
        <v>14522</v>
      </c>
      <c r="AL38">
        <v>11</v>
      </c>
      <c r="AM38" s="5">
        <f t="shared" ref="AM38:AM101" si="10">AL38/U38</f>
        <v>0.47826086956521741</v>
      </c>
      <c r="AN38" s="4">
        <f t="shared" si="4"/>
        <v>7.2436330112111687E-4</v>
      </c>
      <c r="AO38" s="3"/>
      <c r="AP38">
        <v>0</v>
      </c>
      <c r="AR38" t="s">
        <v>1</v>
      </c>
      <c r="AT38" s="2">
        <v>3.4359999999999999</v>
      </c>
      <c r="AU38" s="1">
        <f t="shared" ref="AU38:AU101" si="11">(Y38*0.7+AN38*0.3)*100</f>
        <v>1.7576696086249419</v>
      </c>
      <c r="AV38" s="1">
        <f t="shared" ref="AV38:AV101" si="12">(Y38*0.5+AN38*0.5)*100</f>
        <v>1.2761743861927048</v>
      </c>
      <c r="AW38" s="1">
        <f t="shared" ref="AW38:AW101" si="13">(Y38*0.3+AN38*0.7)*100</f>
        <v>0.79467916376046754</v>
      </c>
    </row>
    <row r="39" spans="1:49" x14ac:dyDescent="0.2">
      <c r="A39">
        <v>37</v>
      </c>
      <c r="B39" t="s">
        <v>14521</v>
      </c>
      <c r="F39" t="s">
        <v>14520</v>
      </c>
      <c r="G39" t="s">
        <v>16</v>
      </c>
      <c r="H39" t="s">
        <v>15</v>
      </c>
      <c r="I39" t="s">
        <v>14519</v>
      </c>
      <c r="J39" t="s">
        <v>14518</v>
      </c>
      <c r="K39" t="s">
        <v>14517</v>
      </c>
      <c r="L39" t="s">
        <v>14516</v>
      </c>
      <c r="M39" t="s">
        <v>6445</v>
      </c>
      <c r="N39">
        <v>5</v>
      </c>
      <c r="O39" t="s">
        <v>14515</v>
      </c>
      <c r="P39" t="s">
        <v>14514</v>
      </c>
      <c r="Q39" t="s">
        <v>14513</v>
      </c>
      <c r="R39" s="7">
        <v>36312</v>
      </c>
      <c r="S39" s="8">
        <f t="shared" si="8"/>
        <v>1999</v>
      </c>
      <c r="T39" s="8">
        <v>1999</v>
      </c>
      <c r="U39" s="8">
        <f t="shared" si="9"/>
        <v>23</v>
      </c>
      <c r="V39" s="7">
        <v>36312</v>
      </c>
      <c r="W39" t="s">
        <v>14512</v>
      </c>
      <c r="X39" s="2">
        <v>0.35899999999999999</v>
      </c>
      <c r="Y39" s="6">
        <f t="shared" si="2"/>
        <v>9.5832999652972432E-3</v>
      </c>
      <c r="AA39" t="s">
        <v>14511</v>
      </c>
      <c r="AB39">
        <v>22561</v>
      </c>
      <c r="AD39" t="s">
        <v>5</v>
      </c>
      <c r="AE39">
        <v>367</v>
      </c>
      <c r="AH39" t="s">
        <v>14510</v>
      </c>
      <c r="AL39">
        <v>2</v>
      </c>
      <c r="AM39" s="5">
        <f t="shared" si="10"/>
        <v>8.6956521739130432E-2</v>
      </c>
      <c r="AN39" s="4">
        <f t="shared" si="4"/>
        <v>1.3170241838565761E-4</v>
      </c>
      <c r="AO39" s="3"/>
      <c r="AP39">
        <v>0</v>
      </c>
      <c r="AR39" t="s">
        <v>1</v>
      </c>
      <c r="AT39" s="2">
        <v>0.53300000000000003</v>
      </c>
      <c r="AU39" s="1">
        <f t="shared" si="11"/>
        <v>0.67478207012237668</v>
      </c>
      <c r="AV39" s="1">
        <f t="shared" si="12"/>
        <v>0.48575011918414501</v>
      </c>
      <c r="AW39" s="1">
        <f t="shared" si="13"/>
        <v>0.29671816824591329</v>
      </c>
    </row>
    <row r="40" spans="1:49" x14ac:dyDescent="0.2">
      <c r="A40">
        <v>38</v>
      </c>
      <c r="B40" t="s">
        <v>14509</v>
      </c>
      <c r="E40">
        <v>10333508</v>
      </c>
      <c r="F40" t="s">
        <v>14508</v>
      </c>
      <c r="G40" t="s">
        <v>16</v>
      </c>
      <c r="H40" t="s">
        <v>15</v>
      </c>
      <c r="I40" t="s">
        <v>14507</v>
      </c>
      <c r="J40">
        <v>60018179</v>
      </c>
      <c r="K40" t="s">
        <v>14506</v>
      </c>
      <c r="L40" t="s">
        <v>14505</v>
      </c>
      <c r="M40" t="s">
        <v>11</v>
      </c>
      <c r="N40">
        <v>3</v>
      </c>
      <c r="O40" t="s">
        <v>14504</v>
      </c>
      <c r="P40" t="s">
        <v>14503</v>
      </c>
      <c r="Q40" t="s">
        <v>14502</v>
      </c>
      <c r="R40" s="7">
        <v>36312</v>
      </c>
      <c r="S40" s="8">
        <f t="shared" si="8"/>
        <v>1999</v>
      </c>
      <c r="T40" s="8">
        <v>1999</v>
      </c>
      <c r="U40" s="8">
        <f t="shared" si="9"/>
        <v>23</v>
      </c>
      <c r="V40" s="7">
        <v>36312</v>
      </c>
      <c r="W40" t="s">
        <v>12376</v>
      </c>
      <c r="X40" s="2">
        <v>1.367</v>
      </c>
      <c r="Y40" s="6">
        <f t="shared" si="2"/>
        <v>3.6491284268973065E-2</v>
      </c>
      <c r="AA40">
        <v>220949</v>
      </c>
      <c r="AB40">
        <v>29605</v>
      </c>
      <c r="AD40" t="s">
        <v>5</v>
      </c>
      <c r="AE40">
        <v>202</v>
      </c>
      <c r="AF40">
        <v>12</v>
      </c>
      <c r="AH40" t="s">
        <v>14501</v>
      </c>
      <c r="AI40" t="s">
        <v>14500</v>
      </c>
      <c r="AJ40" t="s">
        <v>14499</v>
      </c>
      <c r="AK40" t="s">
        <v>14498</v>
      </c>
      <c r="AL40">
        <v>105</v>
      </c>
      <c r="AM40" s="5">
        <f t="shared" si="10"/>
        <v>4.5652173913043477</v>
      </c>
      <c r="AN40" s="4">
        <f t="shared" si="4"/>
        <v>6.9143769652470245E-3</v>
      </c>
      <c r="AO40" s="3"/>
      <c r="AP40">
        <v>0</v>
      </c>
      <c r="AQ40" t="s">
        <v>14497</v>
      </c>
      <c r="AR40" t="s">
        <v>14496</v>
      </c>
      <c r="AS40" t="s">
        <v>14495</v>
      </c>
      <c r="AT40" s="2">
        <v>3.3119999999999998</v>
      </c>
      <c r="AU40" s="1">
        <f t="shared" si="11"/>
        <v>2.7618212077855251</v>
      </c>
      <c r="AV40" s="1">
        <f t="shared" si="12"/>
        <v>2.1702830617110043</v>
      </c>
      <c r="AW40" s="1">
        <f t="shared" si="13"/>
        <v>1.5787449156364837</v>
      </c>
    </row>
    <row r="41" spans="1:49" x14ac:dyDescent="0.2">
      <c r="A41">
        <v>39</v>
      </c>
      <c r="B41" t="s">
        <v>14494</v>
      </c>
      <c r="C41" t="s">
        <v>14493</v>
      </c>
      <c r="E41">
        <v>10357809</v>
      </c>
      <c r="F41" t="s">
        <v>14492</v>
      </c>
      <c r="G41" t="s">
        <v>16</v>
      </c>
      <c r="H41" t="s">
        <v>15</v>
      </c>
      <c r="I41" t="s">
        <v>14491</v>
      </c>
      <c r="J41" t="s">
        <v>14490</v>
      </c>
      <c r="K41" t="s">
        <v>14489</v>
      </c>
      <c r="L41" t="s">
        <v>14488</v>
      </c>
      <c r="M41" t="s">
        <v>14487</v>
      </c>
      <c r="N41">
        <v>6</v>
      </c>
      <c r="O41" t="s">
        <v>14486</v>
      </c>
      <c r="P41" t="s">
        <v>14485</v>
      </c>
      <c r="Q41" t="s">
        <v>14484</v>
      </c>
      <c r="R41" s="7">
        <v>36312</v>
      </c>
      <c r="S41" s="8">
        <f t="shared" si="8"/>
        <v>1999</v>
      </c>
      <c r="T41" s="8">
        <v>1999</v>
      </c>
      <c r="U41" s="8">
        <f t="shared" si="9"/>
        <v>23</v>
      </c>
      <c r="V41" s="7">
        <v>36312</v>
      </c>
      <c r="W41" t="s">
        <v>14483</v>
      </c>
      <c r="X41" s="2">
        <v>7.484</v>
      </c>
      <c r="Y41" s="6">
        <f t="shared" si="2"/>
        <v>0.19978110568324392</v>
      </c>
      <c r="AA41">
        <v>2614189</v>
      </c>
      <c r="AB41">
        <v>17435</v>
      </c>
      <c r="AD41" t="s">
        <v>5</v>
      </c>
      <c r="AE41">
        <v>18</v>
      </c>
      <c r="AF41">
        <v>11</v>
      </c>
      <c r="AH41" t="s">
        <v>14482</v>
      </c>
      <c r="AI41" t="s">
        <v>14481</v>
      </c>
      <c r="AJ41" t="s">
        <v>14480</v>
      </c>
      <c r="AK41" t="s">
        <v>14479</v>
      </c>
      <c r="AL41">
        <v>0</v>
      </c>
      <c r="AM41" s="5">
        <f t="shared" si="10"/>
        <v>0</v>
      </c>
      <c r="AN41" s="4">
        <f t="shared" si="4"/>
        <v>0</v>
      </c>
      <c r="AO41" s="3"/>
      <c r="AP41">
        <v>0</v>
      </c>
      <c r="AR41" t="s">
        <v>1</v>
      </c>
      <c r="AT41" s="2">
        <v>11.598000000000001</v>
      </c>
      <c r="AU41" s="1">
        <f t="shared" si="11"/>
        <v>13.984677397827072</v>
      </c>
      <c r="AV41" s="1">
        <f t="shared" si="12"/>
        <v>9.9890552841621965</v>
      </c>
      <c r="AW41" s="1">
        <f t="shared" si="13"/>
        <v>5.9934331704973172</v>
      </c>
    </row>
    <row r="42" spans="1:49" x14ac:dyDescent="0.2">
      <c r="A42">
        <v>40</v>
      </c>
      <c r="B42" t="s">
        <v>14478</v>
      </c>
      <c r="C42" t="s">
        <v>14477</v>
      </c>
      <c r="E42">
        <v>10437834</v>
      </c>
      <c r="F42" t="s">
        <v>14476</v>
      </c>
      <c r="G42" t="s">
        <v>16</v>
      </c>
      <c r="H42" t="s">
        <v>15</v>
      </c>
      <c r="I42" t="s">
        <v>14475</v>
      </c>
      <c r="J42" t="s">
        <v>14474</v>
      </c>
      <c r="K42" t="s">
        <v>14473</v>
      </c>
      <c r="L42" t="s">
        <v>14472</v>
      </c>
      <c r="M42" t="s">
        <v>14471</v>
      </c>
      <c r="N42">
        <v>4</v>
      </c>
      <c r="O42" t="s">
        <v>14470</v>
      </c>
      <c r="P42" t="s">
        <v>14469</v>
      </c>
      <c r="Q42" t="s">
        <v>14468</v>
      </c>
      <c r="R42" s="7">
        <v>36312</v>
      </c>
      <c r="S42" s="8">
        <f t="shared" si="8"/>
        <v>1999</v>
      </c>
      <c r="T42" s="8">
        <v>1999</v>
      </c>
      <c r="U42" s="8">
        <f t="shared" si="9"/>
        <v>23</v>
      </c>
      <c r="V42" s="7">
        <v>36312</v>
      </c>
      <c r="W42" t="s">
        <v>6936</v>
      </c>
      <c r="X42" s="2">
        <v>1.448</v>
      </c>
      <c r="Y42" s="6">
        <f t="shared" si="2"/>
        <v>3.8653533007661299E-2</v>
      </c>
      <c r="AA42">
        <v>1674412</v>
      </c>
      <c r="AB42">
        <v>13042</v>
      </c>
      <c r="AD42" t="s">
        <v>5</v>
      </c>
      <c r="AE42">
        <v>40</v>
      </c>
      <c r="AF42">
        <v>3</v>
      </c>
      <c r="AH42" t="s">
        <v>14467</v>
      </c>
      <c r="AI42" t="s">
        <v>14466</v>
      </c>
      <c r="AJ42" t="s">
        <v>14465</v>
      </c>
      <c r="AK42" t="s">
        <v>14464</v>
      </c>
      <c r="AL42">
        <v>40</v>
      </c>
      <c r="AM42" s="5">
        <f t="shared" si="10"/>
        <v>1.7391304347826086</v>
      </c>
      <c r="AN42" s="4">
        <f t="shared" si="4"/>
        <v>2.634048367713152E-3</v>
      </c>
      <c r="AO42" s="3"/>
      <c r="AP42">
        <v>0</v>
      </c>
      <c r="AR42" t="s">
        <v>1</v>
      </c>
      <c r="AT42" s="2">
        <v>4.0759999999999996</v>
      </c>
      <c r="AU42" s="1">
        <f t="shared" si="11"/>
        <v>2.784768761567685</v>
      </c>
      <c r="AV42" s="1">
        <f t="shared" si="12"/>
        <v>2.0643790687687225</v>
      </c>
      <c r="AW42" s="1">
        <f t="shared" si="13"/>
        <v>1.3439893759697596</v>
      </c>
    </row>
    <row r="43" spans="1:49" x14ac:dyDescent="0.2">
      <c r="A43">
        <v>41</v>
      </c>
      <c r="B43" t="s">
        <v>14463</v>
      </c>
      <c r="C43" t="s">
        <v>14462</v>
      </c>
      <c r="F43" t="s">
        <v>14461</v>
      </c>
      <c r="G43" t="s">
        <v>16</v>
      </c>
      <c r="H43" t="s">
        <v>15</v>
      </c>
      <c r="I43" t="s">
        <v>14460</v>
      </c>
      <c r="J43">
        <v>60005304</v>
      </c>
      <c r="K43" t="s">
        <v>2076</v>
      </c>
      <c r="L43" t="s">
        <v>2075</v>
      </c>
      <c r="M43" t="s">
        <v>11</v>
      </c>
      <c r="N43">
        <v>5</v>
      </c>
      <c r="O43" t="s">
        <v>14459</v>
      </c>
      <c r="P43" t="s">
        <v>14458</v>
      </c>
      <c r="Q43" t="s">
        <v>14457</v>
      </c>
      <c r="R43" s="7">
        <v>36312</v>
      </c>
      <c r="S43" s="8">
        <f t="shared" si="8"/>
        <v>1999</v>
      </c>
      <c r="T43" s="8">
        <v>1999</v>
      </c>
      <c r="U43" s="8">
        <f t="shared" si="9"/>
        <v>23</v>
      </c>
      <c r="V43" s="7">
        <v>36312</v>
      </c>
      <c r="W43" t="s">
        <v>14456</v>
      </c>
      <c r="X43" s="2">
        <v>0.59599999999999997</v>
      </c>
      <c r="Y43" s="6">
        <f t="shared" si="2"/>
        <v>1.5909879608125784E-2</v>
      </c>
      <c r="AA43">
        <v>10577157</v>
      </c>
      <c r="AB43">
        <v>17276</v>
      </c>
      <c r="AD43" t="s">
        <v>5</v>
      </c>
      <c r="AE43">
        <v>8</v>
      </c>
      <c r="AF43">
        <v>2</v>
      </c>
      <c r="AH43" t="s">
        <v>14455</v>
      </c>
      <c r="AI43" t="s">
        <v>14454</v>
      </c>
      <c r="AK43" t="s">
        <v>14453</v>
      </c>
      <c r="AL43">
        <v>355</v>
      </c>
      <c r="AM43" s="5">
        <f t="shared" si="10"/>
        <v>15.434782608695652</v>
      </c>
      <c r="AN43" s="4">
        <f t="shared" si="4"/>
        <v>2.3377179263454225E-2</v>
      </c>
      <c r="AO43" s="3"/>
      <c r="AP43">
        <v>0</v>
      </c>
      <c r="AQ43" t="s">
        <v>2934</v>
      </c>
      <c r="AR43" t="s">
        <v>14452</v>
      </c>
      <c r="AS43" t="s">
        <v>2932</v>
      </c>
      <c r="AT43" s="2" t="s">
        <v>0</v>
      </c>
      <c r="AU43" s="1">
        <f t="shared" si="11"/>
        <v>1.8150069504724315</v>
      </c>
      <c r="AV43" s="1">
        <f t="shared" si="12"/>
        <v>1.9643529435790004</v>
      </c>
      <c r="AW43" s="1">
        <f t="shared" si="13"/>
        <v>2.1136989366855694</v>
      </c>
    </row>
    <row r="44" spans="1:49" x14ac:dyDescent="0.2">
      <c r="A44">
        <v>42</v>
      </c>
      <c r="B44" t="s">
        <v>14451</v>
      </c>
      <c r="C44" t="s">
        <v>14450</v>
      </c>
      <c r="D44" t="s">
        <v>14449</v>
      </c>
      <c r="E44">
        <v>10428385</v>
      </c>
      <c r="F44" t="s">
        <v>14448</v>
      </c>
      <c r="G44" t="s">
        <v>16</v>
      </c>
      <c r="H44" t="s">
        <v>15</v>
      </c>
      <c r="I44" t="s">
        <v>14447</v>
      </c>
      <c r="J44">
        <v>60105159</v>
      </c>
      <c r="K44" t="s">
        <v>14446</v>
      </c>
      <c r="L44" t="s">
        <v>14445</v>
      </c>
      <c r="M44" t="s">
        <v>25</v>
      </c>
      <c r="N44">
        <v>2</v>
      </c>
      <c r="O44" t="s">
        <v>14444</v>
      </c>
      <c r="P44" t="s">
        <v>14443</v>
      </c>
      <c r="Q44" t="s">
        <v>14442</v>
      </c>
      <c r="R44" s="7">
        <v>36312</v>
      </c>
      <c r="S44" s="8">
        <f t="shared" si="8"/>
        <v>1999</v>
      </c>
      <c r="T44" s="8">
        <v>1999</v>
      </c>
      <c r="U44" s="8">
        <f t="shared" si="9"/>
        <v>23</v>
      </c>
      <c r="V44" s="7">
        <v>36312</v>
      </c>
      <c r="W44" t="s">
        <v>14441</v>
      </c>
      <c r="X44" s="2">
        <v>0.72099999999999997</v>
      </c>
      <c r="Y44" s="6">
        <f t="shared" si="2"/>
        <v>1.9246683217212568E-2</v>
      </c>
      <c r="AA44">
        <v>9680896</v>
      </c>
      <c r="AB44">
        <v>25786</v>
      </c>
      <c r="AD44" t="s">
        <v>5</v>
      </c>
      <c r="AE44">
        <v>7</v>
      </c>
      <c r="AF44">
        <v>6</v>
      </c>
      <c r="AH44" t="s">
        <v>14440</v>
      </c>
      <c r="AI44" t="s">
        <v>14439</v>
      </c>
      <c r="AJ44" t="s">
        <v>14438</v>
      </c>
      <c r="AK44" t="s">
        <v>14437</v>
      </c>
      <c r="AL44">
        <v>12</v>
      </c>
      <c r="AM44" s="5">
        <f t="shared" si="10"/>
        <v>0.52173913043478259</v>
      </c>
      <c r="AN44" s="4">
        <f t="shared" si="4"/>
        <v>7.9021451031394564E-4</v>
      </c>
      <c r="AO44" s="3"/>
      <c r="AP44">
        <v>0</v>
      </c>
      <c r="AR44">
        <v>9480144</v>
      </c>
      <c r="AS44" t="s">
        <v>14436</v>
      </c>
      <c r="AT44" s="2" t="s">
        <v>0</v>
      </c>
      <c r="AU44" s="1">
        <f t="shared" si="11"/>
        <v>1.370974260514298</v>
      </c>
      <c r="AV44" s="1">
        <f t="shared" si="12"/>
        <v>1.0018448863763256</v>
      </c>
      <c r="AW44" s="1">
        <f t="shared" si="13"/>
        <v>0.63271551223835321</v>
      </c>
    </row>
    <row r="45" spans="1:49" x14ac:dyDescent="0.2">
      <c r="A45">
        <v>43</v>
      </c>
      <c r="B45" t="s">
        <v>14435</v>
      </c>
      <c r="C45" t="s">
        <v>14434</v>
      </c>
      <c r="F45" t="s">
        <v>14433</v>
      </c>
      <c r="G45" t="s">
        <v>16</v>
      </c>
      <c r="H45" t="s">
        <v>15</v>
      </c>
      <c r="I45" t="s">
        <v>14432</v>
      </c>
      <c r="N45">
        <v>2</v>
      </c>
      <c r="O45" t="s">
        <v>14431</v>
      </c>
      <c r="P45" t="s">
        <v>14430</v>
      </c>
      <c r="Q45" t="s">
        <v>870</v>
      </c>
      <c r="R45" s="7">
        <v>36312</v>
      </c>
      <c r="S45" s="8">
        <f t="shared" si="8"/>
        <v>1999</v>
      </c>
      <c r="T45" s="8">
        <v>1999</v>
      </c>
      <c r="U45" s="8">
        <f t="shared" si="9"/>
        <v>23</v>
      </c>
      <c r="V45" s="7">
        <v>36312</v>
      </c>
      <c r="W45" t="s">
        <v>12121</v>
      </c>
      <c r="X45" s="2">
        <v>0.69299999999999995</v>
      </c>
      <c r="Y45" s="6">
        <f t="shared" si="2"/>
        <v>1.8499239208777128E-2</v>
      </c>
      <c r="AA45">
        <v>3076962</v>
      </c>
      <c r="AB45">
        <v>21084</v>
      </c>
      <c r="AD45" t="s">
        <v>5</v>
      </c>
      <c r="AE45">
        <v>24</v>
      </c>
      <c r="AF45">
        <v>2</v>
      </c>
      <c r="AH45" t="s">
        <v>14429</v>
      </c>
      <c r="AI45" t="s">
        <v>14428</v>
      </c>
      <c r="AJ45" t="s">
        <v>14427</v>
      </c>
      <c r="AK45" t="s">
        <v>14426</v>
      </c>
      <c r="AL45">
        <v>24</v>
      </c>
      <c r="AM45" s="5">
        <f t="shared" si="10"/>
        <v>1.0434782608695652</v>
      </c>
      <c r="AN45" s="4">
        <f t="shared" si="4"/>
        <v>1.5804290206278913E-3</v>
      </c>
      <c r="AO45" s="3"/>
      <c r="AP45">
        <v>0</v>
      </c>
      <c r="AR45" t="s">
        <v>1</v>
      </c>
      <c r="AT45" s="2">
        <v>1.833</v>
      </c>
      <c r="AU45" s="1">
        <f t="shared" si="11"/>
        <v>1.3423596152332355</v>
      </c>
      <c r="AV45" s="1">
        <f t="shared" si="12"/>
        <v>1.0039834114702508</v>
      </c>
      <c r="AW45" s="1">
        <f t="shared" si="13"/>
        <v>0.66560720770726622</v>
      </c>
    </row>
    <row r="46" spans="1:49" x14ac:dyDescent="0.2">
      <c r="A46">
        <v>44</v>
      </c>
      <c r="B46" t="s">
        <v>14425</v>
      </c>
      <c r="F46" t="s">
        <v>14424</v>
      </c>
      <c r="G46" t="s">
        <v>16</v>
      </c>
      <c r="H46" t="s">
        <v>15</v>
      </c>
      <c r="I46" t="s">
        <v>14423</v>
      </c>
      <c r="J46" t="s">
        <v>14422</v>
      </c>
      <c r="K46" t="s">
        <v>14421</v>
      </c>
      <c r="L46" t="s">
        <v>14420</v>
      </c>
      <c r="M46" t="s">
        <v>225</v>
      </c>
      <c r="N46">
        <v>4</v>
      </c>
      <c r="O46" t="s">
        <v>14419</v>
      </c>
      <c r="P46" t="s">
        <v>14418</v>
      </c>
      <c r="Q46" t="s">
        <v>14417</v>
      </c>
      <c r="R46" s="7">
        <v>36312</v>
      </c>
      <c r="S46" s="8">
        <f t="shared" si="8"/>
        <v>1999</v>
      </c>
      <c r="T46" s="8">
        <v>1999</v>
      </c>
      <c r="U46" s="8">
        <f t="shared" si="9"/>
        <v>23</v>
      </c>
      <c r="V46" s="7">
        <v>36312</v>
      </c>
      <c r="W46" t="s">
        <v>9867</v>
      </c>
      <c r="X46" s="2">
        <v>0.57799999999999996</v>
      </c>
      <c r="Y46" s="6">
        <f t="shared" si="2"/>
        <v>1.5429379888417288E-2</v>
      </c>
      <c r="AA46">
        <v>917648</v>
      </c>
      <c r="AB46">
        <v>24505</v>
      </c>
      <c r="AD46" t="s">
        <v>5</v>
      </c>
      <c r="AE46">
        <v>27</v>
      </c>
      <c r="AF46">
        <v>2</v>
      </c>
      <c r="AH46" t="s">
        <v>14416</v>
      </c>
      <c r="AI46" t="s">
        <v>14415</v>
      </c>
      <c r="AJ46" t="s">
        <v>14414</v>
      </c>
      <c r="AK46" t="s">
        <v>14413</v>
      </c>
      <c r="AL46">
        <v>1</v>
      </c>
      <c r="AM46" s="5">
        <f t="shared" si="10"/>
        <v>4.3478260869565216E-2</v>
      </c>
      <c r="AN46" s="4">
        <f t="shared" si="4"/>
        <v>6.5851209192828807E-5</v>
      </c>
      <c r="AO46" s="3"/>
      <c r="AP46">
        <v>0</v>
      </c>
      <c r="AR46" t="s">
        <v>1</v>
      </c>
      <c r="AT46" s="2">
        <v>1.583</v>
      </c>
      <c r="AU46" s="1">
        <f t="shared" si="11"/>
        <v>1.0820321284649947</v>
      </c>
      <c r="AV46" s="1">
        <f t="shared" si="12"/>
        <v>0.7747615548805058</v>
      </c>
      <c r="AW46" s="1">
        <f t="shared" si="13"/>
        <v>0.46749098129601657</v>
      </c>
    </row>
    <row r="47" spans="1:49" x14ac:dyDescent="0.2">
      <c r="A47">
        <v>45</v>
      </c>
      <c r="B47" t="s">
        <v>14412</v>
      </c>
      <c r="C47" t="s">
        <v>14411</v>
      </c>
      <c r="F47" t="s">
        <v>14410</v>
      </c>
      <c r="G47" t="s">
        <v>16</v>
      </c>
      <c r="H47" t="s">
        <v>15</v>
      </c>
      <c r="I47" t="s">
        <v>14409</v>
      </c>
      <c r="J47">
        <v>60021763</v>
      </c>
      <c r="K47" t="s">
        <v>14408</v>
      </c>
      <c r="L47" t="s">
        <v>14407</v>
      </c>
      <c r="M47" t="s">
        <v>653</v>
      </c>
      <c r="N47">
        <v>2</v>
      </c>
      <c r="O47" t="s">
        <v>14406</v>
      </c>
      <c r="P47" t="s">
        <v>14405</v>
      </c>
      <c r="Q47" t="s">
        <v>14404</v>
      </c>
      <c r="R47" s="7">
        <v>36312</v>
      </c>
      <c r="S47" s="8">
        <f t="shared" si="8"/>
        <v>1999</v>
      </c>
      <c r="T47" s="8">
        <v>1999</v>
      </c>
      <c r="U47" s="8">
        <f t="shared" si="9"/>
        <v>23</v>
      </c>
      <c r="V47" s="7">
        <v>36312</v>
      </c>
      <c r="W47" t="s">
        <v>9367</v>
      </c>
      <c r="X47" s="2">
        <v>2.1970000000000001</v>
      </c>
      <c r="Y47" s="6">
        <f t="shared" si="2"/>
        <v>5.8647660233309314E-2</v>
      </c>
      <c r="AA47">
        <v>167606</v>
      </c>
      <c r="AB47">
        <v>26499</v>
      </c>
      <c r="AD47" t="s">
        <v>5</v>
      </c>
      <c r="AE47">
        <v>111</v>
      </c>
      <c r="AF47">
        <v>6</v>
      </c>
      <c r="AH47" t="s">
        <v>14403</v>
      </c>
      <c r="AI47" t="s">
        <v>14402</v>
      </c>
      <c r="AK47" t="s">
        <v>14401</v>
      </c>
      <c r="AL47">
        <v>114</v>
      </c>
      <c r="AM47" s="5">
        <f t="shared" si="10"/>
        <v>4.9565217391304346</v>
      </c>
      <c r="AN47" s="4">
        <f t="shared" si="4"/>
        <v>7.5070378479824831E-3</v>
      </c>
      <c r="AO47" s="3"/>
      <c r="AP47">
        <v>0</v>
      </c>
      <c r="AR47" t="s">
        <v>1</v>
      </c>
      <c r="AT47" s="2" t="s">
        <v>0</v>
      </c>
      <c r="AU47" s="1">
        <f t="shared" si="11"/>
        <v>4.3305473517711262</v>
      </c>
      <c r="AV47" s="1">
        <f t="shared" si="12"/>
        <v>3.3077349040645894</v>
      </c>
      <c r="AW47" s="1">
        <f t="shared" si="13"/>
        <v>2.284922456358053</v>
      </c>
    </row>
    <row r="48" spans="1:49" x14ac:dyDescent="0.2">
      <c r="A48">
        <v>46</v>
      </c>
      <c r="B48" t="s">
        <v>14400</v>
      </c>
      <c r="C48" t="s">
        <v>14399</v>
      </c>
      <c r="F48" t="s">
        <v>14398</v>
      </c>
      <c r="G48" t="s">
        <v>16</v>
      </c>
      <c r="H48" t="s">
        <v>15</v>
      </c>
      <c r="I48" t="s">
        <v>9477</v>
      </c>
      <c r="J48" t="s">
        <v>13826</v>
      </c>
      <c r="K48" t="s">
        <v>13830</v>
      </c>
      <c r="L48" t="s">
        <v>13829</v>
      </c>
      <c r="M48" t="s">
        <v>13828</v>
      </c>
      <c r="N48">
        <v>2</v>
      </c>
      <c r="O48" t="s">
        <v>14397</v>
      </c>
      <c r="P48" t="s">
        <v>14396</v>
      </c>
      <c r="Q48" t="s">
        <v>14395</v>
      </c>
      <c r="R48" s="7">
        <v>36312</v>
      </c>
      <c r="S48" s="8">
        <f t="shared" si="8"/>
        <v>1999</v>
      </c>
      <c r="T48" s="8">
        <v>1999</v>
      </c>
      <c r="U48" s="8">
        <f t="shared" si="9"/>
        <v>23</v>
      </c>
      <c r="V48" s="7">
        <v>36312</v>
      </c>
      <c r="W48" t="s">
        <v>523</v>
      </c>
      <c r="X48" s="2">
        <v>0.88100000000000001</v>
      </c>
      <c r="Y48" s="6">
        <f t="shared" si="2"/>
        <v>2.3517791836843653E-2</v>
      </c>
      <c r="AA48">
        <v>10459243</v>
      </c>
      <c r="AB48">
        <v>17248</v>
      </c>
      <c r="AD48" t="s">
        <v>5</v>
      </c>
      <c r="AE48">
        <v>41</v>
      </c>
      <c r="AF48">
        <v>3</v>
      </c>
      <c r="AH48" t="s">
        <v>14394</v>
      </c>
      <c r="AI48" t="s">
        <v>14393</v>
      </c>
      <c r="AK48" t="s">
        <v>14392</v>
      </c>
      <c r="AL48">
        <v>18</v>
      </c>
      <c r="AM48" s="5">
        <f t="shared" si="10"/>
        <v>0.78260869565217395</v>
      </c>
      <c r="AN48" s="4">
        <f t="shared" si="4"/>
        <v>1.1853217654709185E-3</v>
      </c>
      <c r="AO48" s="3"/>
      <c r="AP48">
        <v>0</v>
      </c>
      <c r="AR48" t="s">
        <v>1</v>
      </c>
      <c r="AT48" s="2" t="s">
        <v>0</v>
      </c>
      <c r="AU48" s="1">
        <f t="shared" si="11"/>
        <v>1.6818050815431831</v>
      </c>
      <c r="AV48" s="1">
        <f t="shared" si="12"/>
        <v>1.2351556801157286</v>
      </c>
      <c r="AW48" s="1">
        <f t="shared" si="13"/>
        <v>0.78850627868827372</v>
      </c>
    </row>
    <row r="49" spans="1:49" x14ac:dyDescent="0.2">
      <c r="A49">
        <v>47</v>
      </c>
      <c r="B49" t="s">
        <v>14391</v>
      </c>
      <c r="C49" t="s">
        <v>14390</v>
      </c>
      <c r="D49" t="s">
        <v>14389</v>
      </c>
      <c r="F49" t="s">
        <v>14388</v>
      </c>
      <c r="G49" t="s">
        <v>16</v>
      </c>
      <c r="H49" t="s">
        <v>15</v>
      </c>
      <c r="I49" t="s">
        <v>14387</v>
      </c>
      <c r="J49">
        <v>60025778</v>
      </c>
      <c r="K49" t="s">
        <v>1651</v>
      </c>
      <c r="L49" t="s">
        <v>12</v>
      </c>
      <c r="M49" t="s">
        <v>11</v>
      </c>
      <c r="N49">
        <v>1</v>
      </c>
      <c r="O49" t="s">
        <v>14386</v>
      </c>
      <c r="P49">
        <v>56228926500</v>
      </c>
      <c r="Q49">
        <v>60025778</v>
      </c>
      <c r="R49" s="7">
        <v>36312</v>
      </c>
      <c r="S49" s="8">
        <f t="shared" si="8"/>
        <v>1999</v>
      </c>
      <c r="T49" s="8">
        <v>1999</v>
      </c>
      <c r="U49" s="8">
        <f t="shared" si="9"/>
        <v>23</v>
      </c>
      <c r="V49" s="7">
        <v>36312</v>
      </c>
      <c r="W49" t="s">
        <v>1455</v>
      </c>
      <c r="X49" s="2">
        <v>1.6519999999999999</v>
      </c>
      <c r="Y49" s="6">
        <f t="shared" si="2"/>
        <v>4.409919649769093E-2</v>
      </c>
      <c r="AA49" t="s">
        <v>1454</v>
      </c>
      <c r="AB49">
        <v>17337</v>
      </c>
      <c r="AD49" t="s">
        <v>5</v>
      </c>
      <c r="AE49">
        <v>47</v>
      </c>
      <c r="AF49">
        <v>6</v>
      </c>
      <c r="AH49" t="s">
        <v>14385</v>
      </c>
      <c r="AI49" t="s">
        <v>14384</v>
      </c>
      <c r="AJ49" t="s">
        <v>14383</v>
      </c>
      <c r="AK49" t="s">
        <v>14382</v>
      </c>
      <c r="AL49">
        <v>17</v>
      </c>
      <c r="AM49" s="5">
        <f t="shared" si="10"/>
        <v>0.73913043478260865</v>
      </c>
      <c r="AN49" s="4">
        <f t="shared" si="4"/>
        <v>1.1194705562780896E-3</v>
      </c>
      <c r="AO49" s="3"/>
      <c r="AP49">
        <v>0</v>
      </c>
      <c r="AR49" t="s">
        <v>1</v>
      </c>
      <c r="AT49" s="2" t="s">
        <v>0</v>
      </c>
      <c r="AU49" s="1">
        <f t="shared" si="11"/>
        <v>3.1205278715267077</v>
      </c>
      <c r="AV49" s="1">
        <f t="shared" si="12"/>
        <v>2.260933352698451</v>
      </c>
      <c r="AW49" s="1">
        <f t="shared" si="13"/>
        <v>1.4013388338701942</v>
      </c>
    </row>
    <row r="50" spans="1:49" x14ac:dyDescent="0.2">
      <c r="A50">
        <v>48</v>
      </c>
      <c r="B50" t="s">
        <v>14381</v>
      </c>
      <c r="F50" t="s">
        <v>14380</v>
      </c>
      <c r="G50" t="s">
        <v>16</v>
      </c>
      <c r="H50" t="s">
        <v>15</v>
      </c>
      <c r="I50" t="s">
        <v>14379</v>
      </c>
      <c r="N50">
        <v>4</v>
      </c>
      <c r="O50" t="s">
        <v>14378</v>
      </c>
      <c r="P50" t="s">
        <v>14377</v>
      </c>
      <c r="Q50" t="s">
        <v>1270</v>
      </c>
      <c r="R50" s="7">
        <v>36312</v>
      </c>
      <c r="S50" s="8">
        <f t="shared" si="8"/>
        <v>1999</v>
      </c>
      <c r="T50" s="8">
        <v>1999</v>
      </c>
      <c r="U50" s="8">
        <f t="shared" si="9"/>
        <v>23</v>
      </c>
      <c r="V50" s="7">
        <v>36312</v>
      </c>
      <c r="W50" t="s">
        <v>2711</v>
      </c>
      <c r="X50" s="2" t="s">
        <v>0</v>
      </c>
      <c r="Y50" s="6" t="e">
        <f t="shared" si="2"/>
        <v>#VALUE!</v>
      </c>
      <c r="AA50">
        <v>3865096</v>
      </c>
      <c r="AB50">
        <v>18584</v>
      </c>
      <c r="AD50" t="s">
        <v>5</v>
      </c>
      <c r="AE50">
        <v>86</v>
      </c>
      <c r="AF50" t="s">
        <v>2710</v>
      </c>
      <c r="AH50" s="11">
        <v>41579</v>
      </c>
      <c r="AI50" t="s">
        <v>14376</v>
      </c>
      <c r="AK50" t="s">
        <v>14375</v>
      </c>
      <c r="AL50">
        <v>3</v>
      </c>
      <c r="AM50" s="5">
        <f t="shared" si="10"/>
        <v>0.13043478260869565</v>
      </c>
      <c r="AN50" s="4">
        <f t="shared" si="4"/>
        <v>1.9755362757848641E-4</v>
      </c>
      <c r="AO50" s="3"/>
      <c r="AP50">
        <v>0</v>
      </c>
      <c r="AR50" t="s">
        <v>1</v>
      </c>
      <c r="AT50" s="2" t="s">
        <v>0</v>
      </c>
      <c r="AU50" s="1" t="e">
        <f t="shared" si="11"/>
        <v>#VALUE!</v>
      </c>
      <c r="AV50" s="1" t="e">
        <f t="shared" si="12"/>
        <v>#VALUE!</v>
      </c>
      <c r="AW50" s="1" t="e">
        <f t="shared" si="13"/>
        <v>#VALUE!</v>
      </c>
    </row>
    <row r="51" spans="1:49" x14ac:dyDescent="0.2">
      <c r="A51">
        <v>49</v>
      </c>
      <c r="B51" t="s">
        <v>14374</v>
      </c>
      <c r="C51" t="s">
        <v>14373</v>
      </c>
      <c r="D51" t="s">
        <v>14372</v>
      </c>
      <c r="F51" t="s">
        <v>14371</v>
      </c>
      <c r="G51" t="s">
        <v>16</v>
      </c>
      <c r="H51" t="s">
        <v>15</v>
      </c>
      <c r="I51" t="s">
        <v>11964</v>
      </c>
      <c r="J51">
        <v>60070264</v>
      </c>
      <c r="K51" t="s">
        <v>11963</v>
      </c>
      <c r="L51" t="s">
        <v>7980</v>
      </c>
      <c r="M51" t="s">
        <v>1313</v>
      </c>
      <c r="N51">
        <v>1</v>
      </c>
      <c r="O51" t="s">
        <v>14370</v>
      </c>
      <c r="P51">
        <v>6701834327</v>
      </c>
      <c r="Q51">
        <v>60070264</v>
      </c>
      <c r="R51" s="7">
        <v>36312</v>
      </c>
      <c r="S51" s="8">
        <f t="shared" si="8"/>
        <v>1999</v>
      </c>
      <c r="T51" s="8">
        <v>1999</v>
      </c>
      <c r="U51" s="8">
        <f t="shared" si="9"/>
        <v>23</v>
      </c>
      <c r="V51" s="7">
        <v>36312</v>
      </c>
      <c r="W51" t="s">
        <v>1455</v>
      </c>
      <c r="X51" s="2">
        <v>1.6519999999999999</v>
      </c>
      <c r="Y51" s="6">
        <f t="shared" si="2"/>
        <v>4.409919649769093E-2</v>
      </c>
      <c r="AA51" t="s">
        <v>1454</v>
      </c>
      <c r="AB51">
        <v>17337</v>
      </c>
      <c r="AD51" t="s">
        <v>5</v>
      </c>
      <c r="AE51">
        <v>47</v>
      </c>
      <c r="AF51">
        <v>6</v>
      </c>
      <c r="AH51" t="s">
        <v>14369</v>
      </c>
      <c r="AI51" t="s">
        <v>14368</v>
      </c>
      <c r="AJ51" t="s">
        <v>14367</v>
      </c>
      <c r="AK51" t="s">
        <v>14366</v>
      </c>
      <c r="AL51">
        <v>9</v>
      </c>
      <c r="AM51" s="5">
        <f t="shared" si="10"/>
        <v>0.39130434782608697</v>
      </c>
      <c r="AN51" s="4">
        <f t="shared" si="4"/>
        <v>5.9266088273545923E-4</v>
      </c>
      <c r="AO51" s="3"/>
      <c r="AP51">
        <v>0</v>
      </c>
      <c r="AR51" t="s">
        <v>1</v>
      </c>
      <c r="AT51" s="2" t="s">
        <v>0</v>
      </c>
      <c r="AU51" s="1">
        <f t="shared" si="11"/>
        <v>3.104723581320429</v>
      </c>
      <c r="AV51" s="1">
        <f t="shared" si="12"/>
        <v>2.2345928690213195</v>
      </c>
      <c r="AW51" s="1">
        <f t="shared" si="13"/>
        <v>1.3644621567222099</v>
      </c>
    </row>
    <row r="52" spans="1:49" x14ac:dyDescent="0.2">
      <c r="A52">
        <v>50</v>
      </c>
      <c r="B52" t="s">
        <v>14365</v>
      </c>
      <c r="C52" t="s">
        <v>14364</v>
      </c>
      <c r="D52" t="s">
        <v>14363</v>
      </c>
      <c r="F52" t="s">
        <v>14362</v>
      </c>
      <c r="G52" t="s">
        <v>16</v>
      </c>
      <c r="H52" t="s">
        <v>15</v>
      </c>
      <c r="I52" t="s">
        <v>14361</v>
      </c>
      <c r="J52">
        <v>60019987</v>
      </c>
      <c r="K52" t="s">
        <v>13225</v>
      </c>
      <c r="L52" t="s">
        <v>13224</v>
      </c>
      <c r="M52" t="s">
        <v>857</v>
      </c>
      <c r="N52">
        <v>1</v>
      </c>
      <c r="O52" t="s">
        <v>14360</v>
      </c>
      <c r="P52">
        <v>6701672859</v>
      </c>
      <c r="Q52">
        <v>60019987</v>
      </c>
      <c r="R52" s="7">
        <v>36312</v>
      </c>
      <c r="S52" s="8">
        <f t="shared" si="8"/>
        <v>1999</v>
      </c>
      <c r="T52" s="8">
        <v>1999</v>
      </c>
      <c r="U52" s="8">
        <f t="shared" si="9"/>
        <v>23</v>
      </c>
      <c r="V52" s="7">
        <v>36312</v>
      </c>
      <c r="W52" t="s">
        <v>1455</v>
      </c>
      <c r="X52" s="2">
        <v>1.6519999999999999</v>
      </c>
      <c r="Y52" s="6">
        <f t="shared" si="2"/>
        <v>4.409919649769093E-2</v>
      </c>
      <c r="AA52" t="s">
        <v>1454</v>
      </c>
      <c r="AB52">
        <v>17337</v>
      </c>
      <c r="AD52" t="s">
        <v>5</v>
      </c>
      <c r="AE52">
        <v>47</v>
      </c>
      <c r="AF52">
        <v>6</v>
      </c>
      <c r="AH52" t="s">
        <v>14359</v>
      </c>
      <c r="AI52" t="s">
        <v>14358</v>
      </c>
      <c r="AJ52" t="s">
        <v>14357</v>
      </c>
      <c r="AK52" t="s">
        <v>14356</v>
      </c>
      <c r="AL52">
        <v>32</v>
      </c>
      <c r="AM52" s="5">
        <f t="shared" si="10"/>
        <v>1.3913043478260869</v>
      </c>
      <c r="AN52" s="4">
        <f t="shared" si="4"/>
        <v>2.1072386941705218E-3</v>
      </c>
      <c r="AO52" s="3"/>
      <c r="AP52">
        <v>0</v>
      </c>
      <c r="AR52" t="s">
        <v>1</v>
      </c>
      <c r="AT52" s="2" t="s">
        <v>0</v>
      </c>
      <c r="AU52" s="1">
        <f t="shared" si="11"/>
        <v>3.1501609156634811</v>
      </c>
      <c r="AV52" s="1">
        <f t="shared" si="12"/>
        <v>2.3103217595930725</v>
      </c>
      <c r="AW52" s="1">
        <f t="shared" si="13"/>
        <v>1.4704826035226644</v>
      </c>
    </row>
    <row r="53" spans="1:49" x14ac:dyDescent="0.2">
      <c r="A53">
        <v>51</v>
      </c>
      <c r="B53" t="s">
        <v>14355</v>
      </c>
      <c r="C53" t="s">
        <v>14354</v>
      </c>
      <c r="F53" t="s">
        <v>14353</v>
      </c>
      <c r="G53" t="s">
        <v>16</v>
      </c>
      <c r="H53" t="s">
        <v>15</v>
      </c>
      <c r="I53" t="s">
        <v>14352</v>
      </c>
      <c r="J53" t="s">
        <v>14351</v>
      </c>
      <c r="K53" t="s">
        <v>14350</v>
      </c>
      <c r="L53" t="s">
        <v>14349</v>
      </c>
      <c r="M53" t="s">
        <v>14348</v>
      </c>
      <c r="N53">
        <v>8</v>
      </c>
      <c r="O53" t="s">
        <v>14347</v>
      </c>
      <c r="P53" t="s">
        <v>14346</v>
      </c>
      <c r="Q53" t="s">
        <v>14345</v>
      </c>
      <c r="R53" s="7">
        <v>36312</v>
      </c>
      <c r="S53" s="8">
        <f t="shared" si="8"/>
        <v>1999</v>
      </c>
      <c r="T53" s="8">
        <v>1999</v>
      </c>
      <c r="U53" s="8">
        <f t="shared" si="9"/>
        <v>23</v>
      </c>
      <c r="V53" s="7">
        <v>36312</v>
      </c>
      <c r="W53" t="s">
        <v>14330</v>
      </c>
      <c r="X53" s="2">
        <v>3.2160000000000002</v>
      </c>
      <c r="Y53" s="6">
        <f t="shared" si="2"/>
        <v>8.5849283254584782E-2</v>
      </c>
      <c r="AA53">
        <v>10709916</v>
      </c>
      <c r="AB53">
        <v>80015</v>
      </c>
      <c r="AD53" t="s">
        <v>5</v>
      </c>
      <c r="AE53">
        <v>6</v>
      </c>
      <c r="AF53">
        <v>3</v>
      </c>
      <c r="AH53" t="s">
        <v>14344</v>
      </c>
      <c r="AI53" t="s">
        <v>14343</v>
      </c>
      <c r="AK53" t="s">
        <v>14342</v>
      </c>
      <c r="AL53">
        <v>45</v>
      </c>
      <c r="AM53" s="5">
        <f t="shared" si="10"/>
        <v>1.9565217391304348</v>
      </c>
      <c r="AN53" s="4">
        <f t="shared" si="4"/>
        <v>2.9633044136772963E-3</v>
      </c>
      <c r="AO53" s="3"/>
      <c r="AP53">
        <v>0</v>
      </c>
      <c r="AR53" t="s">
        <v>1</v>
      </c>
      <c r="AT53" s="2" t="s">
        <v>0</v>
      </c>
      <c r="AU53" s="1">
        <f t="shared" si="11"/>
        <v>6.0983489602312524</v>
      </c>
      <c r="AV53" s="1">
        <f t="shared" si="12"/>
        <v>4.4406293834131043</v>
      </c>
      <c r="AW53" s="1">
        <f t="shared" si="13"/>
        <v>2.782909806594954</v>
      </c>
    </row>
    <row r="54" spans="1:49" x14ac:dyDescent="0.2">
      <c r="A54">
        <v>52</v>
      </c>
      <c r="B54" t="s">
        <v>14341</v>
      </c>
      <c r="C54" t="s">
        <v>14340</v>
      </c>
      <c r="F54" t="s">
        <v>14339</v>
      </c>
      <c r="G54" t="s">
        <v>16</v>
      </c>
      <c r="H54" t="s">
        <v>15</v>
      </c>
      <c r="I54" t="s">
        <v>14338</v>
      </c>
      <c r="J54" t="s">
        <v>14337</v>
      </c>
      <c r="K54" t="s">
        <v>14336</v>
      </c>
      <c r="L54" t="s">
        <v>14335</v>
      </c>
      <c r="M54" t="s">
        <v>14334</v>
      </c>
      <c r="N54">
        <v>3</v>
      </c>
      <c r="O54" t="s">
        <v>14333</v>
      </c>
      <c r="P54" t="s">
        <v>14332</v>
      </c>
      <c r="Q54" t="s">
        <v>14331</v>
      </c>
      <c r="R54" s="7">
        <v>36312</v>
      </c>
      <c r="S54" s="8">
        <f t="shared" si="8"/>
        <v>1999</v>
      </c>
      <c r="T54" s="8">
        <v>1999</v>
      </c>
      <c r="U54" s="8">
        <f t="shared" si="9"/>
        <v>23</v>
      </c>
      <c r="V54" s="7">
        <v>36312</v>
      </c>
      <c r="W54" t="s">
        <v>14330</v>
      </c>
      <c r="X54" s="2">
        <v>3.2160000000000002</v>
      </c>
      <c r="Y54" s="6">
        <f t="shared" si="2"/>
        <v>8.5849283254584782E-2</v>
      </c>
      <c r="AA54">
        <v>10709916</v>
      </c>
      <c r="AB54">
        <v>80015</v>
      </c>
      <c r="AD54" t="s">
        <v>5</v>
      </c>
      <c r="AE54">
        <v>6</v>
      </c>
      <c r="AF54">
        <v>3</v>
      </c>
      <c r="AH54" s="11">
        <v>43313</v>
      </c>
      <c r="AI54" t="s">
        <v>14329</v>
      </c>
      <c r="AK54" t="s">
        <v>14328</v>
      </c>
      <c r="AL54">
        <v>37</v>
      </c>
      <c r="AM54" s="5">
        <f t="shared" si="10"/>
        <v>1.6086956521739131</v>
      </c>
      <c r="AN54" s="4">
        <f t="shared" si="4"/>
        <v>2.4364947401346658E-3</v>
      </c>
      <c r="AO54" s="3"/>
      <c r="AP54">
        <v>0</v>
      </c>
      <c r="AR54" t="s">
        <v>1</v>
      </c>
      <c r="AT54" s="2" t="s">
        <v>0</v>
      </c>
      <c r="AU54" s="1">
        <f t="shared" si="11"/>
        <v>6.0825446700249737</v>
      </c>
      <c r="AV54" s="1">
        <f t="shared" si="12"/>
        <v>4.4142888997359719</v>
      </c>
      <c r="AW54" s="1">
        <f t="shared" si="13"/>
        <v>2.7460331294469698</v>
      </c>
    </row>
    <row r="55" spans="1:49" x14ac:dyDescent="0.2">
      <c r="A55">
        <v>53</v>
      </c>
      <c r="B55" t="s">
        <v>14327</v>
      </c>
      <c r="C55" t="s">
        <v>14326</v>
      </c>
      <c r="D55" t="s">
        <v>14325</v>
      </c>
      <c r="F55" t="s">
        <v>14324</v>
      </c>
      <c r="G55" t="s">
        <v>16</v>
      </c>
      <c r="H55" t="s">
        <v>15</v>
      </c>
      <c r="I55" t="s">
        <v>14323</v>
      </c>
      <c r="J55" t="s">
        <v>14318</v>
      </c>
      <c r="K55" t="s">
        <v>14322</v>
      </c>
      <c r="L55" t="s">
        <v>14321</v>
      </c>
      <c r="M55" t="s">
        <v>225</v>
      </c>
      <c r="N55">
        <v>2</v>
      </c>
      <c r="O55" t="s">
        <v>14320</v>
      </c>
      <c r="P55" t="s">
        <v>14319</v>
      </c>
      <c r="Q55" t="s">
        <v>14318</v>
      </c>
      <c r="R55" s="7">
        <v>36312</v>
      </c>
      <c r="S55" s="8">
        <f t="shared" si="8"/>
        <v>1999</v>
      </c>
      <c r="T55" s="8">
        <v>1999</v>
      </c>
      <c r="U55" s="8">
        <f t="shared" si="9"/>
        <v>23</v>
      </c>
      <c r="V55" s="7">
        <v>36312</v>
      </c>
      <c r="W55" t="s">
        <v>7597</v>
      </c>
      <c r="X55" s="2">
        <v>0.78200000000000003</v>
      </c>
      <c r="Y55" s="6">
        <f t="shared" si="2"/>
        <v>2.0875043378446919E-2</v>
      </c>
      <c r="AA55">
        <v>189316</v>
      </c>
      <c r="AB55">
        <v>19901</v>
      </c>
      <c r="AD55" t="s">
        <v>5</v>
      </c>
      <c r="AE55">
        <v>45</v>
      </c>
      <c r="AF55">
        <v>2</v>
      </c>
      <c r="AH55" t="s">
        <v>14317</v>
      </c>
      <c r="AI55" t="s">
        <v>14316</v>
      </c>
      <c r="AK55" t="s">
        <v>14315</v>
      </c>
      <c r="AL55">
        <v>2</v>
      </c>
      <c r="AM55" s="5">
        <f t="shared" si="10"/>
        <v>8.6956521739130432E-2</v>
      </c>
      <c r="AN55" s="4">
        <f t="shared" si="4"/>
        <v>1.3170241838565761E-4</v>
      </c>
      <c r="AO55" s="3"/>
      <c r="AP55">
        <v>0</v>
      </c>
      <c r="AR55" t="s">
        <v>1</v>
      </c>
      <c r="AT55" s="2">
        <v>3.863</v>
      </c>
      <c r="AU55" s="1">
        <f t="shared" si="11"/>
        <v>1.4652041090428538</v>
      </c>
      <c r="AV55" s="1">
        <f t="shared" si="12"/>
        <v>1.0503372898416288</v>
      </c>
      <c r="AW55" s="1">
        <f t="shared" si="13"/>
        <v>0.63547047064040363</v>
      </c>
    </row>
    <row r="56" spans="1:49" x14ac:dyDescent="0.2">
      <c r="A56">
        <v>54</v>
      </c>
      <c r="B56" t="s">
        <v>14314</v>
      </c>
      <c r="C56" t="s">
        <v>14313</v>
      </c>
      <c r="D56" t="s">
        <v>14312</v>
      </c>
      <c r="F56" t="s">
        <v>14311</v>
      </c>
      <c r="G56" t="s">
        <v>16</v>
      </c>
      <c r="H56" t="s">
        <v>15</v>
      </c>
      <c r="I56" t="s">
        <v>14310</v>
      </c>
      <c r="J56" t="s">
        <v>14309</v>
      </c>
      <c r="K56" t="s">
        <v>14308</v>
      </c>
      <c r="L56" t="s">
        <v>14307</v>
      </c>
      <c r="M56" t="s">
        <v>14306</v>
      </c>
      <c r="N56">
        <v>4</v>
      </c>
      <c r="O56" t="s">
        <v>14305</v>
      </c>
      <c r="P56" t="s">
        <v>14304</v>
      </c>
      <c r="Q56" t="s">
        <v>14303</v>
      </c>
      <c r="R56" s="7">
        <v>36312</v>
      </c>
      <c r="S56" s="8">
        <f t="shared" si="8"/>
        <v>1999</v>
      </c>
      <c r="T56" s="8">
        <v>1999</v>
      </c>
      <c r="U56" s="8">
        <f t="shared" si="9"/>
        <v>23</v>
      </c>
      <c r="V56" s="7">
        <v>36312</v>
      </c>
      <c r="W56" t="s">
        <v>14302</v>
      </c>
      <c r="X56" s="2">
        <v>0.71399999999999997</v>
      </c>
      <c r="Y56" s="6">
        <f t="shared" si="2"/>
        <v>1.9059822215103706E-2</v>
      </c>
      <c r="AA56">
        <v>10106030</v>
      </c>
      <c r="AB56">
        <v>26966</v>
      </c>
      <c r="AD56" t="s">
        <v>5</v>
      </c>
      <c r="AE56">
        <v>124</v>
      </c>
      <c r="AF56" s="10">
        <v>44228</v>
      </c>
      <c r="AH56" t="s">
        <v>14301</v>
      </c>
      <c r="AI56" t="s">
        <v>14300</v>
      </c>
      <c r="AJ56" t="s">
        <v>14299</v>
      </c>
      <c r="AK56" t="s">
        <v>14298</v>
      </c>
      <c r="AL56">
        <v>6</v>
      </c>
      <c r="AM56" s="5">
        <f t="shared" si="10"/>
        <v>0.2608695652173913</v>
      </c>
      <c r="AN56" s="4">
        <f t="shared" si="4"/>
        <v>3.9510725515697282E-4</v>
      </c>
      <c r="AO56" s="3"/>
      <c r="AP56">
        <v>0</v>
      </c>
      <c r="AR56" t="s">
        <v>14297</v>
      </c>
      <c r="AS56" t="s">
        <v>14296</v>
      </c>
      <c r="AT56" s="2" t="s">
        <v>0</v>
      </c>
      <c r="AU56" s="1">
        <f t="shared" si="11"/>
        <v>1.3460407727119685</v>
      </c>
      <c r="AV56" s="1">
        <f t="shared" si="12"/>
        <v>0.972746473513034</v>
      </c>
      <c r="AW56" s="1">
        <f t="shared" si="13"/>
        <v>0.59945217431409925</v>
      </c>
    </row>
    <row r="57" spans="1:49" x14ac:dyDescent="0.2">
      <c r="A57">
        <v>55</v>
      </c>
      <c r="B57" t="s">
        <v>14295</v>
      </c>
      <c r="C57" t="s">
        <v>14294</v>
      </c>
      <c r="F57" t="s">
        <v>14293</v>
      </c>
      <c r="G57" t="s">
        <v>16</v>
      </c>
      <c r="H57" t="s">
        <v>15</v>
      </c>
      <c r="I57" t="s">
        <v>14292</v>
      </c>
      <c r="J57" t="s">
        <v>14291</v>
      </c>
      <c r="K57" t="s">
        <v>14290</v>
      </c>
      <c r="L57" t="s">
        <v>14289</v>
      </c>
      <c r="M57" t="s">
        <v>14288</v>
      </c>
      <c r="N57">
        <v>4</v>
      </c>
      <c r="O57" t="s">
        <v>14287</v>
      </c>
      <c r="P57" t="s">
        <v>14286</v>
      </c>
      <c r="Q57" t="s">
        <v>14285</v>
      </c>
      <c r="R57" s="7">
        <v>36311</v>
      </c>
      <c r="S57" s="8">
        <f t="shared" si="8"/>
        <v>1999</v>
      </c>
      <c r="T57" s="8">
        <v>1999</v>
      </c>
      <c r="U57" s="8">
        <f t="shared" si="9"/>
        <v>23</v>
      </c>
      <c r="V57" s="7">
        <v>36311</v>
      </c>
      <c r="W57" t="s">
        <v>11383</v>
      </c>
      <c r="X57" s="2">
        <v>1.1819999999999999</v>
      </c>
      <c r="Y57" s="6">
        <f t="shared" si="2"/>
        <v>3.1552814927524625E-2</v>
      </c>
      <c r="AA57">
        <v>36951</v>
      </c>
      <c r="AB57">
        <v>27030</v>
      </c>
      <c r="AD57" t="s">
        <v>5</v>
      </c>
      <c r="AE57">
        <v>74</v>
      </c>
      <c r="AF57">
        <v>22</v>
      </c>
      <c r="AH57" t="s">
        <v>14284</v>
      </c>
      <c r="AI57" t="s">
        <v>14283</v>
      </c>
      <c r="AK57" t="s">
        <v>14282</v>
      </c>
      <c r="AL57">
        <v>154</v>
      </c>
      <c r="AM57" s="5">
        <f t="shared" si="10"/>
        <v>6.6956521739130439</v>
      </c>
      <c r="AN57" s="4">
        <f t="shared" si="4"/>
        <v>1.0141086215695636E-2</v>
      </c>
      <c r="AO57" s="3"/>
      <c r="AP57">
        <v>0</v>
      </c>
      <c r="AR57" t="s">
        <v>1</v>
      </c>
      <c r="AT57" s="2">
        <v>3.7909999999999999</v>
      </c>
      <c r="AU57" s="1">
        <f t="shared" si="11"/>
        <v>2.5129296313975926</v>
      </c>
      <c r="AV57" s="1">
        <f t="shared" si="12"/>
        <v>2.0846950571610132</v>
      </c>
      <c r="AW57" s="1">
        <f t="shared" si="13"/>
        <v>1.6564604829244334</v>
      </c>
    </row>
    <row r="58" spans="1:49" x14ac:dyDescent="0.2">
      <c r="A58">
        <v>56</v>
      </c>
      <c r="B58" t="s">
        <v>14281</v>
      </c>
      <c r="C58" t="s">
        <v>14280</v>
      </c>
      <c r="F58" t="s">
        <v>14279</v>
      </c>
      <c r="G58" t="s">
        <v>16</v>
      </c>
      <c r="H58" t="s">
        <v>15</v>
      </c>
      <c r="I58" t="s">
        <v>14278</v>
      </c>
      <c r="J58">
        <v>60009952</v>
      </c>
      <c r="K58" t="s">
        <v>6150</v>
      </c>
      <c r="L58" t="s">
        <v>6149</v>
      </c>
      <c r="M58" t="s">
        <v>150</v>
      </c>
      <c r="N58">
        <v>3</v>
      </c>
      <c r="O58" t="s">
        <v>14277</v>
      </c>
      <c r="P58" t="s">
        <v>14276</v>
      </c>
      <c r="Q58" t="s">
        <v>6146</v>
      </c>
      <c r="R58" s="7">
        <v>36308</v>
      </c>
      <c r="S58" s="8">
        <f t="shared" si="8"/>
        <v>1999</v>
      </c>
      <c r="T58" s="8">
        <v>1999</v>
      </c>
      <c r="U58" s="8">
        <f t="shared" si="9"/>
        <v>23</v>
      </c>
      <c r="V58" s="7">
        <v>36308</v>
      </c>
      <c r="W58" t="s">
        <v>14275</v>
      </c>
      <c r="X58" s="2">
        <v>0.57099999999999995</v>
      </c>
      <c r="Y58" s="6">
        <f t="shared" si="2"/>
        <v>1.5242518886308426E-2</v>
      </c>
      <c r="AA58">
        <v>9483055</v>
      </c>
      <c r="AB58">
        <v>19620</v>
      </c>
      <c r="AD58" t="s">
        <v>5</v>
      </c>
      <c r="AE58">
        <v>17</v>
      </c>
      <c r="AF58">
        <v>2</v>
      </c>
      <c r="AH58" t="s">
        <v>14274</v>
      </c>
      <c r="AI58" t="s">
        <v>14273</v>
      </c>
      <c r="AJ58" t="s">
        <v>14272</v>
      </c>
      <c r="AK58" t="s">
        <v>14271</v>
      </c>
      <c r="AL58">
        <v>14</v>
      </c>
      <c r="AM58" s="5">
        <f t="shared" si="10"/>
        <v>0.60869565217391308</v>
      </c>
      <c r="AN58" s="4">
        <f t="shared" si="4"/>
        <v>9.2191692869960328E-4</v>
      </c>
      <c r="AO58" s="3"/>
      <c r="AP58">
        <v>1</v>
      </c>
      <c r="AR58" t="s">
        <v>1</v>
      </c>
      <c r="AT58" s="2">
        <v>1.7589999999999999</v>
      </c>
      <c r="AU58" s="1">
        <f t="shared" si="11"/>
        <v>1.0946338299025777</v>
      </c>
      <c r="AV58" s="1">
        <f t="shared" si="12"/>
        <v>0.80822179075040135</v>
      </c>
      <c r="AW58" s="1">
        <f t="shared" si="13"/>
        <v>0.52180975159822496</v>
      </c>
    </row>
    <row r="59" spans="1:49" x14ac:dyDescent="0.2">
      <c r="A59">
        <v>57</v>
      </c>
      <c r="B59" t="s">
        <v>14270</v>
      </c>
      <c r="C59" t="s">
        <v>14269</v>
      </c>
      <c r="F59" t="s">
        <v>14268</v>
      </c>
      <c r="G59" t="s">
        <v>16</v>
      </c>
      <c r="H59" t="s">
        <v>15</v>
      </c>
      <c r="I59" t="s">
        <v>14267</v>
      </c>
      <c r="J59">
        <v>60005811</v>
      </c>
      <c r="K59" t="s">
        <v>4321</v>
      </c>
      <c r="L59" t="s">
        <v>984</v>
      </c>
      <c r="M59" t="s">
        <v>653</v>
      </c>
      <c r="N59">
        <v>2</v>
      </c>
      <c r="O59" t="s">
        <v>14266</v>
      </c>
      <c r="P59" t="s">
        <v>14265</v>
      </c>
      <c r="Q59" t="s">
        <v>14264</v>
      </c>
      <c r="R59" s="7">
        <v>36307</v>
      </c>
      <c r="S59" s="8">
        <f t="shared" si="8"/>
        <v>1999</v>
      </c>
      <c r="T59" s="8">
        <v>1999</v>
      </c>
      <c r="U59" s="8">
        <f t="shared" si="9"/>
        <v>23</v>
      </c>
      <c r="V59" s="7">
        <v>36307</v>
      </c>
      <c r="W59" t="s">
        <v>2345</v>
      </c>
      <c r="X59" s="2">
        <v>0.375</v>
      </c>
      <c r="Y59" s="6">
        <f t="shared" si="2"/>
        <v>1.0010410827260351E-2</v>
      </c>
      <c r="AA59">
        <v>135194</v>
      </c>
      <c r="AB59">
        <v>24918</v>
      </c>
      <c r="AD59" t="s">
        <v>5</v>
      </c>
      <c r="AE59">
        <v>35</v>
      </c>
      <c r="AF59">
        <v>11</v>
      </c>
      <c r="AH59" t="s">
        <v>14263</v>
      </c>
      <c r="AI59" t="s">
        <v>14262</v>
      </c>
      <c r="AK59" t="s">
        <v>14261</v>
      </c>
      <c r="AL59">
        <v>20</v>
      </c>
      <c r="AM59" s="5">
        <f t="shared" si="10"/>
        <v>0.86956521739130432</v>
      </c>
      <c r="AN59" s="4">
        <f t="shared" si="4"/>
        <v>1.317024183856576E-3</v>
      </c>
      <c r="AO59" s="3"/>
      <c r="AP59">
        <v>0</v>
      </c>
      <c r="AR59" t="s">
        <v>1</v>
      </c>
      <c r="AT59" s="2">
        <v>1.3140000000000001</v>
      </c>
      <c r="AU59" s="1">
        <f t="shared" si="11"/>
        <v>0.74023948342392176</v>
      </c>
      <c r="AV59" s="1">
        <f t="shared" si="12"/>
        <v>0.56637175055584632</v>
      </c>
      <c r="AW59" s="1">
        <f t="shared" si="13"/>
        <v>0.39250401768777082</v>
      </c>
    </row>
    <row r="60" spans="1:49" x14ac:dyDescent="0.2">
      <c r="A60">
        <v>58</v>
      </c>
      <c r="B60" t="s">
        <v>14260</v>
      </c>
      <c r="C60" t="s">
        <v>14259</v>
      </c>
      <c r="F60" t="s">
        <v>14258</v>
      </c>
      <c r="G60" t="s">
        <v>16</v>
      </c>
      <c r="H60" t="s">
        <v>15</v>
      </c>
      <c r="I60" t="s">
        <v>14257</v>
      </c>
      <c r="J60" t="s">
        <v>14256</v>
      </c>
      <c r="K60" t="s">
        <v>14255</v>
      </c>
      <c r="L60" t="s">
        <v>14254</v>
      </c>
      <c r="M60" t="s">
        <v>9413</v>
      </c>
      <c r="N60">
        <v>3</v>
      </c>
      <c r="O60" t="s">
        <v>14253</v>
      </c>
      <c r="P60" t="s">
        <v>14252</v>
      </c>
      <c r="Q60" t="s">
        <v>14251</v>
      </c>
      <c r="R60" s="7">
        <v>36307</v>
      </c>
      <c r="S60" s="8">
        <f t="shared" si="8"/>
        <v>1999</v>
      </c>
      <c r="T60" s="8">
        <v>1999</v>
      </c>
      <c r="U60" s="8">
        <f t="shared" si="9"/>
        <v>23</v>
      </c>
      <c r="V60" s="7">
        <v>36307</v>
      </c>
      <c r="W60" t="s">
        <v>2345</v>
      </c>
      <c r="X60" s="2">
        <v>0.375</v>
      </c>
      <c r="Y60" s="6">
        <f t="shared" si="2"/>
        <v>1.0010410827260351E-2</v>
      </c>
      <c r="AA60">
        <v>135194</v>
      </c>
      <c r="AB60">
        <v>24918</v>
      </c>
      <c r="AD60" t="s">
        <v>5</v>
      </c>
      <c r="AE60">
        <v>35</v>
      </c>
      <c r="AF60">
        <v>11</v>
      </c>
      <c r="AH60" t="s">
        <v>14250</v>
      </c>
      <c r="AI60" t="s">
        <v>14249</v>
      </c>
      <c r="AK60" t="s">
        <v>14248</v>
      </c>
      <c r="AL60">
        <v>1</v>
      </c>
      <c r="AM60" s="5">
        <f t="shared" si="10"/>
        <v>4.3478260869565216E-2</v>
      </c>
      <c r="AN60" s="4">
        <f t="shared" si="4"/>
        <v>6.5851209192828807E-5</v>
      </c>
      <c r="AO60" s="3"/>
      <c r="AP60">
        <v>0</v>
      </c>
      <c r="AR60" t="s">
        <v>1</v>
      </c>
      <c r="AT60" s="2">
        <v>1.3140000000000001</v>
      </c>
      <c r="AU60" s="1">
        <f t="shared" si="11"/>
        <v>0.70270429418400948</v>
      </c>
      <c r="AV60" s="1">
        <f t="shared" si="12"/>
        <v>0.50381310182265904</v>
      </c>
      <c r="AW60" s="1">
        <f t="shared" si="13"/>
        <v>0.30492190946130854</v>
      </c>
    </row>
    <row r="61" spans="1:49" x14ac:dyDescent="0.2">
      <c r="A61">
        <v>59</v>
      </c>
      <c r="B61" t="s">
        <v>14247</v>
      </c>
      <c r="C61" t="s">
        <v>14246</v>
      </c>
      <c r="F61" t="s">
        <v>14245</v>
      </c>
      <c r="G61" t="s">
        <v>16</v>
      </c>
      <c r="H61" t="s">
        <v>15</v>
      </c>
      <c r="I61" t="s">
        <v>14244</v>
      </c>
      <c r="J61">
        <v>60103653</v>
      </c>
      <c r="K61" t="s">
        <v>6665</v>
      </c>
      <c r="L61" t="s">
        <v>6664</v>
      </c>
      <c r="M61" t="s">
        <v>6663</v>
      </c>
      <c r="N61">
        <v>2</v>
      </c>
      <c r="O61" t="s">
        <v>14243</v>
      </c>
      <c r="P61" t="s">
        <v>14242</v>
      </c>
      <c r="Q61" t="s">
        <v>14241</v>
      </c>
      <c r="R61" s="7">
        <v>36307</v>
      </c>
      <c r="S61" s="8">
        <f t="shared" si="8"/>
        <v>1999</v>
      </c>
      <c r="T61" s="8">
        <v>1999</v>
      </c>
      <c r="U61" s="8">
        <f t="shared" si="9"/>
        <v>23</v>
      </c>
      <c r="V61" s="7">
        <v>36307</v>
      </c>
      <c r="W61" t="s">
        <v>2345</v>
      </c>
      <c r="X61" s="2">
        <v>0.375</v>
      </c>
      <c r="Y61" s="6">
        <f t="shared" si="2"/>
        <v>1.0010410827260351E-2</v>
      </c>
      <c r="AA61">
        <v>135194</v>
      </c>
      <c r="AB61">
        <v>24918</v>
      </c>
      <c r="AD61" t="s">
        <v>5</v>
      </c>
      <c r="AE61">
        <v>35</v>
      </c>
      <c r="AF61">
        <v>11</v>
      </c>
      <c r="AH61" t="s">
        <v>14240</v>
      </c>
      <c r="AI61" t="s">
        <v>14239</v>
      </c>
      <c r="AK61" t="s">
        <v>14238</v>
      </c>
      <c r="AL61">
        <v>0</v>
      </c>
      <c r="AM61" s="5">
        <f t="shared" si="10"/>
        <v>0</v>
      </c>
      <c r="AN61" s="4">
        <f t="shared" si="4"/>
        <v>0</v>
      </c>
      <c r="AO61" s="3"/>
      <c r="AP61">
        <v>0</v>
      </c>
      <c r="AR61" t="s">
        <v>1</v>
      </c>
      <c r="AT61" s="2">
        <v>1.3140000000000001</v>
      </c>
      <c r="AU61" s="1">
        <f t="shared" si="11"/>
        <v>0.70072875790822453</v>
      </c>
      <c r="AV61" s="1">
        <f t="shared" si="12"/>
        <v>0.5005205413630176</v>
      </c>
      <c r="AW61" s="1">
        <f t="shared" si="13"/>
        <v>0.30031232481781051</v>
      </c>
    </row>
    <row r="62" spans="1:49" x14ac:dyDescent="0.2">
      <c r="A62">
        <v>60</v>
      </c>
      <c r="B62" t="s">
        <v>14237</v>
      </c>
      <c r="C62" t="s">
        <v>14236</v>
      </c>
      <c r="F62" t="s">
        <v>14235</v>
      </c>
      <c r="G62" t="s">
        <v>16</v>
      </c>
      <c r="H62" t="s">
        <v>15</v>
      </c>
      <c r="I62" t="s">
        <v>14234</v>
      </c>
      <c r="J62">
        <v>60019544</v>
      </c>
      <c r="K62" t="s">
        <v>14233</v>
      </c>
      <c r="L62" t="s">
        <v>14232</v>
      </c>
      <c r="M62" t="s">
        <v>681</v>
      </c>
      <c r="N62">
        <v>2</v>
      </c>
      <c r="O62" t="s">
        <v>14231</v>
      </c>
      <c r="P62" t="s">
        <v>14230</v>
      </c>
      <c r="Q62" t="s">
        <v>14229</v>
      </c>
      <c r="R62" s="7">
        <v>36307</v>
      </c>
      <c r="S62" s="8">
        <f t="shared" si="8"/>
        <v>1999</v>
      </c>
      <c r="T62" s="8">
        <v>1999</v>
      </c>
      <c r="U62" s="8">
        <f t="shared" si="9"/>
        <v>23</v>
      </c>
      <c r="V62" s="7">
        <v>36307</v>
      </c>
      <c r="W62" t="s">
        <v>2345</v>
      </c>
      <c r="X62" s="2">
        <v>0.375</v>
      </c>
      <c r="Y62" s="6">
        <f t="shared" si="2"/>
        <v>1.0010410827260351E-2</v>
      </c>
      <c r="AA62">
        <v>135194</v>
      </c>
      <c r="AB62">
        <v>24918</v>
      </c>
      <c r="AD62" t="s">
        <v>5</v>
      </c>
      <c r="AE62">
        <v>35</v>
      </c>
      <c r="AF62">
        <v>11</v>
      </c>
      <c r="AH62" t="s">
        <v>14228</v>
      </c>
      <c r="AI62" t="s">
        <v>14227</v>
      </c>
      <c r="AK62" t="s">
        <v>14226</v>
      </c>
      <c r="AL62">
        <v>8</v>
      </c>
      <c r="AM62" s="5">
        <f t="shared" si="10"/>
        <v>0.34782608695652173</v>
      </c>
      <c r="AN62" s="4">
        <f t="shared" si="4"/>
        <v>5.2680967354263046E-4</v>
      </c>
      <c r="AO62" s="3"/>
      <c r="AP62">
        <v>0</v>
      </c>
      <c r="AR62" t="s">
        <v>1</v>
      </c>
      <c r="AT62" s="2">
        <v>1.3140000000000001</v>
      </c>
      <c r="AU62" s="1">
        <f t="shared" si="11"/>
        <v>0.71653304811450347</v>
      </c>
      <c r="AV62" s="1">
        <f t="shared" si="12"/>
        <v>0.52686102504014909</v>
      </c>
      <c r="AW62" s="1">
        <f t="shared" si="13"/>
        <v>0.33718900196579465</v>
      </c>
    </row>
    <row r="63" spans="1:49" x14ac:dyDescent="0.2">
      <c r="A63">
        <v>61</v>
      </c>
      <c r="B63" t="s">
        <v>14225</v>
      </c>
      <c r="C63" t="s">
        <v>14224</v>
      </c>
      <c r="F63" t="s">
        <v>14223</v>
      </c>
      <c r="G63" t="s">
        <v>16</v>
      </c>
      <c r="H63" t="s">
        <v>15</v>
      </c>
      <c r="I63" t="s">
        <v>14222</v>
      </c>
      <c r="J63">
        <v>60014652</v>
      </c>
      <c r="K63" t="s">
        <v>7550</v>
      </c>
      <c r="L63" t="s">
        <v>7549</v>
      </c>
      <c r="M63" t="s">
        <v>25</v>
      </c>
      <c r="N63">
        <v>2</v>
      </c>
      <c r="O63" t="s">
        <v>14221</v>
      </c>
      <c r="P63" t="s">
        <v>14220</v>
      </c>
      <c r="Q63" t="s">
        <v>14219</v>
      </c>
      <c r="R63" s="7">
        <v>36307</v>
      </c>
      <c r="S63" s="8">
        <f t="shared" si="8"/>
        <v>1999</v>
      </c>
      <c r="T63" s="8">
        <v>1999</v>
      </c>
      <c r="U63" s="8">
        <f t="shared" si="9"/>
        <v>23</v>
      </c>
      <c r="V63" s="7">
        <v>36307</v>
      </c>
      <c r="W63" t="s">
        <v>2345</v>
      </c>
      <c r="X63" s="2">
        <v>0.375</v>
      </c>
      <c r="Y63" s="6">
        <f t="shared" si="2"/>
        <v>1.0010410827260351E-2</v>
      </c>
      <c r="AA63">
        <v>135194</v>
      </c>
      <c r="AB63">
        <v>24918</v>
      </c>
      <c r="AD63" t="s">
        <v>5</v>
      </c>
      <c r="AE63">
        <v>35</v>
      </c>
      <c r="AF63">
        <v>11</v>
      </c>
      <c r="AH63" t="s">
        <v>14218</v>
      </c>
      <c r="AI63" t="s">
        <v>14217</v>
      </c>
      <c r="AK63" t="s">
        <v>14216</v>
      </c>
      <c r="AL63">
        <v>6</v>
      </c>
      <c r="AM63" s="5">
        <f t="shared" si="10"/>
        <v>0.2608695652173913</v>
      </c>
      <c r="AN63" s="4">
        <f t="shared" si="4"/>
        <v>3.9510725515697282E-4</v>
      </c>
      <c r="AO63" s="3"/>
      <c r="AP63">
        <v>0</v>
      </c>
      <c r="AR63" t="s">
        <v>1</v>
      </c>
      <c r="AT63" s="2">
        <v>1.3140000000000001</v>
      </c>
      <c r="AU63" s="1">
        <f t="shared" si="11"/>
        <v>0.71258197556293379</v>
      </c>
      <c r="AV63" s="1">
        <f t="shared" si="12"/>
        <v>0.52027590412086622</v>
      </c>
      <c r="AW63" s="1">
        <f t="shared" si="13"/>
        <v>0.32796983267879859</v>
      </c>
    </row>
    <row r="64" spans="1:49" x14ac:dyDescent="0.2">
      <c r="A64">
        <v>62</v>
      </c>
      <c r="B64" t="s">
        <v>14215</v>
      </c>
      <c r="C64" t="s">
        <v>14214</v>
      </c>
      <c r="F64" t="s">
        <v>14213</v>
      </c>
      <c r="G64" t="s">
        <v>16</v>
      </c>
      <c r="H64" t="s">
        <v>15</v>
      </c>
      <c r="I64" t="s">
        <v>14212</v>
      </c>
      <c r="J64">
        <v>60009628</v>
      </c>
      <c r="K64" t="s">
        <v>14211</v>
      </c>
      <c r="L64" t="s">
        <v>2858</v>
      </c>
      <c r="M64" t="s">
        <v>53</v>
      </c>
      <c r="N64">
        <v>2</v>
      </c>
      <c r="O64" t="s">
        <v>14210</v>
      </c>
      <c r="P64" t="s">
        <v>14209</v>
      </c>
      <c r="Q64" t="s">
        <v>14208</v>
      </c>
      <c r="R64" s="7">
        <v>36307</v>
      </c>
      <c r="S64" s="8">
        <f t="shared" si="8"/>
        <v>1999</v>
      </c>
      <c r="T64" s="8">
        <v>1999</v>
      </c>
      <c r="U64" s="8">
        <f t="shared" si="9"/>
        <v>23</v>
      </c>
      <c r="V64" s="7">
        <v>36307</v>
      </c>
      <c r="W64" t="s">
        <v>2345</v>
      </c>
      <c r="X64" s="2">
        <v>0.375</v>
      </c>
      <c r="Y64" s="6">
        <f t="shared" si="2"/>
        <v>1.0010410827260351E-2</v>
      </c>
      <c r="AA64">
        <v>135194</v>
      </c>
      <c r="AB64">
        <v>24918</v>
      </c>
      <c r="AD64" t="s">
        <v>5</v>
      </c>
      <c r="AE64">
        <v>35</v>
      </c>
      <c r="AF64">
        <v>11</v>
      </c>
      <c r="AH64" t="s">
        <v>14207</v>
      </c>
      <c r="AI64" t="s">
        <v>14206</v>
      </c>
      <c r="AK64" t="s">
        <v>14205</v>
      </c>
      <c r="AL64">
        <v>9</v>
      </c>
      <c r="AM64" s="5">
        <f t="shared" si="10"/>
        <v>0.39130434782608697</v>
      </c>
      <c r="AN64" s="4">
        <f t="shared" si="4"/>
        <v>5.9266088273545923E-4</v>
      </c>
      <c r="AO64" s="3"/>
      <c r="AP64">
        <v>0</v>
      </c>
      <c r="AR64" t="s">
        <v>1</v>
      </c>
      <c r="AT64" s="2">
        <v>1.3140000000000001</v>
      </c>
      <c r="AU64" s="1">
        <f t="shared" si="11"/>
        <v>0.71850858439028831</v>
      </c>
      <c r="AV64" s="1">
        <f t="shared" si="12"/>
        <v>0.53015358549979053</v>
      </c>
      <c r="AW64" s="1">
        <f t="shared" si="13"/>
        <v>0.34179858660929269</v>
      </c>
    </row>
    <row r="65" spans="1:49" x14ac:dyDescent="0.2">
      <c r="A65">
        <v>63</v>
      </c>
      <c r="B65" t="s">
        <v>14204</v>
      </c>
      <c r="C65" t="s">
        <v>14203</v>
      </c>
      <c r="D65" t="s">
        <v>14202</v>
      </c>
      <c r="F65" t="s">
        <v>14201</v>
      </c>
      <c r="G65" t="s">
        <v>16</v>
      </c>
      <c r="H65" t="s">
        <v>15</v>
      </c>
      <c r="I65" t="s">
        <v>14200</v>
      </c>
      <c r="J65" t="s">
        <v>14199</v>
      </c>
      <c r="K65" t="s">
        <v>14198</v>
      </c>
      <c r="L65" t="s">
        <v>14197</v>
      </c>
      <c r="M65" t="s">
        <v>319</v>
      </c>
      <c r="N65">
        <v>5</v>
      </c>
      <c r="O65" t="s">
        <v>14196</v>
      </c>
      <c r="P65" t="s">
        <v>14195</v>
      </c>
      <c r="Q65" t="s">
        <v>14194</v>
      </c>
      <c r="R65" s="7">
        <v>36306</v>
      </c>
      <c r="S65" s="8">
        <f t="shared" si="8"/>
        <v>1999</v>
      </c>
      <c r="T65" s="8">
        <v>1999</v>
      </c>
      <c r="U65" s="8">
        <f t="shared" si="9"/>
        <v>23</v>
      </c>
      <c r="V65" s="7">
        <v>36306</v>
      </c>
      <c r="W65" t="s">
        <v>11148</v>
      </c>
      <c r="X65" s="2">
        <v>1.59</v>
      </c>
      <c r="Y65" s="6">
        <f t="shared" si="2"/>
        <v>4.2444141907583888E-2</v>
      </c>
      <c r="AA65">
        <v>52728</v>
      </c>
      <c r="AB65">
        <v>16791</v>
      </c>
      <c r="AD65" t="s">
        <v>5</v>
      </c>
      <c r="AE65">
        <v>1412</v>
      </c>
      <c r="AF65">
        <v>1</v>
      </c>
      <c r="AH65" t="s">
        <v>10075</v>
      </c>
      <c r="AI65" t="s">
        <v>14193</v>
      </c>
      <c r="AJ65" t="s">
        <v>14192</v>
      </c>
      <c r="AK65" t="s">
        <v>14191</v>
      </c>
      <c r="AL65">
        <v>61</v>
      </c>
      <c r="AM65" s="5">
        <f t="shared" si="10"/>
        <v>2.652173913043478</v>
      </c>
      <c r="AN65" s="4">
        <f t="shared" si="4"/>
        <v>4.0169237607625566E-3</v>
      </c>
      <c r="AO65" s="3"/>
      <c r="AP65">
        <v>1</v>
      </c>
      <c r="AQ65" t="s">
        <v>14190</v>
      </c>
      <c r="AR65">
        <v>10440240</v>
      </c>
      <c r="AS65" t="s">
        <v>14189</v>
      </c>
      <c r="AT65" s="2" t="s">
        <v>0</v>
      </c>
      <c r="AU65" s="1">
        <f t="shared" si="11"/>
        <v>3.0915976463537489</v>
      </c>
      <c r="AV65" s="1">
        <f t="shared" si="12"/>
        <v>2.3230532834173223</v>
      </c>
      <c r="AW65" s="1">
        <f t="shared" si="13"/>
        <v>1.5545089204808955</v>
      </c>
    </row>
    <row r="66" spans="1:49" x14ac:dyDescent="0.2">
      <c r="A66">
        <v>64</v>
      </c>
      <c r="B66" t="s">
        <v>14188</v>
      </c>
      <c r="C66" t="s">
        <v>14187</v>
      </c>
      <c r="E66">
        <v>10346905</v>
      </c>
      <c r="F66" t="s">
        <v>14186</v>
      </c>
      <c r="G66" t="s">
        <v>16</v>
      </c>
      <c r="H66" t="s">
        <v>15</v>
      </c>
      <c r="I66" t="s">
        <v>14185</v>
      </c>
      <c r="J66" t="s">
        <v>14184</v>
      </c>
      <c r="K66" t="s">
        <v>14183</v>
      </c>
      <c r="L66" t="s">
        <v>14182</v>
      </c>
      <c r="M66" t="s">
        <v>14181</v>
      </c>
      <c r="N66">
        <v>6</v>
      </c>
      <c r="O66" t="s">
        <v>14180</v>
      </c>
      <c r="P66" t="s">
        <v>14179</v>
      </c>
      <c r="Q66" t="s">
        <v>14178</v>
      </c>
      <c r="R66" s="7">
        <v>36305</v>
      </c>
      <c r="S66" s="8">
        <f t="shared" si="8"/>
        <v>1999</v>
      </c>
      <c r="T66" s="8">
        <v>1999</v>
      </c>
      <c r="U66" s="8">
        <f t="shared" si="9"/>
        <v>23</v>
      </c>
      <c r="V66" s="7">
        <v>36305</v>
      </c>
      <c r="W66" t="s">
        <v>12010</v>
      </c>
      <c r="X66" s="2">
        <v>1.43</v>
      </c>
      <c r="Y66" s="6">
        <f t="shared" ref="Y66:Y129" si="14">(X66-$Z$3)/($Z$2-$Z$3)</f>
        <v>3.8173033287952803E-2</v>
      </c>
      <c r="AA66">
        <v>62960</v>
      </c>
      <c r="AB66">
        <v>16867</v>
      </c>
      <c r="AD66" t="s">
        <v>5</v>
      </c>
      <c r="AE66">
        <v>38</v>
      </c>
      <c r="AF66">
        <v>21</v>
      </c>
      <c r="AH66" t="s">
        <v>14177</v>
      </c>
      <c r="AI66" t="s">
        <v>14176</v>
      </c>
      <c r="AK66" t="s">
        <v>14175</v>
      </c>
      <c r="AL66">
        <v>88</v>
      </c>
      <c r="AM66" s="5">
        <f t="shared" si="10"/>
        <v>3.8260869565217392</v>
      </c>
      <c r="AN66" s="4">
        <f t="shared" ref="AN66:AN129" si="15">(AM66-$AO$3)/($AO$2-$AO$3)</f>
        <v>5.7949064089689349E-3</v>
      </c>
      <c r="AO66" s="3"/>
      <c r="AP66">
        <v>0</v>
      </c>
      <c r="AR66" t="s">
        <v>1</v>
      </c>
      <c r="AT66" s="2">
        <v>3.1619999999999999</v>
      </c>
      <c r="AU66" s="1">
        <f t="shared" si="11"/>
        <v>2.8459595224257641</v>
      </c>
      <c r="AV66" s="1">
        <f t="shared" si="12"/>
        <v>2.1983969848460871</v>
      </c>
      <c r="AW66" s="1">
        <f t="shared" si="13"/>
        <v>1.5508344472664095</v>
      </c>
    </row>
    <row r="67" spans="1:49" x14ac:dyDescent="0.2">
      <c r="A67">
        <v>65</v>
      </c>
      <c r="B67" t="s">
        <v>14174</v>
      </c>
      <c r="C67" t="s">
        <v>14173</v>
      </c>
      <c r="F67" t="s">
        <v>14172</v>
      </c>
      <c r="G67" t="s">
        <v>16</v>
      </c>
      <c r="H67" t="s">
        <v>15</v>
      </c>
      <c r="I67" t="s">
        <v>14171</v>
      </c>
      <c r="J67">
        <v>60028419</v>
      </c>
      <c r="K67" t="s">
        <v>1414</v>
      </c>
      <c r="L67" t="s">
        <v>1413</v>
      </c>
      <c r="M67" t="s">
        <v>150</v>
      </c>
      <c r="N67">
        <v>3</v>
      </c>
      <c r="O67" t="s">
        <v>14170</v>
      </c>
      <c r="P67" t="s">
        <v>14169</v>
      </c>
      <c r="Q67" t="s">
        <v>2420</v>
      </c>
      <c r="R67" s="7">
        <v>36300</v>
      </c>
      <c r="S67" s="8">
        <f t="shared" si="8"/>
        <v>1999</v>
      </c>
      <c r="T67" s="8">
        <v>1999</v>
      </c>
      <c r="U67" s="8">
        <f t="shared" si="9"/>
        <v>23</v>
      </c>
      <c r="V67" s="7">
        <v>36300</v>
      </c>
      <c r="W67" t="s">
        <v>1713</v>
      </c>
      <c r="X67" s="2">
        <v>0.30399999999999999</v>
      </c>
      <c r="Y67" s="6">
        <f t="shared" si="14"/>
        <v>8.115106377299057E-3</v>
      </c>
      <c r="AA67">
        <v>8952477</v>
      </c>
      <c r="AB67">
        <v>12250</v>
      </c>
      <c r="AD67" t="s">
        <v>5</v>
      </c>
      <c r="AE67">
        <v>21</v>
      </c>
      <c r="AF67">
        <v>4</v>
      </c>
      <c r="AH67" t="s">
        <v>14168</v>
      </c>
      <c r="AI67" t="s">
        <v>14167</v>
      </c>
      <c r="AK67" t="s">
        <v>14166</v>
      </c>
      <c r="AL67">
        <v>6</v>
      </c>
      <c r="AM67" s="5">
        <f t="shared" si="10"/>
        <v>0.2608695652173913</v>
      </c>
      <c r="AN67" s="4">
        <f t="shared" si="15"/>
        <v>3.9510725515697282E-4</v>
      </c>
      <c r="AO67" s="3"/>
      <c r="AP67">
        <v>0</v>
      </c>
      <c r="AR67" t="s">
        <v>1</v>
      </c>
      <c r="AT67" s="2" t="s">
        <v>0</v>
      </c>
      <c r="AU67" s="1">
        <f t="shared" si="11"/>
        <v>0.57991066406564318</v>
      </c>
      <c r="AV67" s="1">
        <f t="shared" si="12"/>
        <v>0.42551068162280148</v>
      </c>
      <c r="AW67" s="1">
        <f t="shared" si="13"/>
        <v>0.27111069917995984</v>
      </c>
    </row>
    <row r="68" spans="1:49" x14ac:dyDescent="0.2">
      <c r="A68">
        <v>66</v>
      </c>
      <c r="B68" t="s">
        <v>14165</v>
      </c>
      <c r="C68" t="s">
        <v>14164</v>
      </c>
      <c r="F68" t="s">
        <v>14163</v>
      </c>
      <c r="G68" t="s">
        <v>16</v>
      </c>
      <c r="H68" t="s">
        <v>15</v>
      </c>
      <c r="I68" t="s">
        <v>14162</v>
      </c>
      <c r="J68" t="s">
        <v>14161</v>
      </c>
      <c r="K68" t="s">
        <v>14160</v>
      </c>
      <c r="L68" t="s">
        <v>14159</v>
      </c>
      <c r="M68" t="s">
        <v>14158</v>
      </c>
      <c r="N68">
        <v>3</v>
      </c>
      <c r="O68" t="s">
        <v>14157</v>
      </c>
      <c r="P68" t="s">
        <v>14156</v>
      </c>
      <c r="Q68" t="s">
        <v>14155</v>
      </c>
      <c r="R68" s="7">
        <v>36300</v>
      </c>
      <c r="S68" s="8">
        <f t="shared" si="8"/>
        <v>1999</v>
      </c>
      <c r="T68" s="8">
        <v>1999</v>
      </c>
      <c r="U68" s="8">
        <f t="shared" si="9"/>
        <v>23</v>
      </c>
      <c r="V68" s="7">
        <v>36300</v>
      </c>
      <c r="W68" t="s">
        <v>1713</v>
      </c>
      <c r="X68" s="2">
        <v>0.30399999999999999</v>
      </c>
      <c r="Y68" s="6">
        <f t="shared" si="14"/>
        <v>8.115106377299057E-3</v>
      </c>
      <c r="AA68">
        <v>8952477</v>
      </c>
      <c r="AB68">
        <v>12250</v>
      </c>
      <c r="AD68" t="s">
        <v>5</v>
      </c>
      <c r="AE68">
        <v>21</v>
      </c>
      <c r="AF68">
        <v>4</v>
      </c>
      <c r="AH68" t="s">
        <v>11982</v>
      </c>
      <c r="AI68" t="s">
        <v>14154</v>
      </c>
      <c r="AK68" t="s">
        <v>14153</v>
      </c>
      <c r="AL68">
        <v>23</v>
      </c>
      <c r="AM68" s="5">
        <f t="shared" si="10"/>
        <v>1</v>
      </c>
      <c r="AN68" s="4">
        <f t="shared" si="15"/>
        <v>1.5145778114350624E-3</v>
      </c>
      <c r="AO68" s="3"/>
      <c r="AP68">
        <v>0</v>
      </c>
      <c r="AR68" t="s">
        <v>1</v>
      </c>
      <c r="AT68" s="2" t="s">
        <v>0</v>
      </c>
      <c r="AU68" s="1">
        <f t="shared" si="11"/>
        <v>0.61349478075398578</v>
      </c>
      <c r="AV68" s="1">
        <f t="shared" si="12"/>
        <v>0.481484209436706</v>
      </c>
      <c r="AW68" s="1">
        <f t="shared" si="13"/>
        <v>0.34947363811942611</v>
      </c>
    </row>
    <row r="69" spans="1:49" x14ac:dyDescent="0.2">
      <c r="A69">
        <v>67</v>
      </c>
      <c r="B69" t="s">
        <v>14152</v>
      </c>
      <c r="C69" t="s">
        <v>14151</v>
      </c>
      <c r="F69" t="s">
        <v>14150</v>
      </c>
      <c r="G69" t="s">
        <v>16</v>
      </c>
      <c r="H69" t="s">
        <v>15</v>
      </c>
      <c r="I69" t="s">
        <v>14149</v>
      </c>
      <c r="J69">
        <v>60020547</v>
      </c>
      <c r="K69" t="s">
        <v>4398</v>
      </c>
      <c r="L69" t="s">
        <v>4397</v>
      </c>
      <c r="M69" t="s">
        <v>11</v>
      </c>
      <c r="N69">
        <v>3</v>
      </c>
      <c r="O69" t="s">
        <v>14148</v>
      </c>
      <c r="P69" t="s">
        <v>14147</v>
      </c>
      <c r="Q69" t="s">
        <v>14146</v>
      </c>
      <c r="R69" s="7">
        <v>36300</v>
      </c>
      <c r="S69" s="8">
        <f t="shared" si="8"/>
        <v>1999</v>
      </c>
      <c r="T69" s="8">
        <v>1999</v>
      </c>
      <c r="U69" s="8">
        <f t="shared" si="9"/>
        <v>23</v>
      </c>
      <c r="V69" s="7">
        <v>36300</v>
      </c>
      <c r="W69" t="s">
        <v>1713</v>
      </c>
      <c r="X69" s="2">
        <v>0.30399999999999999</v>
      </c>
      <c r="Y69" s="6">
        <f t="shared" si="14"/>
        <v>8.115106377299057E-3</v>
      </c>
      <c r="AA69">
        <v>8952477</v>
      </c>
      <c r="AB69">
        <v>12250</v>
      </c>
      <c r="AD69" t="s">
        <v>5</v>
      </c>
      <c r="AE69">
        <v>21</v>
      </c>
      <c r="AF69">
        <v>4</v>
      </c>
      <c r="AH69" t="s">
        <v>14145</v>
      </c>
      <c r="AI69" t="s">
        <v>14144</v>
      </c>
      <c r="AK69" t="s">
        <v>14143</v>
      </c>
      <c r="AL69">
        <v>0</v>
      </c>
      <c r="AM69" s="5">
        <f t="shared" si="10"/>
        <v>0</v>
      </c>
      <c r="AN69" s="4">
        <f t="shared" si="15"/>
        <v>0</v>
      </c>
      <c r="AO69" s="3"/>
      <c r="AP69">
        <v>0</v>
      </c>
      <c r="AR69" t="s">
        <v>1</v>
      </c>
      <c r="AT69" s="2" t="s">
        <v>0</v>
      </c>
      <c r="AU69" s="1">
        <f t="shared" si="11"/>
        <v>0.56805744641093392</v>
      </c>
      <c r="AV69" s="1">
        <f t="shared" si="12"/>
        <v>0.40575531886495286</v>
      </c>
      <c r="AW69" s="1">
        <f t="shared" si="13"/>
        <v>0.24345319131897172</v>
      </c>
    </row>
    <row r="70" spans="1:49" x14ac:dyDescent="0.2">
      <c r="A70">
        <v>68</v>
      </c>
      <c r="B70" t="s">
        <v>14142</v>
      </c>
      <c r="C70" t="s">
        <v>14141</v>
      </c>
      <c r="F70" t="s">
        <v>14140</v>
      </c>
      <c r="G70" t="s">
        <v>16</v>
      </c>
      <c r="H70" t="s">
        <v>15</v>
      </c>
      <c r="I70" t="s">
        <v>3687</v>
      </c>
      <c r="J70">
        <v>60017161</v>
      </c>
      <c r="K70" t="s">
        <v>3374</v>
      </c>
      <c r="L70" t="s">
        <v>3031</v>
      </c>
      <c r="M70" t="s">
        <v>3030</v>
      </c>
      <c r="N70">
        <v>4</v>
      </c>
      <c r="O70" t="s">
        <v>14139</v>
      </c>
      <c r="P70" t="s">
        <v>14138</v>
      </c>
      <c r="Q70" t="s">
        <v>3371</v>
      </c>
      <c r="R70" s="7">
        <v>36300</v>
      </c>
      <c r="S70" s="8">
        <f t="shared" si="8"/>
        <v>1999</v>
      </c>
      <c r="T70" s="8">
        <v>1999</v>
      </c>
      <c r="U70" s="8">
        <f t="shared" si="9"/>
        <v>23</v>
      </c>
      <c r="V70" s="7">
        <v>36300</v>
      </c>
      <c r="W70" t="s">
        <v>1713</v>
      </c>
      <c r="X70" s="2">
        <v>0.30399999999999999</v>
      </c>
      <c r="Y70" s="6">
        <f t="shared" si="14"/>
        <v>8.115106377299057E-3</v>
      </c>
      <c r="AA70">
        <v>8952477</v>
      </c>
      <c r="AB70">
        <v>12250</v>
      </c>
      <c r="AD70" t="s">
        <v>5</v>
      </c>
      <c r="AE70">
        <v>21</v>
      </c>
      <c r="AF70">
        <v>4</v>
      </c>
      <c r="AH70" t="s">
        <v>14137</v>
      </c>
      <c r="AI70" t="s">
        <v>14136</v>
      </c>
      <c r="AK70" t="s">
        <v>14135</v>
      </c>
      <c r="AL70">
        <v>7</v>
      </c>
      <c r="AM70" s="5">
        <f t="shared" si="10"/>
        <v>0.30434782608695654</v>
      </c>
      <c r="AN70" s="4">
        <f t="shared" si="15"/>
        <v>4.6095846434980164E-4</v>
      </c>
      <c r="AO70" s="3"/>
      <c r="AP70">
        <v>0</v>
      </c>
      <c r="AR70" t="s">
        <v>1</v>
      </c>
      <c r="AT70" s="2" t="s">
        <v>0</v>
      </c>
      <c r="AU70" s="1">
        <f t="shared" si="11"/>
        <v>0.58188620034142791</v>
      </c>
      <c r="AV70" s="1">
        <f t="shared" si="12"/>
        <v>0.42880324208244291</v>
      </c>
      <c r="AW70" s="1">
        <f t="shared" si="13"/>
        <v>0.27572028382345781</v>
      </c>
    </row>
    <row r="71" spans="1:49" x14ac:dyDescent="0.2">
      <c r="A71">
        <v>69</v>
      </c>
      <c r="B71" t="s">
        <v>14134</v>
      </c>
      <c r="C71" t="s">
        <v>14133</v>
      </c>
      <c r="F71" t="s">
        <v>14132</v>
      </c>
      <c r="G71" t="s">
        <v>16</v>
      </c>
      <c r="H71" t="s">
        <v>15</v>
      </c>
      <c r="I71" t="s">
        <v>12533</v>
      </c>
      <c r="J71" t="s">
        <v>9455</v>
      </c>
      <c r="K71" t="s">
        <v>9454</v>
      </c>
      <c r="L71" t="s">
        <v>9453</v>
      </c>
      <c r="M71" t="s">
        <v>3056</v>
      </c>
      <c r="N71">
        <v>2</v>
      </c>
      <c r="O71" t="s">
        <v>14131</v>
      </c>
      <c r="P71" t="s">
        <v>14130</v>
      </c>
      <c r="Q71" t="s">
        <v>9455</v>
      </c>
      <c r="R71" s="7">
        <v>36300</v>
      </c>
      <c r="S71" s="8">
        <f t="shared" si="8"/>
        <v>1999</v>
      </c>
      <c r="T71" s="8">
        <v>1999</v>
      </c>
      <c r="U71" s="8">
        <f t="shared" si="9"/>
        <v>23</v>
      </c>
      <c r="V71" s="7">
        <v>36300</v>
      </c>
      <c r="W71" t="s">
        <v>1713</v>
      </c>
      <c r="X71" s="2">
        <v>0.30399999999999999</v>
      </c>
      <c r="Y71" s="6">
        <f t="shared" si="14"/>
        <v>8.115106377299057E-3</v>
      </c>
      <c r="AA71">
        <v>8952477</v>
      </c>
      <c r="AB71">
        <v>12250</v>
      </c>
      <c r="AD71" t="s">
        <v>5</v>
      </c>
      <c r="AE71">
        <v>21</v>
      </c>
      <c r="AF71">
        <v>4</v>
      </c>
      <c r="AH71" t="s">
        <v>14129</v>
      </c>
      <c r="AI71" t="s">
        <v>14128</v>
      </c>
      <c r="AK71" t="s">
        <v>14127</v>
      </c>
      <c r="AL71">
        <v>14</v>
      </c>
      <c r="AM71" s="5">
        <f t="shared" si="10"/>
        <v>0.60869565217391308</v>
      </c>
      <c r="AN71" s="4">
        <f t="shared" si="15"/>
        <v>9.2191692869960328E-4</v>
      </c>
      <c r="AO71" s="3"/>
      <c r="AP71">
        <v>0</v>
      </c>
      <c r="AR71" t="s">
        <v>1</v>
      </c>
      <c r="AT71" s="2" t="s">
        <v>0</v>
      </c>
      <c r="AU71" s="1">
        <f t="shared" si="11"/>
        <v>0.595714954271922</v>
      </c>
      <c r="AV71" s="1">
        <f t="shared" si="12"/>
        <v>0.45185116529993302</v>
      </c>
      <c r="AW71" s="1">
        <f t="shared" si="13"/>
        <v>0.30798737632794393</v>
      </c>
    </row>
    <row r="72" spans="1:49" x14ac:dyDescent="0.2">
      <c r="A72">
        <v>70</v>
      </c>
      <c r="B72" t="s">
        <v>14126</v>
      </c>
      <c r="C72" t="s">
        <v>14125</v>
      </c>
      <c r="F72" t="s">
        <v>14124</v>
      </c>
      <c r="G72" t="s">
        <v>16</v>
      </c>
      <c r="H72" t="s">
        <v>15</v>
      </c>
      <c r="I72" t="s">
        <v>14123</v>
      </c>
      <c r="J72" t="s">
        <v>14122</v>
      </c>
      <c r="K72" t="s">
        <v>14121</v>
      </c>
      <c r="L72" t="s">
        <v>14120</v>
      </c>
      <c r="M72" t="s">
        <v>14119</v>
      </c>
      <c r="N72">
        <v>1</v>
      </c>
      <c r="O72" t="s">
        <v>14118</v>
      </c>
      <c r="P72">
        <v>57203966480</v>
      </c>
      <c r="Q72" t="s">
        <v>14117</v>
      </c>
      <c r="R72" s="7">
        <v>36300</v>
      </c>
      <c r="S72" s="8">
        <f t="shared" si="8"/>
        <v>1999</v>
      </c>
      <c r="T72" s="8">
        <v>1999</v>
      </c>
      <c r="U72" s="8">
        <f t="shared" si="9"/>
        <v>23</v>
      </c>
      <c r="V72" s="7">
        <v>36300</v>
      </c>
      <c r="W72" t="s">
        <v>10077</v>
      </c>
      <c r="X72" s="2">
        <v>0.66800000000000004</v>
      </c>
      <c r="Y72" s="6">
        <f t="shared" si="14"/>
        <v>1.7831878486959774E-2</v>
      </c>
      <c r="AA72" t="s">
        <v>10076</v>
      </c>
      <c r="AB72">
        <v>29593</v>
      </c>
      <c r="AC72">
        <v>21553165</v>
      </c>
      <c r="AD72" t="s">
        <v>5</v>
      </c>
      <c r="AE72">
        <v>38</v>
      </c>
      <c r="AF72">
        <v>15</v>
      </c>
      <c r="AH72" t="s">
        <v>14116</v>
      </c>
      <c r="AI72" t="s">
        <v>14115</v>
      </c>
      <c r="AK72" t="s">
        <v>14114</v>
      </c>
      <c r="AL72">
        <v>24</v>
      </c>
      <c r="AM72" s="5">
        <f t="shared" si="10"/>
        <v>1.0434782608695652</v>
      </c>
      <c r="AN72" s="4">
        <f t="shared" si="15"/>
        <v>1.5804290206278913E-3</v>
      </c>
      <c r="AO72" s="3"/>
      <c r="AP72">
        <v>0</v>
      </c>
      <c r="AR72" t="s">
        <v>1</v>
      </c>
      <c r="AT72" s="2">
        <v>1.98</v>
      </c>
      <c r="AU72" s="1">
        <f t="shared" si="11"/>
        <v>1.2956443647060207</v>
      </c>
      <c r="AV72" s="1">
        <f t="shared" si="12"/>
        <v>0.97061537537938314</v>
      </c>
      <c r="AW72" s="1">
        <f t="shared" si="13"/>
        <v>0.64558638605274554</v>
      </c>
    </row>
    <row r="73" spans="1:49" x14ac:dyDescent="0.2">
      <c r="A73">
        <v>71</v>
      </c>
      <c r="B73" t="s">
        <v>14113</v>
      </c>
      <c r="C73" t="s">
        <v>14112</v>
      </c>
      <c r="F73" t="s">
        <v>14111</v>
      </c>
      <c r="G73" t="s">
        <v>16</v>
      </c>
      <c r="H73" t="s">
        <v>15</v>
      </c>
      <c r="I73" t="s">
        <v>14110</v>
      </c>
      <c r="J73" t="s">
        <v>14109</v>
      </c>
      <c r="K73" t="s">
        <v>14108</v>
      </c>
      <c r="L73" t="s">
        <v>14107</v>
      </c>
      <c r="M73" t="s">
        <v>225</v>
      </c>
      <c r="N73">
        <v>3</v>
      </c>
      <c r="O73" t="s">
        <v>14106</v>
      </c>
      <c r="P73" t="s">
        <v>14105</v>
      </c>
      <c r="Q73" t="s">
        <v>14104</v>
      </c>
      <c r="R73" s="7">
        <v>36297</v>
      </c>
      <c r="S73" s="8">
        <f t="shared" si="8"/>
        <v>1999</v>
      </c>
      <c r="T73" s="8">
        <v>1999</v>
      </c>
      <c r="U73" s="8">
        <f t="shared" si="9"/>
        <v>23</v>
      </c>
      <c r="V73" s="7">
        <v>36297</v>
      </c>
      <c r="W73" t="s">
        <v>14103</v>
      </c>
      <c r="X73" s="2">
        <v>5.8310000000000004</v>
      </c>
      <c r="Y73" s="6">
        <f t="shared" si="14"/>
        <v>0.15565521475668029</v>
      </c>
      <c r="AA73">
        <v>14337851</v>
      </c>
      <c r="AB73">
        <v>22687</v>
      </c>
      <c r="AD73" t="s">
        <v>5</v>
      </c>
      <c r="AE73">
        <v>38</v>
      </c>
      <c r="AF73">
        <v>10</v>
      </c>
      <c r="AH73" t="s">
        <v>14102</v>
      </c>
      <c r="AI73" t="s">
        <v>14101</v>
      </c>
      <c r="AJ73" t="s">
        <v>14100</v>
      </c>
      <c r="AK73" t="s">
        <v>14099</v>
      </c>
      <c r="AL73">
        <v>350</v>
      </c>
      <c r="AM73" s="5">
        <f t="shared" si="10"/>
        <v>15.217391304347826</v>
      </c>
      <c r="AN73" s="4">
        <f t="shared" si="15"/>
        <v>2.3047923217490083E-2</v>
      </c>
      <c r="AO73" s="3"/>
      <c r="AP73">
        <v>0</v>
      </c>
      <c r="AR73" t="s">
        <v>1</v>
      </c>
      <c r="AT73" s="2" t="s">
        <v>0</v>
      </c>
      <c r="AU73" s="1">
        <f t="shared" si="11"/>
        <v>11.587302729492322</v>
      </c>
      <c r="AV73" s="1">
        <f t="shared" si="12"/>
        <v>8.9351568987085184</v>
      </c>
      <c r="AW73" s="1">
        <f t="shared" si="13"/>
        <v>6.2830110679247149</v>
      </c>
    </row>
    <row r="74" spans="1:49" x14ac:dyDescent="0.2">
      <c r="A74">
        <v>72</v>
      </c>
      <c r="B74" t="s">
        <v>14098</v>
      </c>
      <c r="C74" t="s">
        <v>14097</v>
      </c>
      <c r="E74">
        <v>10383124</v>
      </c>
      <c r="F74" t="s">
        <v>14096</v>
      </c>
      <c r="G74" t="s">
        <v>16</v>
      </c>
      <c r="H74" t="s">
        <v>15</v>
      </c>
      <c r="I74" t="s">
        <v>14095</v>
      </c>
      <c r="J74" t="s">
        <v>14094</v>
      </c>
      <c r="K74" t="s">
        <v>14093</v>
      </c>
      <c r="L74" t="s">
        <v>14092</v>
      </c>
      <c r="M74" t="s">
        <v>14091</v>
      </c>
      <c r="N74">
        <v>3</v>
      </c>
      <c r="O74" t="s">
        <v>14090</v>
      </c>
      <c r="P74" t="s">
        <v>14089</v>
      </c>
      <c r="Q74" t="s">
        <v>14088</v>
      </c>
      <c r="R74" s="7">
        <v>36295</v>
      </c>
      <c r="S74" s="8">
        <f t="shared" si="8"/>
        <v>1999</v>
      </c>
      <c r="T74" s="8">
        <v>1999</v>
      </c>
      <c r="U74" s="8">
        <f t="shared" si="9"/>
        <v>23</v>
      </c>
      <c r="V74" s="7">
        <v>36295</v>
      </c>
      <c r="W74" t="s">
        <v>13594</v>
      </c>
      <c r="X74" s="2">
        <v>0.53600000000000003</v>
      </c>
      <c r="Y74" s="6">
        <f t="shared" si="14"/>
        <v>1.430821387576413E-2</v>
      </c>
      <c r="AA74" t="s">
        <v>13593</v>
      </c>
      <c r="AB74">
        <v>20920</v>
      </c>
      <c r="AD74" t="s">
        <v>5</v>
      </c>
      <c r="AE74">
        <v>45</v>
      </c>
      <c r="AF74" s="10">
        <v>44320</v>
      </c>
      <c r="AH74" t="s">
        <v>14087</v>
      </c>
      <c r="AI74" t="s">
        <v>14086</v>
      </c>
      <c r="AJ74" t="s">
        <v>14085</v>
      </c>
      <c r="AK74" t="s">
        <v>14084</v>
      </c>
      <c r="AL74">
        <v>51</v>
      </c>
      <c r="AM74" s="5">
        <f t="shared" si="10"/>
        <v>2.2173913043478262</v>
      </c>
      <c r="AN74" s="4">
        <f t="shared" si="15"/>
        <v>3.3584116688342692E-3</v>
      </c>
      <c r="AO74" s="3"/>
      <c r="AP74">
        <v>0</v>
      </c>
      <c r="AR74" t="s">
        <v>1</v>
      </c>
      <c r="AT74" s="2">
        <v>2.7690000000000001</v>
      </c>
      <c r="AU74" s="1">
        <f t="shared" si="11"/>
        <v>1.1023273213685172</v>
      </c>
      <c r="AV74" s="1">
        <f t="shared" si="12"/>
        <v>0.88333127722992</v>
      </c>
      <c r="AW74" s="1">
        <f t="shared" si="13"/>
        <v>0.6643352330913227</v>
      </c>
    </row>
    <row r="75" spans="1:49" x14ac:dyDescent="0.2">
      <c r="A75">
        <v>73</v>
      </c>
      <c r="B75" t="s">
        <v>14083</v>
      </c>
      <c r="C75" t="s">
        <v>14082</v>
      </c>
      <c r="F75" t="s">
        <v>14081</v>
      </c>
      <c r="G75" t="s">
        <v>16</v>
      </c>
      <c r="H75" t="s">
        <v>15</v>
      </c>
      <c r="I75" t="s">
        <v>14080</v>
      </c>
      <c r="J75">
        <v>60008435</v>
      </c>
      <c r="K75" t="s">
        <v>7537</v>
      </c>
      <c r="L75" t="s">
        <v>6747</v>
      </c>
      <c r="M75" t="s">
        <v>25</v>
      </c>
      <c r="N75">
        <v>1</v>
      </c>
      <c r="O75" t="s">
        <v>14079</v>
      </c>
      <c r="P75">
        <v>55849562100</v>
      </c>
      <c r="Q75">
        <v>60008435</v>
      </c>
      <c r="R75" s="7">
        <v>36295</v>
      </c>
      <c r="S75" s="8">
        <f t="shared" si="8"/>
        <v>1999</v>
      </c>
      <c r="T75" s="8">
        <v>1999</v>
      </c>
      <c r="U75" s="8">
        <f t="shared" si="9"/>
        <v>23</v>
      </c>
      <c r="V75" s="7">
        <v>36295</v>
      </c>
      <c r="W75" t="s">
        <v>11867</v>
      </c>
      <c r="X75" s="2">
        <v>0</v>
      </c>
      <c r="Y75" s="6">
        <f t="shared" si="14"/>
        <v>0</v>
      </c>
      <c r="AB75">
        <v>21101038511</v>
      </c>
      <c r="AC75">
        <v>21699291</v>
      </c>
      <c r="AD75" t="s">
        <v>5</v>
      </c>
      <c r="AE75">
        <v>104</v>
      </c>
      <c r="AF75" t="s">
        <v>14051</v>
      </c>
      <c r="AG75" t="s">
        <v>14078</v>
      </c>
      <c r="AH75" t="s">
        <v>14077</v>
      </c>
      <c r="AI75" t="s">
        <v>14076</v>
      </c>
      <c r="AK75" t="s">
        <v>14075</v>
      </c>
      <c r="AL75">
        <v>27</v>
      </c>
      <c r="AM75" s="5">
        <f t="shared" si="10"/>
        <v>1.173913043478261</v>
      </c>
      <c r="AN75" s="4">
        <f t="shared" si="15"/>
        <v>1.7779826482063779E-3</v>
      </c>
      <c r="AO75" s="3"/>
      <c r="AP75">
        <v>0</v>
      </c>
      <c r="AR75" t="s">
        <v>1</v>
      </c>
      <c r="AT75" s="2" t="s">
        <v>0</v>
      </c>
      <c r="AU75" s="1">
        <f t="shared" si="11"/>
        <v>5.3339479446191329E-2</v>
      </c>
      <c r="AV75" s="1">
        <f t="shared" si="12"/>
        <v>8.8899132410318896E-2</v>
      </c>
      <c r="AW75" s="1">
        <f t="shared" si="13"/>
        <v>0.12445878537444643</v>
      </c>
    </row>
    <row r="76" spans="1:49" x14ac:dyDescent="0.2">
      <c r="A76">
        <v>74</v>
      </c>
      <c r="B76" t="s">
        <v>14074</v>
      </c>
      <c r="C76" t="s">
        <v>14073</v>
      </c>
      <c r="F76" t="s">
        <v>14072</v>
      </c>
      <c r="G76" t="s">
        <v>16</v>
      </c>
      <c r="H76" t="s">
        <v>15</v>
      </c>
      <c r="I76" t="s">
        <v>14071</v>
      </c>
      <c r="J76" t="s">
        <v>14070</v>
      </c>
      <c r="K76" t="s">
        <v>14069</v>
      </c>
      <c r="L76" t="s">
        <v>14068</v>
      </c>
      <c r="M76" t="s">
        <v>225</v>
      </c>
      <c r="N76">
        <v>3</v>
      </c>
      <c r="O76" t="s">
        <v>14067</v>
      </c>
      <c r="P76" t="s">
        <v>14066</v>
      </c>
      <c r="Q76" t="s">
        <v>14065</v>
      </c>
      <c r="R76" s="7">
        <v>36295</v>
      </c>
      <c r="S76" s="8">
        <f t="shared" si="8"/>
        <v>1999</v>
      </c>
      <c r="T76" s="8">
        <v>1999</v>
      </c>
      <c r="U76" s="8">
        <f t="shared" si="9"/>
        <v>23</v>
      </c>
      <c r="V76" s="7">
        <v>36295</v>
      </c>
      <c r="W76" t="s">
        <v>11867</v>
      </c>
      <c r="X76" s="2">
        <v>0</v>
      </c>
      <c r="Y76" s="6">
        <f t="shared" si="14"/>
        <v>0</v>
      </c>
      <c r="AB76">
        <v>21101038511</v>
      </c>
      <c r="AC76">
        <v>21699291</v>
      </c>
      <c r="AD76" t="s">
        <v>5</v>
      </c>
      <c r="AE76">
        <v>104</v>
      </c>
      <c r="AF76" t="s">
        <v>14051</v>
      </c>
      <c r="AG76" t="s">
        <v>14064</v>
      </c>
      <c r="AH76" t="s">
        <v>14063</v>
      </c>
      <c r="AI76" t="s">
        <v>14062</v>
      </c>
      <c r="AK76" t="s">
        <v>14061</v>
      </c>
      <c r="AL76">
        <v>11</v>
      </c>
      <c r="AM76" s="5">
        <f t="shared" si="10"/>
        <v>0.47826086956521741</v>
      </c>
      <c r="AN76" s="4">
        <f t="shared" si="15"/>
        <v>7.2436330112111687E-4</v>
      </c>
      <c r="AO76" s="3"/>
      <c r="AP76">
        <v>1</v>
      </c>
      <c r="AR76" t="s">
        <v>1</v>
      </c>
      <c r="AT76" s="2" t="s">
        <v>0</v>
      </c>
      <c r="AU76" s="1">
        <f t="shared" si="11"/>
        <v>2.1730899033633507E-2</v>
      </c>
      <c r="AV76" s="1">
        <f t="shared" si="12"/>
        <v>3.6218165056055844E-2</v>
      </c>
      <c r="AW76" s="1">
        <f t="shared" si="13"/>
        <v>5.0705431078478178E-2</v>
      </c>
    </row>
    <row r="77" spans="1:49" x14ac:dyDescent="0.2">
      <c r="A77">
        <v>75</v>
      </c>
      <c r="B77" t="s">
        <v>14060</v>
      </c>
      <c r="C77" t="s">
        <v>14059</v>
      </c>
      <c r="F77" t="s">
        <v>14058</v>
      </c>
      <c r="G77" t="s">
        <v>16</v>
      </c>
      <c r="H77" t="s">
        <v>15</v>
      </c>
      <c r="I77" t="s">
        <v>14057</v>
      </c>
      <c r="J77">
        <v>60023793</v>
      </c>
      <c r="K77" t="s">
        <v>14056</v>
      </c>
      <c r="L77" t="s">
        <v>14055</v>
      </c>
      <c r="M77" t="s">
        <v>11</v>
      </c>
      <c r="N77">
        <v>2</v>
      </c>
      <c r="O77" t="s">
        <v>14054</v>
      </c>
      <c r="P77" t="s">
        <v>14053</v>
      </c>
      <c r="Q77" t="s">
        <v>14052</v>
      </c>
      <c r="R77" s="7">
        <v>36295</v>
      </c>
      <c r="S77" s="8">
        <f t="shared" si="8"/>
        <v>1999</v>
      </c>
      <c r="T77" s="8">
        <v>1999</v>
      </c>
      <c r="U77" s="8">
        <f t="shared" si="9"/>
        <v>23</v>
      </c>
      <c r="V77" s="7">
        <v>36295</v>
      </c>
      <c r="W77" t="s">
        <v>11867</v>
      </c>
      <c r="X77" s="2">
        <v>0</v>
      </c>
      <c r="Y77" s="6">
        <f t="shared" si="14"/>
        <v>0</v>
      </c>
      <c r="AB77">
        <v>21101038511</v>
      </c>
      <c r="AC77">
        <v>21699291</v>
      </c>
      <c r="AD77" t="s">
        <v>5</v>
      </c>
      <c r="AE77">
        <v>104</v>
      </c>
      <c r="AF77" t="s">
        <v>14051</v>
      </c>
      <c r="AG77" t="s">
        <v>14050</v>
      </c>
      <c r="AH77" t="s">
        <v>14049</v>
      </c>
      <c r="AI77" t="s">
        <v>14048</v>
      </c>
      <c r="AK77" t="s">
        <v>14047</v>
      </c>
      <c r="AL77">
        <v>217</v>
      </c>
      <c r="AM77" s="5">
        <f t="shared" si="10"/>
        <v>9.4347826086956523</v>
      </c>
      <c r="AN77" s="4">
        <f t="shared" si="15"/>
        <v>1.428971239484385E-2</v>
      </c>
      <c r="AO77" s="3"/>
      <c r="AP77">
        <v>1</v>
      </c>
      <c r="AR77" t="s">
        <v>1</v>
      </c>
      <c r="AT77" s="2" t="s">
        <v>0</v>
      </c>
      <c r="AU77" s="1">
        <f t="shared" si="11"/>
        <v>0.42869137184531547</v>
      </c>
      <c r="AV77" s="1">
        <f t="shared" si="12"/>
        <v>0.71448561974219249</v>
      </c>
      <c r="AW77" s="1">
        <f t="shared" si="13"/>
        <v>1.0002798676390694</v>
      </c>
    </row>
    <row r="78" spans="1:49" x14ac:dyDescent="0.2">
      <c r="A78">
        <v>76</v>
      </c>
      <c r="B78" t="s">
        <v>14046</v>
      </c>
      <c r="C78" t="s">
        <v>14045</v>
      </c>
      <c r="F78" t="s">
        <v>14044</v>
      </c>
      <c r="G78" t="s">
        <v>16</v>
      </c>
      <c r="H78" t="s">
        <v>15</v>
      </c>
      <c r="I78" t="s">
        <v>14043</v>
      </c>
      <c r="J78" t="s">
        <v>14042</v>
      </c>
      <c r="K78" t="s">
        <v>14041</v>
      </c>
      <c r="L78" t="s">
        <v>14040</v>
      </c>
      <c r="M78" t="s">
        <v>14039</v>
      </c>
      <c r="N78">
        <v>2</v>
      </c>
      <c r="O78" t="s">
        <v>14038</v>
      </c>
      <c r="P78" t="s">
        <v>14037</v>
      </c>
      <c r="Q78" t="s">
        <v>14036</v>
      </c>
      <c r="R78" s="7">
        <v>36294</v>
      </c>
      <c r="S78" s="8">
        <f t="shared" si="8"/>
        <v>1999</v>
      </c>
      <c r="T78" s="8">
        <v>1999</v>
      </c>
      <c r="U78" s="8">
        <f t="shared" si="9"/>
        <v>23</v>
      </c>
      <c r="V78" s="7">
        <v>36294</v>
      </c>
      <c r="W78" t="s">
        <v>14035</v>
      </c>
      <c r="X78" s="2">
        <v>0.72499999999999998</v>
      </c>
      <c r="Y78" s="6">
        <f t="shared" si="14"/>
        <v>1.9353460932703345E-2</v>
      </c>
      <c r="AA78">
        <v>9534075</v>
      </c>
      <c r="AB78">
        <v>28565</v>
      </c>
      <c r="AD78" t="s">
        <v>5</v>
      </c>
      <c r="AE78">
        <v>32</v>
      </c>
      <c r="AF78">
        <v>9</v>
      </c>
      <c r="AI78" t="s">
        <v>14034</v>
      </c>
      <c r="AK78" t="s">
        <v>14033</v>
      </c>
      <c r="AL78">
        <v>22</v>
      </c>
      <c r="AM78" s="5">
        <f t="shared" si="10"/>
        <v>0.95652173913043481</v>
      </c>
      <c r="AN78" s="4">
        <f t="shared" si="15"/>
        <v>1.4487266022422337E-3</v>
      </c>
      <c r="AO78" s="3"/>
      <c r="AP78">
        <v>0</v>
      </c>
      <c r="AR78" t="s">
        <v>1</v>
      </c>
      <c r="AT78" s="2" t="s">
        <v>0</v>
      </c>
      <c r="AU78" s="1">
        <f t="shared" si="11"/>
        <v>1.3982040633565012</v>
      </c>
      <c r="AV78" s="1">
        <f t="shared" si="12"/>
        <v>1.0401093767472789</v>
      </c>
      <c r="AW78" s="1">
        <f t="shared" si="13"/>
        <v>0.6820146901380566</v>
      </c>
    </row>
    <row r="79" spans="1:49" x14ac:dyDescent="0.2">
      <c r="A79">
        <v>77</v>
      </c>
      <c r="B79" t="s">
        <v>14032</v>
      </c>
      <c r="C79" t="s">
        <v>14031</v>
      </c>
      <c r="D79" t="s">
        <v>14030</v>
      </c>
      <c r="F79" t="s">
        <v>14029</v>
      </c>
      <c r="G79" t="s">
        <v>16</v>
      </c>
      <c r="H79" t="s">
        <v>15</v>
      </c>
      <c r="I79" t="s">
        <v>14028</v>
      </c>
      <c r="J79" t="s">
        <v>14027</v>
      </c>
      <c r="K79" t="s">
        <v>14026</v>
      </c>
      <c r="L79" t="s">
        <v>14025</v>
      </c>
      <c r="M79" t="s">
        <v>14024</v>
      </c>
      <c r="N79">
        <v>3</v>
      </c>
      <c r="O79" t="s">
        <v>14023</v>
      </c>
      <c r="P79" t="s">
        <v>14022</v>
      </c>
      <c r="Q79" t="s">
        <v>14021</v>
      </c>
      <c r="R79" s="7">
        <v>36294</v>
      </c>
      <c r="S79" s="8">
        <f t="shared" si="8"/>
        <v>1999</v>
      </c>
      <c r="T79" s="8">
        <v>1999</v>
      </c>
      <c r="U79" s="8">
        <f t="shared" si="9"/>
        <v>23</v>
      </c>
      <c r="V79" s="7">
        <v>36294</v>
      </c>
      <c r="W79" t="s">
        <v>14020</v>
      </c>
      <c r="X79" s="2">
        <v>0.496</v>
      </c>
      <c r="Y79" s="6">
        <f t="shared" si="14"/>
        <v>1.3240436720856359E-2</v>
      </c>
      <c r="AA79">
        <v>2775387</v>
      </c>
      <c r="AB79">
        <v>25303</v>
      </c>
      <c r="AD79" t="s">
        <v>5</v>
      </c>
      <c r="AE79">
        <v>18</v>
      </c>
      <c r="AF79">
        <v>13</v>
      </c>
      <c r="AH79" t="s">
        <v>14019</v>
      </c>
      <c r="AI79" t="s">
        <v>14018</v>
      </c>
      <c r="AJ79" t="s">
        <v>14017</v>
      </c>
      <c r="AK79" t="s">
        <v>14016</v>
      </c>
      <c r="AL79">
        <v>7</v>
      </c>
      <c r="AM79" s="5">
        <f t="shared" si="10"/>
        <v>0.30434782608695654</v>
      </c>
      <c r="AN79" s="4">
        <f t="shared" si="15"/>
        <v>4.6095846434980164E-4</v>
      </c>
      <c r="AO79" s="3"/>
      <c r="AP79">
        <v>0</v>
      </c>
      <c r="AQ79" t="s">
        <v>14015</v>
      </c>
      <c r="AR79" t="s">
        <v>1</v>
      </c>
      <c r="AS79" t="s">
        <v>14014</v>
      </c>
      <c r="AT79" s="2">
        <v>3.052</v>
      </c>
      <c r="AU79" s="1">
        <f t="shared" si="11"/>
        <v>0.94065932439043909</v>
      </c>
      <c r="AV79" s="1">
        <f t="shared" si="12"/>
        <v>0.685069759260308</v>
      </c>
      <c r="AW79" s="1">
        <f t="shared" si="13"/>
        <v>0.42948019413017685</v>
      </c>
    </row>
    <row r="80" spans="1:49" x14ac:dyDescent="0.2">
      <c r="A80">
        <v>78</v>
      </c>
      <c r="B80" t="s">
        <v>14013</v>
      </c>
      <c r="C80" t="s">
        <v>14012</v>
      </c>
      <c r="F80" t="s">
        <v>14011</v>
      </c>
      <c r="G80" t="s">
        <v>16</v>
      </c>
      <c r="H80" t="s">
        <v>15</v>
      </c>
      <c r="I80" t="s">
        <v>11933</v>
      </c>
      <c r="J80">
        <v>60103653</v>
      </c>
      <c r="K80" t="s">
        <v>6665</v>
      </c>
      <c r="L80" t="s">
        <v>6664</v>
      </c>
      <c r="M80" t="s">
        <v>6663</v>
      </c>
      <c r="N80">
        <v>4</v>
      </c>
      <c r="O80" t="s">
        <v>14010</v>
      </c>
      <c r="P80" t="s">
        <v>14009</v>
      </c>
      <c r="Q80" t="s">
        <v>14008</v>
      </c>
      <c r="R80" s="7">
        <v>36293</v>
      </c>
      <c r="S80" s="8">
        <f t="shared" si="8"/>
        <v>1999</v>
      </c>
      <c r="T80" s="8">
        <v>1999</v>
      </c>
      <c r="U80" s="8">
        <f t="shared" si="9"/>
        <v>23</v>
      </c>
      <c r="V80" s="7">
        <v>36293</v>
      </c>
      <c r="W80" t="s">
        <v>2345</v>
      </c>
      <c r="X80" s="2">
        <v>0.375</v>
      </c>
      <c r="Y80" s="6">
        <f t="shared" si="14"/>
        <v>1.0010410827260351E-2</v>
      </c>
      <c r="AA80">
        <v>135194</v>
      </c>
      <c r="AB80">
        <v>24918</v>
      </c>
      <c r="AD80" t="s">
        <v>5</v>
      </c>
      <c r="AE80">
        <v>35</v>
      </c>
      <c r="AF80">
        <v>10</v>
      </c>
      <c r="AH80" t="s">
        <v>14007</v>
      </c>
      <c r="AI80" t="s">
        <v>14006</v>
      </c>
      <c r="AK80" t="s">
        <v>14005</v>
      </c>
      <c r="AL80">
        <v>10</v>
      </c>
      <c r="AM80" s="5">
        <f t="shared" si="10"/>
        <v>0.43478260869565216</v>
      </c>
      <c r="AN80" s="4">
        <f t="shared" si="15"/>
        <v>6.5851209192828799E-4</v>
      </c>
      <c r="AO80" s="3"/>
      <c r="AP80">
        <v>0</v>
      </c>
      <c r="AR80" t="s">
        <v>1</v>
      </c>
      <c r="AT80" s="2">
        <v>1.3140000000000001</v>
      </c>
      <c r="AU80" s="1">
        <f t="shared" si="11"/>
        <v>0.72048412066607315</v>
      </c>
      <c r="AV80" s="1">
        <f t="shared" si="12"/>
        <v>0.53344614595943196</v>
      </c>
      <c r="AW80" s="1">
        <f t="shared" si="13"/>
        <v>0.34640817125279066</v>
      </c>
    </row>
    <row r="81" spans="1:49" x14ac:dyDescent="0.2">
      <c r="A81">
        <v>79</v>
      </c>
      <c r="B81" t="s">
        <v>14004</v>
      </c>
      <c r="C81" t="s">
        <v>14003</v>
      </c>
      <c r="F81" t="s">
        <v>14002</v>
      </c>
      <c r="G81" t="s">
        <v>16</v>
      </c>
      <c r="H81" t="s">
        <v>15</v>
      </c>
      <c r="I81" t="s">
        <v>14001</v>
      </c>
      <c r="N81">
        <v>3</v>
      </c>
      <c r="O81" t="s">
        <v>14000</v>
      </c>
      <c r="P81" t="s">
        <v>13999</v>
      </c>
      <c r="Q81" t="s">
        <v>7018</v>
      </c>
      <c r="R81" s="7">
        <v>36293</v>
      </c>
      <c r="S81" s="8">
        <f t="shared" si="8"/>
        <v>1999</v>
      </c>
      <c r="T81" s="8">
        <v>1999</v>
      </c>
      <c r="U81" s="8">
        <f t="shared" si="9"/>
        <v>23</v>
      </c>
      <c r="V81" s="7">
        <v>36293</v>
      </c>
      <c r="W81" t="s">
        <v>2345</v>
      </c>
      <c r="X81" s="2">
        <v>0.375</v>
      </c>
      <c r="Y81" s="6">
        <f t="shared" si="14"/>
        <v>1.0010410827260351E-2</v>
      </c>
      <c r="AA81">
        <v>135194</v>
      </c>
      <c r="AB81">
        <v>24918</v>
      </c>
      <c r="AD81" t="s">
        <v>5</v>
      </c>
      <c r="AE81">
        <v>35</v>
      </c>
      <c r="AF81">
        <v>10</v>
      </c>
      <c r="AH81" t="s">
        <v>13998</v>
      </c>
      <c r="AI81" t="s">
        <v>13997</v>
      </c>
      <c r="AK81" t="s">
        <v>13996</v>
      </c>
      <c r="AL81">
        <v>19</v>
      </c>
      <c r="AM81" s="5">
        <f t="shared" si="10"/>
        <v>0.82608695652173914</v>
      </c>
      <c r="AN81" s="4">
        <f t="shared" si="15"/>
        <v>1.2511729746637473E-3</v>
      </c>
      <c r="AO81" s="3"/>
      <c r="AP81">
        <v>0</v>
      </c>
      <c r="AR81" t="s">
        <v>1</v>
      </c>
      <c r="AT81" s="2">
        <v>1.3140000000000001</v>
      </c>
      <c r="AU81" s="1">
        <f t="shared" si="11"/>
        <v>0.73826394714813703</v>
      </c>
      <c r="AV81" s="1">
        <f t="shared" si="12"/>
        <v>0.56307919009620488</v>
      </c>
      <c r="AW81" s="1">
        <f t="shared" si="13"/>
        <v>0.38789443304427285</v>
      </c>
    </row>
    <row r="82" spans="1:49" x14ac:dyDescent="0.2">
      <c r="A82">
        <v>80</v>
      </c>
      <c r="B82" t="s">
        <v>13995</v>
      </c>
      <c r="C82" t="s">
        <v>13994</v>
      </c>
      <c r="F82" t="s">
        <v>13993</v>
      </c>
      <c r="G82" t="s">
        <v>16</v>
      </c>
      <c r="H82" t="s">
        <v>15</v>
      </c>
      <c r="I82" t="s">
        <v>13992</v>
      </c>
      <c r="J82">
        <v>60002014</v>
      </c>
      <c r="K82" t="s">
        <v>13991</v>
      </c>
      <c r="L82" t="s">
        <v>5473</v>
      </c>
      <c r="M82" t="s">
        <v>2840</v>
      </c>
      <c r="N82">
        <v>2</v>
      </c>
      <c r="O82" t="s">
        <v>13990</v>
      </c>
      <c r="P82" t="s">
        <v>13989</v>
      </c>
      <c r="Q82" t="s">
        <v>13988</v>
      </c>
      <c r="R82" s="7">
        <v>36293</v>
      </c>
      <c r="S82" s="8">
        <f t="shared" si="8"/>
        <v>1999</v>
      </c>
      <c r="T82" s="8">
        <v>1999</v>
      </c>
      <c r="U82" s="8">
        <f t="shared" si="9"/>
        <v>23</v>
      </c>
      <c r="V82" s="7">
        <v>36293</v>
      </c>
      <c r="W82" t="s">
        <v>2345</v>
      </c>
      <c r="X82" s="2">
        <v>0.375</v>
      </c>
      <c r="Y82" s="6">
        <f t="shared" si="14"/>
        <v>1.0010410827260351E-2</v>
      </c>
      <c r="AA82">
        <v>135194</v>
      </c>
      <c r="AB82">
        <v>24918</v>
      </c>
      <c r="AD82" t="s">
        <v>5</v>
      </c>
      <c r="AE82">
        <v>35</v>
      </c>
      <c r="AF82">
        <v>10</v>
      </c>
      <c r="AH82" t="s">
        <v>13987</v>
      </c>
      <c r="AI82" t="s">
        <v>13986</v>
      </c>
      <c r="AK82" t="s">
        <v>13985</v>
      </c>
      <c r="AL82">
        <v>6</v>
      </c>
      <c r="AM82" s="5">
        <f t="shared" si="10"/>
        <v>0.2608695652173913</v>
      </c>
      <c r="AN82" s="4">
        <f t="shared" si="15"/>
        <v>3.9510725515697282E-4</v>
      </c>
      <c r="AO82" s="3"/>
      <c r="AP82">
        <v>0</v>
      </c>
      <c r="AR82" t="s">
        <v>1</v>
      </c>
      <c r="AT82" s="2">
        <v>1.3140000000000001</v>
      </c>
      <c r="AU82" s="1">
        <f t="shared" si="11"/>
        <v>0.71258197556293379</v>
      </c>
      <c r="AV82" s="1">
        <f t="shared" si="12"/>
        <v>0.52027590412086622</v>
      </c>
      <c r="AW82" s="1">
        <f t="shared" si="13"/>
        <v>0.32796983267879859</v>
      </c>
    </row>
    <row r="83" spans="1:49" x14ac:dyDescent="0.2">
      <c r="A83">
        <v>81</v>
      </c>
      <c r="B83" t="s">
        <v>13984</v>
      </c>
      <c r="C83" t="s">
        <v>13983</v>
      </c>
      <c r="F83" t="s">
        <v>13982</v>
      </c>
      <c r="G83" t="s">
        <v>16</v>
      </c>
      <c r="H83" t="s">
        <v>15</v>
      </c>
      <c r="I83" t="s">
        <v>12600</v>
      </c>
      <c r="J83" t="s">
        <v>13981</v>
      </c>
      <c r="K83" t="s">
        <v>13980</v>
      </c>
      <c r="L83" t="s">
        <v>13979</v>
      </c>
      <c r="M83" t="s">
        <v>225</v>
      </c>
      <c r="N83">
        <v>3</v>
      </c>
      <c r="O83" t="s">
        <v>13978</v>
      </c>
      <c r="P83" t="s">
        <v>13977</v>
      </c>
      <c r="Q83" t="s">
        <v>13976</v>
      </c>
      <c r="R83" s="7">
        <v>36293</v>
      </c>
      <c r="S83" s="8">
        <f t="shared" si="8"/>
        <v>1999</v>
      </c>
      <c r="T83" s="8">
        <v>1999</v>
      </c>
      <c r="U83" s="8">
        <f t="shared" si="9"/>
        <v>23</v>
      </c>
      <c r="V83" s="7">
        <v>36293</v>
      </c>
      <c r="W83" t="s">
        <v>2345</v>
      </c>
      <c r="X83" s="2">
        <v>0.375</v>
      </c>
      <c r="Y83" s="6">
        <f t="shared" si="14"/>
        <v>1.0010410827260351E-2</v>
      </c>
      <c r="AA83">
        <v>135194</v>
      </c>
      <c r="AB83">
        <v>24918</v>
      </c>
      <c r="AD83" t="s">
        <v>5</v>
      </c>
      <c r="AE83">
        <v>35</v>
      </c>
      <c r="AF83">
        <v>10</v>
      </c>
      <c r="AH83" t="s">
        <v>13975</v>
      </c>
      <c r="AI83" t="s">
        <v>13974</v>
      </c>
      <c r="AK83" t="s">
        <v>13973</v>
      </c>
      <c r="AL83">
        <v>5</v>
      </c>
      <c r="AM83" s="5">
        <f t="shared" si="10"/>
        <v>0.21739130434782608</v>
      </c>
      <c r="AN83" s="4">
        <f t="shared" si="15"/>
        <v>3.29256045964144E-4</v>
      </c>
      <c r="AO83" s="3"/>
      <c r="AP83">
        <v>0</v>
      </c>
      <c r="AR83" t="s">
        <v>1</v>
      </c>
      <c r="AT83" s="2">
        <v>1.3140000000000001</v>
      </c>
      <c r="AU83" s="1">
        <f t="shared" si="11"/>
        <v>0.71060643928714895</v>
      </c>
      <c r="AV83" s="1">
        <f t="shared" si="12"/>
        <v>0.51698334366122478</v>
      </c>
      <c r="AW83" s="1">
        <f t="shared" si="13"/>
        <v>0.32336024803530061</v>
      </c>
    </row>
    <row r="84" spans="1:49" x14ac:dyDescent="0.2">
      <c r="A84">
        <v>82</v>
      </c>
      <c r="B84" t="s">
        <v>13972</v>
      </c>
      <c r="C84" t="s">
        <v>13971</v>
      </c>
      <c r="F84" t="s">
        <v>13970</v>
      </c>
      <c r="G84" t="s">
        <v>16</v>
      </c>
      <c r="H84" t="s">
        <v>15</v>
      </c>
      <c r="I84" t="s">
        <v>13969</v>
      </c>
      <c r="J84">
        <v>60008950</v>
      </c>
      <c r="K84" t="s">
        <v>683</v>
      </c>
      <c r="L84" t="s">
        <v>682</v>
      </c>
      <c r="M84" t="s">
        <v>681</v>
      </c>
      <c r="N84">
        <v>3</v>
      </c>
      <c r="O84" t="s">
        <v>13968</v>
      </c>
      <c r="P84" t="s">
        <v>13967</v>
      </c>
      <c r="Q84" t="s">
        <v>678</v>
      </c>
      <c r="R84" s="7">
        <v>36293</v>
      </c>
      <c r="S84" s="8">
        <f t="shared" si="8"/>
        <v>1999</v>
      </c>
      <c r="T84" s="8">
        <v>1999</v>
      </c>
      <c r="U84" s="8">
        <f t="shared" si="9"/>
        <v>23</v>
      </c>
      <c r="V84" s="7">
        <v>36293</v>
      </c>
      <c r="W84" t="s">
        <v>2345</v>
      </c>
      <c r="X84" s="2">
        <v>0.375</v>
      </c>
      <c r="Y84" s="6">
        <f t="shared" si="14"/>
        <v>1.0010410827260351E-2</v>
      </c>
      <c r="AA84">
        <v>135194</v>
      </c>
      <c r="AB84">
        <v>24918</v>
      </c>
      <c r="AD84" t="s">
        <v>5</v>
      </c>
      <c r="AE84">
        <v>35</v>
      </c>
      <c r="AF84">
        <v>10</v>
      </c>
      <c r="AH84" t="s">
        <v>13966</v>
      </c>
      <c r="AI84" t="s">
        <v>13965</v>
      </c>
      <c r="AK84" t="s">
        <v>13964</v>
      </c>
      <c r="AL84">
        <v>6</v>
      </c>
      <c r="AM84" s="5">
        <f t="shared" si="10"/>
        <v>0.2608695652173913</v>
      </c>
      <c r="AN84" s="4">
        <f t="shared" si="15"/>
        <v>3.9510725515697282E-4</v>
      </c>
      <c r="AO84" s="3"/>
      <c r="AP84">
        <v>0</v>
      </c>
      <c r="AR84" t="s">
        <v>1</v>
      </c>
      <c r="AT84" s="2">
        <v>1.3140000000000001</v>
      </c>
      <c r="AU84" s="1">
        <f t="shared" si="11"/>
        <v>0.71258197556293379</v>
      </c>
      <c r="AV84" s="1">
        <f t="shared" si="12"/>
        <v>0.52027590412086622</v>
      </c>
      <c r="AW84" s="1">
        <f t="shared" si="13"/>
        <v>0.32796983267879859</v>
      </c>
    </row>
    <row r="85" spans="1:49" x14ac:dyDescent="0.2">
      <c r="A85">
        <v>83</v>
      </c>
      <c r="B85" t="s">
        <v>13963</v>
      </c>
      <c r="C85" t="s">
        <v>13962</v>
      </c>
      <c r="F85" t="s">
        <v>13961</v>
      </c>
      <c r="G85" t="s">
        <v>16</v>
      </c>
      <c r="H85" t="s">
        <v>15</v>
      </c>
      <c r="I85" t="s">
        <v>13960</v>
      </c>
      <c r="J85">
        <v>60011476</v>
      </c>
      <c r="K85" t="s">
        <v>12938</v>
      </c>
      <c r="L85" t="s">
        <v>12937</v>
      </c>
      <c r="M85" t="s">
        <v>150</v>
      </c>
      <c r="N85">
        <v>2</v>
      </c>
      <c r="O85" t="s">
        <v>13959</v>
      </c>
      <c r="P85" t="s">
        <v>13958</v>
      </c>
      <c r="Q85" t="s">
        <v>13957</v>
      </c>
      <c r="R85" s="7">
        <v>36293</v>
      </c>
      <c r="S85" s="8">
        <f t="shared" si="8"/>
        <v>1999</v>
      </c>
      <c r="T85" s="8">
        <v>1999</v>
      </c>
      <c r="U85" s="8">
        <f t="shared" si="9"/>
        <v>23</v>
      </c>
      <c r="V85" s="7">
        <v>36293</v>
      </c>
      <c r="W85" t="s">
        <v>2345</v>
      </c>
      <c r="X85" s="2">
        <v>0.375</v>
      </c>
      <c r="Y85" s="6">
        <f t="shared" si="14"/>
        <v>1.0010410827260351E-2</v>
      </c>
      <c r="AA85">
        <v>135194</v>
      </c>
      <c r="AB85">
        <v>24918</v>
      </c>
      <c r="AD85" t="s">
        <v>5</v>
      </c>
      <c r="AE85">
        <v>35</v>
      </c>
      <c r="AF85">
        <v>10</v>
      </c>
      <c r="AH85" t="s">
        <v>13956</v>
      </c>
      <c r="AI85" t="s">
        <v>13955</v>
      </c>
      <c r="AK85" t="s">
        <v>13954</v>
      </c>
      <c r="AL85">
        <v>6</v>
      </c>
      <c r="AM85" s="5">
        <f t="shared" si="10"/>
        <v>0.2608695652173913</v>
      </c>
      <c r="AN85" s="4">
        <f t="shared" si="15"/>
        <v>3.9510725515697282E-4</v>
      </c>
      <c r="AO85" s="3"/>
      <c r="AP85">
        <v>0</v>
      </c>
      <c r="AR85" t="s">
        <v>1</v>
      </c>
      <c r="AT85" s="2">
        <v>1.3140000000000001</v>
      </c>
      <c r="AU85" s="1">
        <f t="shared" si="11"/>
        <v>0.71258197556293379</v>
      </c>
      <c r="AV85" s="1">
        <f t="shared" si="12"/>
        <v>0.52027590412086622</v>
      </c>
      <c r="AW85" s="1">
        <f t="shared" si="13"/>
        <v>0.32796983267879859</v>
      </c>
    </row>
    <row r="86" spans="1:49" x14ac:dyDescent="0.2">
      <c r="A86">
        <v>84</v>
      </c>
      <c r="B86" t="s">
        <v>13953</v>
      </c>
      <c r="C86" t="s">
        <v>13952</v>
      </c>
      <c r="F86" t="s">
        <v>13951</v>
      </c>
      <c r="G86" t="s">
        <v>16</v>
      </c>
      <c r="H86" t="s">
        <v>15</v>
      </c>
      <c r="I86" t="s">
        <v>13950</v>
      </c>
      <c r="J86" t="s">
        <v>13949</v>
      </c>
      <c r="K86" t="s">
        <v>13948</v>
      </c>
      <c r="L86" t="s">
        <v>13947</v>
      </c>
      <c r="M86" t="s">
        <v>165</v>
      </c>
      <c r="N86">
        <v>5</v>
      </c>
      <c r="O86" t="s">
        <v>13946</v>
      </c>
      <c r="P86" t="s">
        <v>13945</v>
      </c>
      <c r="Q86" t="s">
        <v>13944</v>
      </c>
      <c r="R86" s="7">
        <v>36293</v>
      </c>
      <c r="S86" s="8">
        <f t="shared" si="8"/>
        <v>1999</v>
      </c>
      <c r="T86" s="8">
        <v>1999</v>
      </c>
      <c r="U86" s="8">
        <f t="shared" si="9"/>
        <v>23</v>
      </c>
      <c r="V86" s="7">
        <v>36293</v>
      </c>
      <c r="W86" t="s">
        <v>11174</v>
      </c>
      <c r="X86" s="2">
        <v>0.86399999999999999</v>
      </c>
      <c r="Y86" s="6">
        <f t="shared" si="14"/>
        <v>2.3063986546007848E-2</v>
      </c>
      <c r="AA86">
        <v>15206106</v>
      </c>
      <c r="AB86">
        <v>26970</v>
      </c>
      <c r="AD86" t="s">
        <v>5</v>
      </c>
      <c r="AE86">
        <v>103</v>
      </c>
      <c r="AF86">
        <v>19</v>
      </c>
      <c r="AH86" t="s">
        <v>13943</v>
      </c>
      <c r="AI86" t="s">
        <v>13942</v>
      </c>
      <c r="AK86" t="s">
        <v>13941</v>
      </c>
      <c r="AL86">
        <v>67</v>
      </c>
      <c r="AM86" s="5">
        <f t="shared" si="10"/>
        <v>2.9130434782608696</v>
      </c>
      <c r="AN86" s="4">
        <f t="shared" si="15"/>
        <v>4.4120310159195299E-3</v>
      </c>
      <c r="AO86" s="3"/>
      <c r="AP86">
        <v>0</v>
      </c>
      <c r="AR86" t="s">
        <v>1</v>
      </c>
      <c r="AT86" s="2">
        <v>2.9910000000000001</v>
      </c>
      <c r="AU86" s="1">
        <f t="shared" si="11"/>
        <v>1.7468399886981352</v>
      </c>
      <c r="AV86" s="1">
        <f t="shared" si="12"/>
        <v>1.3738008780963689</v>
      </c>
      <c r="AW86" s="1">
        <f t="shared" si="13"/>
        <v>1.0007617674946025</v>
      </c>
    </row>
    <row r="87" spans="1:49" x14ac:dyDescent="0.2">
      <c r="A87">
        <v>85</v>
      </c>
      <c r="B87" t="s">
        <v>13940</v>
      </c>
      <c r="C87" t="s">
        <v>13939</v>
      </c>
      <c r="E87">
        <v>10318958</v>
      </c>
      <c r="F87" t="s">
        <v>13938</v>
      </c>
      <c r="G87" t="s">
        <v>16</v>
      </c>
      <c r="H87" t="s">
        <v>15</v>
      </c>
      <c r="I87" t="s">
        <v>13937</v>
      </c>
      <c r="J87" t="s">
        <v>13936</v>
      </c>
      <c r="K87" t="s">
        <v>13935</v>
      </c>
      <c r="L87" t="s">
        <v>13934</v>
      </c>
      <c r="M87" t="s">
        <v>13933</v>
      </c>
      <c r="N87">
        <v>2</v>
      </c>
      <c r="O87" t="s">
        <v>13932</v>
      </c>
      <c r="P87" t="s">
        <v>13931</v>
      </c>
      <c r="Q87" t="s">
        <v>13930</v>
      </c>
      <c r="R87" s="7">
        <v>36291</v>
      </c>
      <c r="S87" s="8">
        <f t="shared" si="8"/>
        <v>1999</v>
      </c>
      <c r="T87" s="8">
        <v>1999</v>
      </c>
      <c r="U87" s="8">
        <f t="shared" si="9"/>
        <v>23</v>
      </c>
      <c r="V87" s="7">
        <v>36291</v>
      </c>
      <c r="W87" t="s">
        <v>13915</v>
      </c>
      <c r="X87" s="2">
        <v>5.0110000000000001</v>
      </c>
      <c r="Y87" s="6">
        <f t="shared" si="14"/>
        <v>0.13376578308107098</v>
      </c>
      <c r="AA87">
        <v>278424</v>
      </c>
      <c r="AB87">
        <v>21121</v>
      </c>
      <c r="AD87" t="s">
        <v>5</v>
      </c>
      <c r="AE87">
        <v>96</v>
      </c>
      <c r="AF87">
        <v>10</v>
      </c>
      <c r="AH87" t="s">
        <v>13929</v>
      </c>
      <c r="AI87" t="s">
        <v>13928</v>
      </c>
      <c r="AK87" t="s">
        <v>13927</v>
      </c>
      <c r="AL87">
        <v>87</v>
      </c>
      <c r="AM87" s="5">
        <f t="shared" si="10"/>
        <v>3.7826086956521738</v>
      </c>
      <c r="AN87" s="4">
        <f t="shared" si="15"/>
        <v>5.7290551997761056E-3</v>
      </c>
      <c r="AO87" s="3"/>
      <c r="AP87">
        <v>1</v>
      </c>
      <c r="AR87" t="s">
        <v>1</v>
      </c>
      <c r="AT87" s="2" t="s">
        <v>0</v>
      </c>
      <c r="AU87" s="1">
        <f t="shared" si="11"/>
        <v>9.5354764716682521</v>
      </c>
      <c r="AV87" s="1">
        <f t="shared" si="12"/>
        <v>6.9747419140423537</v>
      </c>
      <c r="AW87" s="1">
        <f t="shared" si="13"/>
        <v>4.4140073564164561</v>
      </c>
    </row>
    <row r="88" spans="1:49" x14ac:dyDescent="0.2">
      <c r="A88">
        <v>86</v>
      </c>
      <c r="B88" t="s">
        <v>13926</v>
      </c>
      <c r="C88" t="s">
        <v>13925</v>
      </c>
      <c r="E88">
        <v>10318899</v>
      </c>
      <c r="F88" t="s">
        <v>13924</v>
      </c>
      <c r="G88" t="s">
        <v>16</v>
      </c>
      <c r="H88" t="s">
        <v>15</v>
      </c>
      <c r="I88" t="s">
        <v>13923</v>
      </c>
      <c r="J88" t="s">
        <v>13922</v>
      </c>
      <c r="K88" t="s">
        <v>13921</v>
      </c>
      <c r="L88" t="s">
        <v>13920</v>
      </c>
      <c r="M88" t="s">
        <v>13919</v>
      </c>
      <c r="N88">
        <v>4</v>
      </c>
      <c r="O88" t="s">
        <v>13918</v>
      </c>
      <c r="P88" t="s">
        <v>13917</v>
      </c>
      <c r="Q88" t="s">
        <v>13916</v>
      </c>
      <c r="R88" s="7">
        <v>36291</v>
      </c>
      <c r="S88" s="8">
        <f t="shared" si="8"/>
        <v>1999</v>
      </c>
      <c r="T88" s="8">
        <v>1999</v>
      </c>
      <c r="U88" s="8">
        <f t="shared" si="9"/>
        <v>23</v>
      </c>
      <c r="V88" s="7">
        <v>36291</v>
      </c>
      <c r="W88" t="s">
        <v>13915</v>
      </c>
      <c r="X88" s="2">
        <v>5.0110000000000001</v>
      </c>
      <c r="Y88" s="6">
        <f t="shared" si="14"/>
        <v>0.13376578308107098</v>
      </c>
      <c r="AA88">
        <v>278424</v>
      </c>
      <c r="AB88">
        <v>21121</v>
      </c>
      <c r="AD88" t="s">
        <v>5</v>
      </c>
      <c r="AE88">
        <v>96</v>
      </c>
      <c r="AF88">
        <v>10</v>
      </c>
      <c r="AH88" t="s">
        <v>13914</v>
      </c>
      <c r="AI88" t="s">
        <v>13913</v>
      </c>
      <c r="AK88" t="s">
        <v>13912</v>
      </c>
      <c r="AL88">
        <v>133</v>
      </c>
      <c r="AM88" s="5">
        <f t="shared" si="10"/>
        <v>5.7826086956521738</v>
      </c>
      <c r="AN88" s="4">
        <f t="shared" si="15"/>
        <v>8.7582108226462313E-3</v>
      </c>
      <c r="AO88" s="3"/>
      <c r="AP88">
        <v>1</v>
      </c>
      <c r="AR88" t="s">
        <v>1</v>
      </c>
      <c r="AT88" s="2" t="s">
        <v>0</v>
      </c>
      <c r="AU88" s="1">
        <f t="shared" si="11"/>
        <v>9.6263511403543554</v>
      </c>
      <c r="AV88" s="1">
        <f t="shared" si="12"/>
        <v>7.1261996951858615</v>
      </c>
      <c r="AW88" s="1">
        <f t="shared" si="13"/>
        <v>4.6260482500173659</v>
      </c>
    </row>
    <row r="89" spans="1:49" x14ac:dyDescent="0.2">
      <c r="A89">
        <v>87</v>
      </c>
      <c r="B89" t="s">
        <v>13911</v>
      </c>
      <c r="C89" t="s">
        <v>13910</v>
      </c>
      <c r="F89" t="s">
        <v>13909</v>
      </c>
      <c r="G89" t="s">
        <v>16</v>
      </c>
      <c r="H89" t="s">
        <v>15</v>
      </c>
      <c r="I89" t="s">
        <v>13908</v>
      </c>
      <c r="J89" t="s">
        <v>13907</v>
      </c>
      <c r="K89" t="s">
        <v>13906</v>
      </c>
      <c r="L89" t="s">
        <v>13905</v>
      </c>
      <c r="M89" t="s">
        <v>2576</v>
      </c>
      <c r="N89">
        <v>7</v>
      </c>
      <c r="O89" t="s">
        <v>13904</v>
      </c>
      <c r="P89" t="s">
        <v>13903</v>
      </c>
      <c r="Q89" t="s">
        <v>13902</v>
      </c>
      <c r="R89" s="7">
        <v>36290</v>
      </c>
      <c r="S89" s="8">
        <f t="shared" si="8"/>
        <v>1999</v>
      </c>
      <c r="T89" s="8">
        <v>1999</v>
      </c>
      <c r="U89" s="8">
        <f t="shared" si="9"/>
        <v>23</v>
      </c>
      <c r="V89" s="7">
        <v>36290</v>
      </c>
      <c r="W89" t="s">
        <v>10077</v>
      </c>
      <c r="X89" s="2">
        <v>0.66800000000000004</v>
      </c>
      <c r="Y89" s="6">
        <f t="shared" si="14"/>
        <v>1.7831878486959774E-2</v>
      </c>
      <c r="AA89" t="s">
        <v>10076</v>
      </c>
      <c r="AB89">
        <v>29593</v>
      </c>
      <c r="AC89">
        <v>21553165</v>
      </c>
      <c r="AD89" t="s">
        <v>5</v>
      </c>
      <c r="AE89">
        <v>38</v>
      </c>
      <c r="AF89">
        <v>14</v>
      </c>
      <c r="AH89" t="s">
        <v>13901</v>
      </c>
      <c r="AI89" t="s">
        <v>13900</v>
      </c>
      <c r="AK89" t="s">
        <v>13899</v>
      </c>
      <c r="AL89">
        <v>18</v>
      </c>
      <c r="AM89" s="5">
        <f t="shared" si="10"/>
        <v>0.78260869565217395</v>
      </c>
      <c r="AN89" s="4">
        <f t="shared" si="15"/>
        <v>1.1853217654709185E-3</v>
      </c>
      <c r="AO89" s="3"/>
      <c r="AP89">
        <v>0</v>
      </c>
      <c r="AR89" t="s">
        <v>1</v>
      </c>
      <c r="AT89" s="2">
        <v>1.98</v>
      </c>
      <c r="AU89" s="1">
        <f t="shared" si="11"/>
        <v>1.2837911470513115</v>
      </c>
      <c r="AV89" s="1">
        <f t="shared" si="12"/>
        <v>0.95086001262153463</v>
      </c>
      <c r="AW89" s="1">
        <f t="shared" si="13"/>
        <v>0.61792887819175746</v>
      </c>
    </row>
    <row r="90" spans="1:49" x14ac:dyDescent="0.2">
      <c r="A90">
        <v>88</v>
      </c>
      <c r="B90" t="s">
        <v>13898</v>
      </c>
      <c r="C90" t="s">
        <v>13897</v>
      </c>
      <c r="F90" t="s">
        <v>13896</v>
      </c>
      <c r="G90" t="s">
        <v>16</v>
      </c>
      <c r="H90" t="s">
        <v>15</v>
      </c>
      <c r="I90" t="s">
        <v>13895</v>
      </c>
      <c r="J90">
        <v>60013372</v>
      </c>
      <c r="K90" t="s">
        <v>4156</v>
      </c>
      <c r="L90" t="s">
        <v>4155</v>
      </c>
      <c r="M90" t="s">
        <v>11</v>
      </c>
      <c r="N90">
        <v>1</v>
      </c>
      <c r="O90" t="s">
        <v>13894</v>
      </c>
      <c r="P90">
        <v>57220997904</v>
      </c>
      <c r="Q90">
        <v>60013372</v>
      </c>
      <c r="R90" s="7">
        <v>36290</v>
      </c>
      <c r="S90" s="8">
        <f t="shared" si="8"/>
        <v>1999</v>
      </c>
      <c r="T90" s="8">
        <v>1999</v>
      </c>
      <c r="U90" s="8">
        <f t="shared" si="9"/>
        <v>23</v>
      </c>
      <c r="V90" s="7">
        <v>36290</v>
      </c>
      <c r="W90" t="s">
        <v>10077</v>
      </c>
      <c r="X90" s="2">
        <v>0.66800000000000004</v>
      </c>
      <c r="Y90" s="6">
        <f t="shared" si="14"/>
        <v>1.7831878486959774E-2</v>
      </c>
      <c r="AA90" t="s">
        <v>10076</v>
      </c>
      <c r="AB90">
        <v>29593</v>
      </c>
      <c r="AC90">
        <v>21553165</v>
      </c>
      <c r="AD90" t="s">
        <v>5</v>
      </c>
      <c r="AE90">
        <v>38</v>
      </c>
      <c r="AF90">
        <v>14</v>
      </c>
      <c r="AH90" t="s">
        <v>13893</v>
      </c>
      <c r="AI90" t="s">
        <v>13892</v>
      </c>
      <c r="AK90" t="s">
        <v>13891</v>
      </c>
      <c r="AL90">
        <v>14</v>
      </c>
      <c r="AM90" s="5">
        <f t="shared" si="10"/>
        <v>0.60869565217391308</v>
      </c>
      <c r="AN90" s="4">
        <f t="shared" si="15"/>
        <v>9.2191692869960328E-4</v>
      </c>
      <c r="AO90" s="3"/>
      <c r="AP90">
        <v>0</v>
      </c>
      <c r="AR90" t="s">
        <v>1</v>
      </c>
      <c r="AT90" s="2">
        <v>1.98</v>
      </c>
      <c r="AU90" s="1">
        <f t="shared" si="11"/>
        <v>1.2758890019481721</v>
      </c>
      <c r="AV90" s="1">
        <f t="shared" si="12"/>
        <v>0.93768977078296878</v>
      </c>
      <c r="AW90" s="1">
        <f t="shared" si="13"/>
        <v>0.59949053961776544</v>
      </c>
    </row>
    <row r="91" spans="1:49" x14ac:dyDescent="0.2">
      <c r="A91">
        <v>89</v>
      </c>
      <c r="B91" t="s">
        <v>13890</v>
      </c>
      <c r="C91" t="s">
        <v>13889</v>
      </c>
      <c r="D91" t="s">
        <v>13888</v>
      </c>
      <c r="F91" t="s">
        <v>13887</v>
      </c>
      <c r="G91" t="s">
        <v>16</v>
      </c>
      <c r="H91" t="s">
        <v>15</v>
      </c>
      <c r="I91" t="s">
        <v>11219</v>
      </c>
      <c r="J91" t="s">
        <v>13886</v>
      </c>
      <c r="K91" t="s">
        <v>11217</v>
      </c>
      <c r="L91" t="s">
        <v>13885</v>
      </c>
      <c r="M91" t="s">
        <v>80</v>
      </c>
      <c r="N91">
        <v>3</v>
      </c>
      <c r="O91" t="s">
        <v>11215</v>
      </c>
      <c r="P91" t="s">
        <v>11214</v>
      </c>
      <c r="Q91" t="s">
        <v>13884</v>
      </c>
      <c r="R91" s="7">
        <v>36287</v>
      </c>
      <c r="S91" s="8">
        <f t="shared" si="8"/>
        <v>1999</v>
      </c>
      <c r="T91" s="8">
        <v>1999</v>
      </c>
      <c r="U91" s="8">
        <f t="shared" si="9"/>
        <v>23</v>
      </c>
      <c r="V91" s="7">
        <v>36287</v>
      </c>
      <c r="W91" t="s">
        <v>2752</v>
      </c>
      <c r="X91" s="2">
        <v>0.54400000000000004</v>
      </c>
      <c r="Y91" s="6">
        <f t="shared" si="14"/>
        <v>1.4521769306745683E-2</v>
      </c>
      <c r="AA91">
        <v>406090</v>
      </c>
      <c r="AB91">
        <v>12347</v>
      </c>
      <c r="AD91" t="s">
        <v>5</v>
      </c>
      <c r="AE91">
        <v>345</v>
      </c>
      <c r="AF91">
        <v>1</v>
      </c>
      <c r="AH91" s="10">
        <v>44507</v>
      </c>
      <c r="AI91" t="s">
        <v>13883</v>
      </c>
      <c r="AK91" t="s">
        <v>13882</v>
      </c>
      <c r="AL91">
        <v>9</v>
      </c>
      <c r="AM91" s="5">
        <f t="shared" si="10"/>
        <v>0.39130434782608697</v>
      </c>
      <c r="AN91" s="4">
        <f t="shared" si="15"/>
        <v>5.9266088273545923E-4</v>
      </c>
      <c r="AO91" s="3"/>
      <c r="AP91">
        <v>0</v>
      </c>
      <c r="AR91" t="s">
        <v>1</v>
      </c>
      <c r="AS91" t="s">
        <v>13881</v>
      </c>
      <c r="AT91" s="2">
        <v>2.1829999999999998</v>
      </c>
      <c r="AU91" s="1">
        <f t="shared" si="11"/>
        <v>1.0343036779542614</v>
      </c>
      <c r="AV91" s="1">
        <f t="shared" si="12"/>
        <v>0.75572150947405714</v>
      </c>
      <c r="AW91" s="1">
        <f t="shared" si="13"/>
        <v>0.47713934099385252</v>
      </c>
    </row>
    <row r="92" spans="1:49" x14ac:dyDescent="0.2">
      <c r="A92">
        <v>90</v>
      </c>
      <c r="B92" t="s">
        <v>13880</v>
      </c>
      <c r="C92" t="s">
        <v>13879</v>
      </c>
      <c r="D92" t="s">
        <v>13878</v>
      </c>
      <c r="F92" t="s">
        <v>13877</v>
      </c>
      <c r="G92" t="s">
        <v>16</v>
      </c>
      <c r="H92" t="s">
        <v>15</v>
      </c>
      <c r="I92" t="s">
        <v>13876</v>
      </c>
      <c r="J92" t="s">
        <v>13875</v>
      </c>
      <c r="K92" t="s">
        <v>13874</v>
      </c>
      <c r="L92" t="s">
        <v>13873</v>
      </c>
      <c r="M92" t="s">
        <v>80</v>
      </c>
      <c r="N92">
        <v>7</v>
      </c>
      <c r="O92" t="s">
        <v>13872</v>
      </c>
      <c r="P92" t="s">
        <v>13871</v>
      </c>
      <c r="Q92" t="s">
        <v>13870</v>
      </c>
      <c r="R92" s="7">
        <v>36287</v>
      </c>
      <c r="S92" s="8">
        <f t="shared" si="8"/>
        <v>1999</v>
      </c>
      <c r="T92" s="8">
        <v>1999</v>
      </c>
      <c r="U92" s="8">
        <f t="shared" si="9"/>
        <v>23</v>
      </c>
      <c r="V92" s="7">
        <v>36287</v>
      </c>
      <c r="W92" t="s">
        <v>2752</v>
      </c>
      <c r="X92" s="2">
        <v>0.54400000000000004</v>
      </c>
      <c r="Y92" s="6">
        <f t="shared" si="14"/>
        <v>1.4521769306745683E-2</v>
      </c>
      <c r="AA92">
        <v>406090</v>
      </c>
      <c r="AB92">
        <v>12347</v>
      </c>
      <c r="AD92" t="s">
        <v>5</v>
      </c>
      <c r="AE92">
        <v>345</v>
      </c>
      <c r="AF92">
        <v>1</v>
      </c>
      <c r="AH92" t="s">
        <v>13869</v>
      </c>
      <c r="AI92" t="s">
        <v>13868</v>
      </c>
      <c r="AK92" t="s">
        <v>13867</v>
      </c>
      <c r="AL92">
        <v>15</v>
      </c>
      <c r="AM92" s="5">
        <f t="shared" si="10"/>
        <v>0.65217391304347827</v>
      </c>
      <c r="AN92" s="4">
        <f t="shared" si="15"/>
        <v>9.8776813789243204E-4</v>
      </c>
      <c r="AO92" s="3"/>
      <c r="AP92">
        <v>0</v>
      </c>
      <c r="AR92" t="s">
        <v>1</v>
      </c>
      <c r="AT92" s="2">
        <v>2.1829999999999998</v>
      </c>
      <c r="AU92" s="1">
        <f t="shared" si="11"/>
        <v>1.0461568956089706</v>
      </c>
      <c r="AV92" s="1">
        <f t="shared" si="12"/>
        <v>0.77547687223190576</v>
      </c>
      <c r="AW92" s="1">
        <f t="shared" si="13"/>
        <v>0.50479684885484066</v>
      </c>
    </row>
    <row r="93" spans="1:49" x14ac:dyDescent="0.2">
      <c r="A93">
        <v>91</v>
      </c>
      <c r="B93" t="s">
        <v>13866</v>
      </c>
      <c r="C93" t="s">
        <v>13865</v>
      </c>
      <c r="F93" t="s">
        <v>13864</v>
      </c>
      <c r="G93" t="s">
        <v>16</v>
      </c>
      <c r="H93" t="s">
        <v>15</v>
      </c>
      <c r="I93" t="s">
        <v>13863</v>
      </c>
      <c r="J93">
        <v>60030553</v>
      </c>
      <c r="K93" t="s">
        <v>3490</v>
      </c>
      <c r="L93" t="s">
        <v>1942</v>
      </c>
      <c r="M93" t="s">
        <v>431</v>
      </c>
      <c r="N93">
        <v>3</v>
      </c>
      <c r="O93" t="s">
        <v>13862</v>
      </c>
      <c r="P93" t="s">
        <v>13861</v>
      </c>
      <c r="Q93" t="s">
        <v>3487</v>
      </c>
      <c r="R93" s="7">
        <v>36285</v>
      </c>
      <c r="S93" s="8">
        <f t="shared" si="8"/>
        <v>1999</v>
      </c>
      <c r="T93" s="8">
        <v>1999</v>
      </c>
      <c r="U93" s="8">
        <f t="shared" si="9"/>
        <v>23</v>
      </c>
      <c r="V93" s="7">
        <v>36285</v>
      </c>
      <c r="W93" t="s">
        <v>1713</v>
      </c>
      <c r="X93" s="2">
        <v>0.30399999999999999</v>
      </c>
      <c r="Y93" s="6">
        <f t="shared" si="14"/>
        <v>8.115106377299057E-3</v>
      </c>
      <c r="AA93">
        <v>8952477</v>
      </c>
      <c r="AB93">
        <v>12250</v>
      </c>
      <c r="AD93" t="s">
        <v>5</v>
      </c>
      <c r="AE93">
        <v>21</v>
      </c>
      <c r="AF93">
        <v>3</v>
      </c>
      <c r="AH93" t="s">
        <v>13860</v>
      </c>
      <c r="AI93" t="s">
        <v>13859</v>
      </c>
      <c r="AK93" t="s">
        <v>13858</v>
      </c>
      <c r="AL93">
        <v>1</v>
      </c>
      <c r="AM93" s="5">
        <f t="shared" si="10"/>
        <v>4.3478260869565216E-2</v>
      </c>
      <c r="AN93" s="4">
        <f t="shared" si="15"/>
        <v>6.5851209192828807E-5</v>
      </c>
      <c r="AO93" s="3"/>
      <c r="AP93">
        <v>0</v>
      </c>
      <c r="AR93" t="s">
        <v>1</v>
      </c>
      <c r="AT93" s="2" t="s">
        <v>0</v>
      </c>
      <c r="AU93" s="1">
        <f t="shared" si="11"/>
        <v>0.57003298268671876</v>
      </c>
      <c r="AV93" s="1">
        <f t="shared" si="12"/>
        <v>0.4090478793245943</v>
      </c>
      <c r="AW93" s="1">
        <f t="shared" si="13"/>
        <v>0.24806277596246973</v>
      </c>
    </row>
    <row r="94" spans="1:49" x14ac:dyDescent="0.2">
      <c r="A94">
        <v>92</v>
      </c>
      <c r="B94" t="s">
        <v>13857</v>
      </c>
      <c r="C94" t="s">
        <v>13856</v>
      </c>
      <c r="F94" t="s">
        <v>13855</v>
      </c>
      <c r="G94" t="s">
        <v>16</v>
      </c>
      <c r="H94" t="s">
        <v>15</v>
      </c>
      <c r="I94" t="s">
        <v>13854</v>
      </c>
      <c r="J94" t="s">
        <v>13853</v>
      </c>
      <c r="K94" t="s">
        <v>13852</v>
      </c>
      <c r="L94" t="s">
        <v>13851</v>
      </c>
      <c r="M94" t="s">
        <v>225</v>
      </c>
      <c r="N94">
        <v>3</v>
      </c>
      <c r="O94" t="s">
        <v>13850</v>
      </c>
      <c r="P94" t="s">
        <v>13849</v>
      </c>
      <c r="Q94" t="s">
        <v>13848</v>
      </c>
      <c r="R94" s="7">
        <v>36285</v>
      </c>
      <c r="S94" s="8">
        <f t="shared" si="8"/>
        <v>1999</v>
      </c>
      <c r="T94" s="8">
        <v>1999</v>
      </c>
      <c r="U94" s="8">
        <f t="shared" si="9"/>
        <v>23</v>
      </c>
      <c r="V94" s="7">
        <v>36285</v>
      </c>
      <c r="W94" t="s">
        <v>1713</v>
      </c>
      <c r="X94" s="2">
        <v>0.30399999999999999</v>
      </c>
      <c r="Y94" s="6">
        <f t="shared" si="14"/>
        <v>8.115106377299057E-3</v>
      </c>
      <c r="AA94">
        <v>8952477</v>
      </c>
      <c r="AB94">
        <v>12250</v>
      </c>
      <c r="AD94" t="s">
        <v>5</v>
      </c>
      <c r="AE94">
        <v>21</v>
      </c>
      <c r="AF94">
        <v>3</v>
      </c>
      <c r="AH94" t="s">
        <v>13847</v>
      </c>
      <c r="AI94" t="s">
        <v>13846</v>
      </c>
      <c r="AK94" t="s">
        <v>13845</v>
      </c>
      <c r="AL94">
        <v>35</v>
      </c>
      <c r="AM94" s="5">
        <f t="shared" si="10"/>
        <v>1.5217391304347827</v>
      </c>
      <c r="AN94" s="4">
        <f t="shared" si="15"/>
        <v>2.3047923217490085E-3</v>
      </c>
      <c r="AO94" s="3"/>
      <c r="AP94">
        <v>0</v>
      </c>
      <c r="AR94" t="s">
        <v>1</v>
      </c>
      <c r="AT94" s="2" t="s">
        <v>0</v>
      </c>
      <c r="AU94" s="1">
        <f t="shared" si="11"/>
        <v>0.63720121606340419</v>
      </c>
      <c r="AV94" s="1">
        <f t="shared" si="12"/>
        <v>0.52099493495240334</v>
      </c>
      <c r="AW94" s="1">
        <f t="shared" si="13"/>
        <v>0.40478865384140233</v>
      </c>
    </row>
    <row r="95" spans="1:49" x14ac:dyDescent="0.2">
      <c r="A95">
        <v>93</v>
      </c>
      <c r="B95" t="s">
        <v>13844</v>
      </c>
      <c r="C95" t="s">
        <v>13843</v>
      </c>
      <c r="F95" t="s">
        <v>13842</v>
      </c>
      <c r="G95" t="s">
        <v>16</v>
      </c>
      <c r="H95" t="s">
        <v>15</v>
      </c>
      <c r="I95" t="s">
        <v>13841</v>
      </c>
      <c r="J95">
        <v>60079715</v>
      </c>
      <c r="K95" t="s">
        <v>13840</v>
      </c>
      <c r="L95" t="s">
        <v>1532</v>
      </c>
      <c r="M95" t="s">
        <v>1531</v>
      </c>
      <c r="N95">
        <v>4</v>
      </c>
      <c r="O95" t="s">
        <v>13839</v>
      </c>
      <c r="P95" t="s">
        <v>13838</v>
      </c>
      <c r="Q95" t="s">
        <v>13837</v>
      </c>
      <c r="R95" s="7">
        <v>36285</v>
      </c>
      <c r="S95" s="8">
        <f t="shared" si="8"/>
        <v>1999</v>
      </c>
      <c r="T95" s="8">
        <v>1999</v>
      </c>
      <c r="U95" s="8">
        <f t="shared" si="9"/>
        <v>23</v>
      </c>
      <c r="V95" s="7">
        <v>36285</v>
      </c>
      <c r="W95" t="s">
        <v>1713</v>
      </c>
      <c r="X95" s="2">
        <v>0.30399999999999999</v>
      </c>
      <c r="Y95" s="6">
        <f t="shared" si="14"/>
        <v>8.115106377299057E-3</v>
      </c>
      <c r="AA95">
        <v>8952477</v>
      </c>
      <c r="AB95">
        <v>12250</v>
      </c>
      <c r="AD95" t="s">
        <v>5</v>
      </c>
      <c r="AE95">
        <v>21</v>
      </c>
      <c r="AF95">
        <v>3</v>
      </c>
      <c r="AH95" t="s">
        <v>13836</v>
      </c>
      <c r="AI95" t="s">
        <v>13835</v>
      </c>
      <c r="AK95" t="s">
        <v>13834</v>
      </c>
      <c r="AL95">
        <v>11</v>
      </c>
      <c r="AM95" s="5">
        <f t="shared" si="10"/>
        <v>0.47826086956521741</v>
      </c>
      <c r="AN95" s="4">
        <f t="shared" si="15"/>
        <v>7.2436330112111687E-4</v>
      </c>
      <c r="AO95" s="3"/>
      <c r="AP95">
        <v>0</v>
      </c>
      <c r="AR95" t="s">
        <v>1</v>
      </c>
      <c r="AT95" s="2" t="s">
        <v>0</v>
      </c>
      <c r="AU95" s="1">
        <f t="shared" si="11"/>
        <v>0.58978834544456737</v>
      </c>
      <c r="AV95" s="1">
        <f t="shared" si="12"/>
        <v>0.44197348392100866</v>
      </c>
      <c r="AW95" s="1">
        <f t="shared" si="13"/>
        <v>0.29415862239744989</v>
      </c>
    </row>
    <row r="96" spans="1:49" x14ac:dyDescent="0.2">
      <c r="A96">
        <v>94</v>
      </c>
      <c r="B96" t="s">
        <v>13833</v>
      </c>
      <c r="C96" t="s">
        <v>13832</v>
      </c>
      <c r="F96" t="s">
        <v>13831</v>
      </c>
      <c r="G96" t="s">
        <v>16</v>
      </c>
      <c r="H96" t="s">
        <v>15</v>
      </c>
      <c r="I96" t="s">
        <v>3033</v>
      </c>
      <c r="J96" t="s">
        <v>13826</v>
      </c>
      <c r="K96" t="s">
        <v>13830</v>
      </c>
      <c r="L96" t="s">
        <v>13829</v>
      </c>
      <c r="M96" t="s">
        <v>13828</v>
      </c>
      <c r="N96">
        <v>2</v>
      </c>
      <c r="O96" t="s">
        <v>13827</v>
      </c>
      <c r="P96" t="s">
        <v>3028</v>
      </c>
      <c r="Q96" t="s">
        <v>13826</v>
      </c>
      <c r="R96" s="7">
        <v>36285</v>
      </c>
      <c r="S96" s="8">
        <f t="shared" si="8"/>
        <v>1999</v>
      </c>
      <c r="T96" s="8">
        <v>1999</v>
      </c>
      <c r="U96" s="8">
        <f t="shared" si="9"/>
        <v>23</v>
      </c>
      <c r="V96" s="7">
        <v>36285</v>
      </c>
      <c r="W96" t="s">
        <v>1713</v>
      </c>
      <c r="X96" s="2">
        <v>0.30399999999999999</v>
      </c>
      <c r="Y96" s="6">
        <f t="shared" si="14"/>
        <v>8.115106377299057E-3</v>
      </c>
      <c r="AA96">
        <v>8952477</v>
      </c>
      <c r="AB96">
        <v>12250</v>
      </c>
      <c r="AD96" t="s">
        <v>5</v>
      </c>
      <c r="AE96">
        <v>21</v>
      </c>
      <c r="AF96">
        <v>3</v>
      </c>
      <c r="AH96" t="s">
        <v>13825</v>
      </c>
      <c r="AI96" t="s">
        <v>13824</v>
      </c>
      <c r="AK96" t="s">
        <v>13823</v>
      </c>
      <c r="AL96">
        <v>8</v>
      </c>
      <c r="AM96" s="5">
        <f t="shared" si="10"/>
        <v>0.34782608695652173</v>
      </c>
      <c r="AN96" s="4">
        <f t="shared" si="15"/>
        <v>5.2680967354263046E-4</v>
      </c>
      <c r="AO96" s="3"/>
      <c r="AP96">
        <v>0</v>
      </c>
      <c r="AR96" t="s">
        <v>1</v>
      </c>
      <c r="AT96" s="2" t="s">
        <v>0</v>
      </c>
      <c r="AU96" s="1">
        <f t="shared" si="11"/>
        <v>0.58386173661721286</v>
      </c>
      <c r="AV96" s="1">
        <f t="shared" si="12"/>
        <v>0.43209580254208441</v>
      </c>
      <c r="AW96" s="1">
        <f t="shared" si="13"/>
        <v>0.28032986846695584</v>
      </c>
    </row>
    <row r="97" spans="1:49" x14ac:dyDescent="0.2">
      <c r="A97">
        <v>95</v>
      </c>
      <c r="B97" t="s">
        <v>13822</v>
      </c>
      <c r="C97" t="s">
        <v>13821</v>
      </c>
      <c r="F97" t="s">
        <v>13820</v>
      </c>
      <c r="G97" t="s">
        <v>16</v>
      </c>
      <c r="H97" t="s">
        <v>15</v>
      </c>
      <c r="I97" t="s">
        <v>13819</v>
      </c>
      <c r="J97">
        <v>60017161</v>
      </c>
      <c r="K97" t="s">
        <v>3374</v>
      </c>
      <c r="L97" t="s">
        <v>3031</v>
      </c>
      <c r="M97" t="s">
        <v>3030</v>
      </c>
      <c r="N97">
        <v>3</v>
      </c>
      <c r="O97" t="s">
        <v>13818</v>
      </c>
      <c r="P97" t="s">
        <v>13817</v>
      </c>
      <c r="Q97" t="s">
        <v>13816</v>
      </c>
      <c r="R97" s="7">
        <v>36285</v>
      </c>
      <c r="S97" s="8">
        <f t="shared" si="8"/>
        <v>1999</v>
      </c>
      <c r="T97" s="8">
        <v>1999</v>
      </c>
      <c r="U97" s="8">
        <f t="shared" si="9"/>
        <v>23</v>
      </c>
      <c r="V97" s="7">
        <v>36285</v>
      </c>
      <c r="W97" t="s">
        <v>1713</v>
      </c>
      <c r="X97" s="2">
        <v>0.30399999999999999</v>
      </c>
      <c r="Y97" s="6">
        <f t="shared" si="14"/>
        <v>8.115106377299057E-3</v>
      </c>
      <c r="AA97">
        <v>8952477</v>
      </c>
      <c r="AB97">
        <v>12250</v>
      </c>
      <c r="AD97" t="s">
        <v>5</v>
      </c>
      <c r="AE97">
        <v>21</v>
      </c>
      <c r="AF97">
        <v>3</v>
      </c>
      <c r="AH97" t="s">
        <v>10976</v>
      </c>
      <c r="AI97" t="s">
        <v>13815</v>
      </c>
      <c r="AK97" t="s">
        <v>13814</v>
      </c>
      <c r="AL97">
        <v>0</v>
      </c>
      <c r="AM97" s="5">
        <f t="shared" si="10"/>
        <v>0</v>
      </c>
      <c r="AN97" s="4">
        <f t="shared" si="15"/>
        <v>0</v>
      </c>
      <c r="AO97" s="3"/>
      <c r="AP97">
        <v>0</v>
      </c>
      <c r="AR97" t="s">
        <v>1</v>
      </c>
      <c r="AT97" s="2" t="s">
        <v>0</v>
      </c>
      <c r="AU97" s="1">
        <f t="shared" si="11"/>
        <v>0.56805744641093392</v>
      </c>
      <c r="AV97" s="1">
        <f t="shared" si="12"/>
        <v>0.40575531886495286</v>
      </c>
      <c r="AW97" s="1">
        <f t="shared" si="13"/>
        <v>0.24345319131897172</v>
      </c>
    </row>
    <row r="98" spans="1:49" x14ac:dyDescent="0.2">
      <c r="A98">
        <v>96</v>
      </c>
      <c r="B98" t="s">
        <v>13813</v>
      </c>
      <c r="C98" t="s">
        <v>13812</v>
      </c>
      <c r="F98" t="s">
        <v>13811</v>
      </c>
      <c r="G98" t="s">
        <v>16</v>
      </c>
      <c r="H98" t="s">
        <v>15</v>
      </c>
      <c r="I98" t="s">
        <v>13810</v>
      </c>
      <c r="J98">
        <v>60007902</v>
      </c>
      <c r="K98" t="s">
        <v>13809</v>
      </c>
      <c r="L98" t="s">
        <v>13808</v>
      </c>
      <c r="M98" t="s">
        <v>653</v>
      </c>
      <c r="N98">
        <v>3</v>
      </c>
      <c r="O98" t="s">
        <v>13807</v>
      </c>
      <c r="P98" t="s">
        <v>13806</v>
      </c>
      <c r="Q98" t="s">
        <v>13805</v>
      </c>
      <c r="R98" s="7">
        <v>36285</v>
      </c>
      <c r="S98" s="8">
        <f t="shared" si="8"/>
        <v>1999</v>
      </c>
      <c r="T98" s="8">
        <v>1999</v>
      </c>
      <c r="U98" s="8">
        <f t="shared" si="9"/>
        <v>23</v>
      </c>
      <c r="V98" s="7">
        <v>36285</v>
      </c>
      <c r="W98" t="s">
        <v>1713</v>
      </c>
      <c r="X98" s="2">
        <v>0.30399999999999999</v>
      </c>
      <c r="Y98" s="6">
        <f t="shared" si="14"/>
        <v>8.115106377299057E-3</v>
      </c>
      <c r="AA98">
        <v>8952477</v>
      </c>
      <c r="AB98">
        <v>12250</v>
      </c>
      <c r="AD98" t="s">
        <v>5</v>
      </c>
      <c r="AE98">
        <v>21</v>
      </c>
      <c r="AF98">
        <v>3</v>
      </c>
      <c r="AH98" t="s">
        <v>13804</v>
      </c>
      <c r="AI98" t="s">
        <v>13803</v>
      </c>
      <c r="AK98" t="s">
        <v>13802</v>
      </c>
      <c r="AL98">
        <v>3</v>
      </c>
      <c r="AM98" s="5">
        <f t="shared" si="10"/>
        <v>0.13043478260869565</v>
      </c>
      <c r="AN98" s="4">
        <f t="shared" si="15"/>
        <v>1.9755362757848641E-4</v>
      </c>
      <c r="AO98" s="3"/>
      <c r="AP98">
        <v>0</v>
      </c>
      <c r="AR98" t="s">
        <v>1</v>
      </c>
      <c r="AT98" s="2" t="s">
        <v>0</v>
      </c>
      <c r="AU98" s="1">
        <f t="shared" si="11"/>
        <v>0.57398405523828855</v>
      </c>
      <c r="AV98" s="1">
        <f t="shared" si="12"/>
        <v>0.41563300024387723</v>
      </c>
      <c r="AW98" s="1">
        <f t="shared" si="13"/>
        <v>0.25728194524946579</v>
      </c>
    </row>
    <row r="99" spans="1:49" x14ac:dyDescent="0.2">
      <c r="A99">
        <v>97</v>
      </c>
      <c r="B99" t="s">
        <v>13801</v>
      </c>
      <c r="C99" t="s">
        <v>13800</v>
      </c>
      <c r="F99" t="s">
        <v>13799</v>
      </c>
      <c r="G99" t="s">
        <v>16</v>
      </c>
      <c r="H99" t="s">
        <v>15</v>
      </c>
      <c r="I99" t="s">
        <v>13798</v>
      </c>
      <c r="J99">
        <v>60007061</v>
      </c>
      <c r="K99" t="s">
        <v>8335</v>
      </c>
      <c r="L99" t="s">
        <v>8334</v>
      </c>
      <c r="M99" t="s">
        <v>53</v>
      </c>
      <c r="N99">
        <v>3</v>
      </c>
      <c r="O99" t="s">
        <v>13797</v>
      </c>
      <c r="P99" t="s">
        <v>13796</v>
      </c>
      <c r="Q99" t="s">
        <v>8331</v>
      </c>
      <c r="R99" s="7">
        <v>36285</v>
      </c>
      <c r="S99" s="8">
        <f t="shared" si="8"/>
        <v>1999</v>
      </c>
      <c r="T99" s="8">
        <v>1999</v>
      </c>
      <c r="U99" s="8">
        <f t="shared" si="9"/>
        <v>23</v>
      </c>
      <c r="V99" s="7">
        <v>36285</v>
      </c>
      <c r="W99" t="s">
        <v>1713</v>
      </c>
      <c r="X99" s="2">
        <v>0.30399999999999999</v>
      </c>
      <c r="Y99" s="6">
        <f t="shared" si="14"/>
        <v>8.115106377299057E-3</v>
      </c>
      <c r="AA99">
        <v>8952477</v>
      </c>
      <c r="AB99">
        <v>12250</v>
      </c>
      <c r="AD99" t="s">
        <v>5</v>
      </c>
      <c r="AE99">
        <v>21</v>
      </c>
      <c r="AF99">
        <v>3</v>
      </c>
      <c r="AH99" t="s">
        <v>13795</v>
      </c>
      <c r="AI99" t="s">
        <v>13794</v>
      </c>
      <c r="AK99" t="s">
        <v>13793</v>
      </c>
      <c r="AL99">
        <v>1</v>
      </c>
      <c r="AM99" s="5">
        <f t="shared" si="10"/>
        <v>4.3478260869565216E-2</v>
      </c>
      <c r="AN99" s="4">
        <f t="shared" si="15"/>
        <v>6.5851209192828807E-5</v>
      </c>
      <c r="AO99" s="3"/>
      <c r="AP99">
        <v>0</v>
      </c>
      <c r="AR99" t="s">
        <v>1</v>
      </c>
      <c r="AT99" s="2" t="s">
        <v>0</v>
      </c>
      <c r="AU99" s="1">
        <f t="shared" si="11"/>
        <v>0.57003298268671876</v>
      </c>
      <c r="AV99" s="1">
        <f t="shared" si="12"/>
        <v>0.4090478793245943</v>
      </c>
      <c r="AW99" s="1">
        <f t="shared" si="13"/>
        <v>0.24806277596246973</v>
      </c>
    </row>
    <row r="100" spans="1:49" x14ac:dyDescent="0.2">
      <c r="A100">
        <v>98</v>
      </c>
      <c r="B100" t="s">
        <v>13792</v>
      </c>
      <c r="C100" t="s">
        <v>13791</v>
      </c>
      <c r="F100" t="s">
        <v>13790</v>
      </c>
      <c r="G100" t="s">
        <v>16</v>
      </c>
      <c r="H100" t="s">
        <v>15</v>
      </c>
      <c r="I100" t="s">
        <v>3175</v>
      </c>
      <c r="J100" t="s">
        <v>13789</v>
      </c>
      <c r="K100" t="s">
        <v>13788</v>
      </c>
      <c r="L100" t="s">
        <v>13787</v>
      </c>
      <c r="M100" t="s">
        <v>13786</v>
      </c>
      <c r="N100">
        <v>3</v>
      </c>
      <c r="O100" t="s">
        <v>13785</v>
      </c>
      <c r="P100" t="s">
        <v>13784</v>
      </c>
      <c r="Q100" t="s">
        <v>13783</v>
      </c>
      <c r="R100" s="7">
        <v>36285</v>
      </c>
      <c r="S100" s="8">
        <f t="shared" si="8"/>
        <v>1999</v>
      </c>
      <c r="T100" s="8">
        <v>1999</v>
      </c>
      <c r="U100" s="8">
        <f t="shared" si="9"/>
        <v>23</v>
      </c>
      <c r="V100" s="7">
        <v>36285</v>
      </c>
      <c r="W100" t="s">
        <v>1713</v>
      </c>
      <c r="X100" s="2">
        <v>0.30399999999999999</v>
      </c>
      <c r="Y100" s="6">
        <f t="shared" si="14"/>
        <v>8.115106377299057E-3</v>
      </c>
      <c r="AA100">
        <v>8952477</v>
      </c>
      <c r="AB100">
        <v>12250</v>
      </c>
      <c r="AD100" t="s">
        <v>5</v>
      </c>
      <c r="AE100">
        <v>21</v>
      </c>
      <c r="AF100">
        <v>3</v>
      </c>
      <c r="AH100" t="s">
        <v>13782</v>
      </c>
      <c r="AI100" t="s">
        <v>13781</v>
      </c>
      <c r="AK100" t="s">
        <v>13780</v>
      </c>
      <c r="AL100">
        <v>2</v>
      </c>
      <c r="AM100" s="5">
        <f t="shared" si="10"/>
        <v>8.6956521739130432E-2</v>
      </c>
      <c r="AN100" s="4">
        <f t="shared" si="15"/>
        <v>1.3170241838565761E-4</v>
      </c>
      <c r="AO100" s="3"/>
      <c r="AP100">
        <v>0</v>
      </c>
      <c r="AR100" t="s">
        <v>1</v>
      </c>
      <c r="AT100" s="2" t="s">
        <v>0</v>
      </c>
      <c r="AU100" s="1">
        <f t="shared" si="11"/>
        <v>0.57200851896250371</v>
      </c>
      <c r="AV100" s="1">
        <f t="shared" si="12"/>
        <v>0.41234043978423568</v>
      </c>
      <c r="AW100" s="1">
        <f t="shared" si="13"/>
        <v>0.25267236060596776</v>
      </c>
    </row>
    <row r="101" spans="1:49" x14ac:dyDescent="0.2">
      <c r="A101">
        <v>99</v>
      </c>
      <c r="B101" t="s">
        <v>13779</v>
      </c>
      <c r="C101" t="s">
        <v>13778</v>
      </c>
      <c r="F101" t="s">
        <v>13777</v>
      </c>
      <c r="G101" t="s">
        <v>16</v>
      </c>
      <c r="H101" t="s">
        <v>15</v>
      </c>
      <c r="I101" t="s">
        <v>13776</v>
      </c>
      <c r="J101" t="s">
        <v>13775</v>
      </c>
      <c r="K101" t="s">
        <v>13774</v>
      </c>
      <c r="L101" t="s">
        <v>13773</v>
      </c>
      <c r="M101" t="s">
        <v>13772</v>
      </c>
      <c r="N101">
        <v>2</v>
      </c>
      <c r="O101" t="s">
        <v>13771</v>
      </c>
      <c r="P101" t="s">
        <v>13770</v>
      </c>
      <c r="Q101" t="s">
        <v>13769</v>
      </c>
      <c r="R101" s="7">
        <v>36285</v>
      </c>
      <c r="S101" s="8">
        <f t="shared" si="8"/>
        <v>1999</v>
      </c>
      <c r="T101" s="8">
        <v>1999</v>
      </c>
      <c r="U101" s="8">
        <f t="shared" si="9"/>
        <v>23</v>
      </c>
      <c r="V101" s="7">
        <v>36285</v>
      </c>
      <c r="W101" t="s">
        <v>1713</v>
      </c>
      <c r="X101" s="2">
        <v>0.30399999999999999</v>
      </c>
      <c r="Y101" s="6">
        <f t="shared" si="14"/>
        <v>8.115106377299057E-3</v>
      </c>
      <c r="AA101">
        <v>8952477</v>
      </c>
      <c r="AB101">
        <v>12250</v>
      </c>
      <c r="AD101" t="s">
        <v>5</v>
      </c>
      <c r="AE101">
        <v>21</v>
      </c>
      <c r="AF101">
        <v>3</v>
      </c>
      <c r="AH101" t="s">
        <v>13768</v>
      </c>
      <c r="AI101" t="s">
        <v>13767</v>
      </c>
      <c r="AK101" t="s">
        <v>13766</v>
      </c>
      <c r="AL101">
        <v>0</v>
      </c>
      <c r="AM101" s="5">
        <f t="shared" si="10"/>
        <v>0</v>
      </c>
      <c r="AN101" s="4">
        <f t="shared" si="15"/>
        <v>0</v>
      </c>
      <c r="AO101" s="3"/>
      <c r="AP101">
        <v>0</v>
      </c>
      <c r="AR101" t="s">
        <v>1</v>
      </c>
      <c r="AT101" s="2" t="s">
        <v>0</v>
      </c>
      <c r="AU101" s="1">
        <f t="shared" si="11"/>
        <v>0.56805744641093392</v>
      </c>
      <c r="AV101" s="1">
        <f t="shared" si="12"/>
        <v>0.40575531886495286</v>
      </c>
      <c r="AW101" s="1">
        <f t="shared" si="13"/>
        <v>0.24345319131897172</v>
      </c>
    </row>
    <row r="102" spans="1:49" x14ac:dyDescent="0.2">
      <c r="A102">
        <v>100</v>
      </c>
      <c r="B102" t="s">
        <v>13765</v>
      </c>
      <c r="C102" t="s">
        <v>13764</v>
      </c>
      <c r="F102" t="s">
        <v>13763</v>
      </c>
      <c r="G102" t="s">
        <v>16</v>
      </c>
      <c r="H102" t="s">
        <v>15</v>
      </c>
      <c r="I102" t="s">
        <v>13762</v>
      </c>
      <c r="J102">
        <v>60009512</v>
      </c>
      <c r="K102" t="s">
        <v>13761</v>
      </c>
      <c r="L102" t="s">
        <v>13394</v>
      </c>
      <c r="M102" t="s">
        <v>681</v>
      </c>
      <c r="N102">
        <v>1</v>
      </c>
      <c r="O102" t="s">
        <v>13760</v>
      </c>
      <c r="P102">
        <v>7404203390</v>
      </c>
      <c r="Q102">
        <v>60009512</v>
      </c>
      <c r="R102" s="7">
        <v>36284</v>
      </c>
      <c r="S102" s="8">
        <f t="shared" ref="S102:S165" si="16">YEAR(R102)</f>
        <v>1999</v>
      </c>
      <c r="T102" s="8">
        <v>1999</v>
      </c>
      <c r="U102" s="8">
        <f t="shared" ref="U102:U165" si="17">2022-T102</f>
        <v>23</v>
      </c>
      <c r="V102" s="7">
        <v>36284</v>
      </c>
      <c r="W102" t="s">
        <v>13759</v>
      </c>
      <c r="X102" s="2" t="s">
        <v>0</v>
      </c>
      <c r="Y102" s="6" t="e">
        <f t="shared" si="14"/>
        <v>#VALUE!</v>
      </c>
      <c r="AA102">
        <v>13266756</v>
      </c>
      <c r="AB102">
        <v>19190</v>
      </c>
      <c r="AD102" t="s">
        <v>5</v>
      </c>
      <c r="AE102">
        <v>38</v>
      </c>
      <c r="AF102">
        <v>2</v>
      </c>
      <c r="AH102" t="s">
        <v>13758</v>
      </c>
      <c r="AI102" t="s">
        <v>13757</v>
      </c>
      <c r="AJ102" t="s">
        <v>13756</v>
      </c>
      <c r="AK102" t="s">
        <v>13755</v>
      </c>
      <c r="AL102">
        <v>12</v>
      </c>
      <c r="AM102" s="5">
        <f t="shared" ref="AM102:AM165" si="18">AL102/U102</f>
        <v>0.52173913043478259</v>
      </c>
      <c r="AN102" s="4">
        <f t="shared" si="15"/>
        <v>7.9021451031394564E-4</v>
      </c>
      <c r="AO102" s="3"/>
      <c r="AP102">
        <v>0</v>
      </c>
      <c r="AR102" t="s">
        <v>1</v>
      </c>
      <c r="AT102" s="2" t="s">
        <v>0</v>
      </c>
      <c r="AU102" s="1" t="e">
        <f t="shared" ref="AU102:AU165" si="19">(Y102*0.7+AN102*0.3)*100</f>
        <v>#VALUE!</v>
      </c>
      <c r="AV102" s="1" t="e">
        <f t="shared" ref="AV102:AV165" si="20">(Y102*0.5+AN102*0.5)*100</f>
        <v>#VALUE!</v>
      </c>
      <c r="AW102" s="1" t="e">
        <f t="shared" ref="AW102:AW165" si="21">(Y102*0.3+AN102*0.7)*100</f>
        <v>#VALUE!</v>
      </c>
    </row>
    <row r="103" spans="1:49" x14ac:dyDescent="0.2">
      <c r="A103">
        <v>101</v>
      </c>
      <c r="B103" t="s">
        <v>13754</v>
      </c>
      <c r="C103" t="s">
        <v>13753</v>
      </c>
      <c r="F103" t="s">
        <v>13752</v>
      </c>
      <c r="G103" t="s">
        <v>16</v>
      </c>
      <c r="H103" t="s">
        <v>15</v>
      </c>
      <c r="I103" t="s">
        <v>13751</v>
      </c>
      <c r="J103" t="s">
        <v>13750</v>
      </c>
      <c r="K103" t="s">
        <v>13749</v>
      </c>
      <c r="L103" t="s">
        <v>13748</v>
      </c>
      <c r="M103" t="s">
        <v>13747</v>
      </c>
      <c r="N103">
        <v>3</v>
      </c>
      <c r="O103" t="s">
        <v>13746</v>
      </c>
      <c r="P103" t="s">
        <v>13745</v>
      </c>
      <c r="Q103" t="s">
        <v>13744</v>
      </c>
      <c r="R103" s="7">
        <v>36281</v>
      </c>
      <c r="S103" s="8">
        <f t="shared" si="16"/>
        <v>1999</v>
      </c>
      <c r="T103" s="8">
        <v>1999</v>
      </c>
      <c r="U103" s="8">
        <f t="shared" si="17"/>
        <v>23</v>
      </c>
      <c r="V103" s="7">
        <v>36281</v>
      </c>
      <c r="W103" t="s">
        <v>11059</v>
      </c>
      <c r="X103" s="2">
        <v>0.318</v>
      </c>
      <c r="Y103" s="6">
        <f t="shared" si="14"/>
        <v>8.4888283815167786E-3</v>
      </c>
      <c r="AA103">
        <v>338443</v>
      </c>
      <c r="AB103">
        <v>27160</v>
      </c>
      <c r="AC103">
        <v>15739120</v>
      </c>
      <c r="AD103" t="s">
        <v>5</v>
      </c>
      <c r="AE103">
        <v>42</v>
      </c>
      <c r="AF103">
        <v>5</v>
      </c>
      <c r="AH103" t="s">
        <v>13743</v>
      </c>
      <c r="AI103" t="s">
        <v>13742</v>
      </c>
      <c r="AK103" t="s">
        <v>13741</v>
      </c>
      <c r="AL103">
        <v>1</v>
      </c>
      <c r="AM103" s="5">
        <f t="shared" si="18"/>
        <v>4.3478260869565216E-2</v>
      </c>
      <c r="AN103" s="4">
        <f t="shared" si="15"/>
        <v>6.5851209192828807E-5</v>
      </c>
      <c r="AO103" s="3"/>
      <c r="AP103">
        <v>0</v>
      </c>
      <c r="AQ103" t="s">
        <v>5264</v>
      </c>
      <c r="AR103" t="s">
        <v>13740</v>
      </c>
      <c r="AS103" t="s">
        <v>5263</v>
      </c>
      <c r="AT103" s="2">
        <v>0.77</v>
      </c>
      <c r="AU103" s="1">
        <f t="shared" si="19"/>
        <v>0.59619352298195938</v>
      </c>
      <c r="AV103" s="1">
        <f t="shared" si="20"/>
        <v>0.42773397953548037</v>
      </c>
      <c r="AW103" s="1">
        <f t="shared" si="21"/>
        <v>0.25927443608900136</v>
      </c>
    </row>
    <row r="104" spans="1:49" x14ac:dyDescent="0.2">
      <c r="A104">
        <v>102</v>
      </c>
      <c r="B104" t="s">
        <v>13739</v>
      </c>
      <c r="C104" t="s">
        <v>13738</v>
      </c>
      <c r="F104" t="s">
        <v>13737</v>
      </c>
      <c r="G104" t="s">
        <v>16</v>
      </c>
      <c r="H104" t="s">
        <v>15</v>
      </c>
      <c r="I104" t="s">
        <v>13736</v>
      </c>
      <c r="J104">
        <v>60008673</v>
      </c>
      <c r="K104" t="s">
        <v>1967</v>
      </c>
      <c r="L104" t="s">
        <v>1966</v>
      </c>
      <c r="M104" t="s">
        <v>1482</v>
      </c>
      <c r="N104">
        <v>2</v>
      </c>
      <c r="O104" t="s">
        <v>13735</v>
      </c>
      <c r="P104" t="s">
        <v>13734</v>
      </c>
      <c r="Q104" t="s">
        <v>2230</v>
      </c>
      <c r="R104" s="7">
        <v>36281</v>
      </c>
      <c r="S104" s="8">
        <f t="shared" si="16"/>
        <v>1999</v>
      </c>
      <c r="T104" s="8">
        <v>1999</v>
      </c>
      <c r="U104" s="8">
        <f t="shared" si="17"/>
        <v>23</v>
      </c>
      <c r="V104" s="7">
        <v>36281</v>
      </c>
      <c r="W104" t="s">
        <v>11059</v>
      </c>
      <c r="X104" s="2">
        <v>0.318</v>
      </c>
      <c r="Y104" s="6">
        <f t="shared" si="14"/>
        <v>8.4888283815167786E-3</v>
      </c>
      <c r="AA104">
        <v>338443</v>
      </c>
      <c r="AB104">
        <v>27160</v>
      </c>
      <c r="AC104">
        <v>15739120</v>
      </c>
      <c r="AD104" t="s">
        <v>5</v>
      </c>
      <c r="AE104">
        <v>42</v>
      </c>
      <c r="AF104">
        <v>5</v>
      </c>
      <c r="AH104" t="s">
        <v>13733</v>
      </c>
      <c r="AI104" t="s">
        <v>13732</v>
      </c>
      <c r="AK104" t="s">
        <v>13731</v>
      </c>
      <c r="AL104">
        <v>8</v>
      </c>
      <c r="AM104" s="5">
        <f t="shared" si="18"/>
        <v>0.34782608695652173</v>
      </c>
      <c r="AN104" s="4">
        <f t="shared" si="15"/>
        <v>5.2680967354263046E-4</v>
      </c>
      <c r="AO104" s="3"/>
      <c r="AP104">
        <v>0</v>
      </c>
      <c r="AQ104" t="s">
        <v>5264</v>
      </c>
      <c r="AR104" t="s">
        <v>13730</v>
      </c>
      <c r="AS104" t="s">
        <v>5263</v>
      </c>
      <c r="AT104" s="2">
        <v>0.77</v>
      </c>
      <c r="AU104" s="1">
        <f t="shared" si="19"/>
        <v>0.61002227691245337</v>
      </c>
      <c r="AV104" s="1">
        <f t="shared" si="20"/>
        <v>0.45078190275297048</v>
      </c>
      <c r="AW104" s="1">
        <f t="shared" si="21"/>
        <v>0.29154152859348748</v>
      </c>
    </row>
    <row r="105" spans="1:49" x14ac:dyDescent="0.2">
      <c r="A105">
        <v>103</v>
      </c>
      <c r="B105" t="s">
        <v>13729</v>
      </c>
      <c r="C105" t="s">
        <v>13728</v>
      </c>
      <c r="F105" t="s">
        <v>13727</v>
      </c>
      <c r="G105" t="s">
        <v>16</v>
      </c>
      <c r="H105" t="s">
        <v>15</v>
      </c>
      <c r="I105" t="s">
        <v>13726</v>
      </c>
      <c r="J105">
        <v>60009839</v>
      </c>
      <c r="K105" t="s">
        <v>13725</v>
      </c>
      <c r="L105" t="s">
        <v>13724</v>
      </c>
      <c r="M105" t="s">
        <v>1459</v>
      </c>
      <c r="N105">
        <v>1</v>
      </c>
      <c r="O105" t="s">
        <v>13723</v>
      </c>
      <c r="P105">
        <v>7202176328</v>
      </c>
      <c r="Q105">
        <v>60009839</v>
      </c>
      <c r="R105" s="7">
        <v>36281</v>
      </c>
      <c r="S105" s="8">
        <f t="shared" si="16"/>
        <v>1999</v>
      </c>
      <c r="T105" s="8">
        <v>1999</v>
      </c>
      <c r="U105" s="8">
        <f t="shared" si="17"/>
        <v>23</v>
      </c>
      <c r="V105" s="7">
        <v>36281</v>
      </c>
      <c r="W105" t="s">
        <v>10835</v>
      </c>
      <c r="X105" s="2" t="s">
        <v>0</v>
      </c>
      <c r="Y105" s="6" t="e">
        <f t="shared" si="14"/>
        <v>#VALUE!</v>
      </c>
      <c r="AA105">
        <v>3650138</v>
      </c>
      <c r="AB105">
        <v>80347</v>
      </c>
      <c r="AD105" t="s">
        <v>5</v>
      </c>
      <c r="AE105">
        <v>136</v>
      </c>
      <c r="AF105">
        <v>3</v>
      </c>
      <c r="AH105" t="s">
        <v>13722</v>
      </c>
      <c r="AI105" t="s">
        <v>13721</v>
      </c>
      <c r="AJ105" t="s">
        <v>13720</v>
      </c>
      <c r="AK105" t="s">
        <v>13719</v>
      </c>
      <c r="AL105">
        <v>30</v>
      </c>
      <c r="AM105" s="5">
        <f t="shared" si="18"/>
        <v>1.3043478260869565</v>
      </c>
      <c r="AN105" s="4">
        <f t="shared" si="15"/>
        <v>1.9755362757848641E-3</v>
      </c>
      <c r="AO105" s="3"/>
      <c r="AP105">
        <v>1</v>
      </c>
      <c r="AR105" t="s">
        <v>1</v>
      </c>
      <c r="AT105" s="2" t="s">
        <v>0</v>
      </c>
      <c r="AU105" s="1" t="e">
        <f t="shared" si="19"/>
        <v>#VALUE!</v>
      </c>
      <c r="AV105" s="1" t="e">
        <f t="shared" si="20"/>
        <v>#VALUE!</v>
      </c>
      <c r="AW105" s="1" t="e">
        <f t="shared" si="21"/>
        <v>#VALUE!</v>
      </c>
    </row>
    <row r="106" spans="1:49" x14ac:dyDescent="0.2">
      <c r="A106">
        <v>104</v>
      </c>
      <c r="B106" t="s">
        <v>13718</v>
      </c>
      <c r="F106" t="s">
        <v>13717</v>
      </c>
      <c r="G106" t="s">
        <v>16</v>
      </c>
      <c r="H106" t="s">
        <v>15</v>
      </c>
      <c r="I106" t="s">
        <v>4696</v>
      </c>
      <c r="J106">
        <v>100856464</v>
      </c>
      <c r="K106" t="s">
        <v>13716</v>
      </c>
      <c r="L106" t="s">
        <v>13715</v>
      </c>
      <c r="M106" t="s">
        <v>11</v>
      </c>
      <c r="N106">
        <v>4</v>
      </c>
      <c r="O106" t="s">
        <v>13714</v>
      </c>
      <c r="P106" t="s">
        <v>13713</v>
      </c>
      <c r="Q106" t="s">
        <v>13712</v>
      </c>
      <c r="R106" s="7">
        <v>36281</v>
      </c>
      <c r="S106" s="8">
        <f t="shared" si="16"/>
        <v>1999</v>
      </c>
      <c r="T106" s="8">
        <v>1999</v>
      </c>
      <c r="U106" s="8">
        <f t="shared" si="17"/>
        <v>23</v>
      </c>
      <c r="V106" s="7">
        <v>36281</v>
      </c>
      <c r="W106" t="s">
        <v>5099</v>
      </c>
      <c r="X106" s="2">
        <v>0.128</v>
      </c>
      <c r="Y106" s="6">
        <f t="shared" si="14"/>
        <v>3.4168868957048667E-3</v>
      </c>
      <c r="AA106">
        <v>10750207</v>
      </c>
      <c r="AB106">
        <v>18722</v>
      </c>
      <c r="AD106" t="s">
        <v>5</v>
      </c>
      <c r="AE106">
        <v>11</v>
      </c>
      <c r="AF106">
        <v>5</v>
      </c>
      <c r="AI106" t="s">
        <v>13711</v>
      </c>
      <c r="AK106" t="s">
        <v>13710</v>
      </c>
      <c r="AL106">
        <v>14</v>
      </c>
      <c r="AM106" s="5">
        <f t="shared" si="18"/>
        <v>0.60869565217391308</v>
      </c>
      <c r="AN106" s="4">
        <f t="shared" si="15"/>
        <v>9.2191692869960328E-4</v>
      </c>
      <c r="AO106" s="3"/>
      <c r="AP106">
        <v>0</v>
      </c>
      <c r="AR106" t="s">
        <v>1</v>
      </c>
      <c r="AT106" s="2" t="s">
        <v>0</v>
      </c>
      <c r="AU106" s="1">
        <f t="shared" si="19"/>
        <v>0.2668395905603288</v>
      </c>
      <c r="AV106" s="1">
        <f t="shared" si="20"/>
        <v>0.21694019122022348</v>
      </c>
      <c r="AW106" s="1">
        <f t="shared" si="21"/>
        <v>0.16704079188011822</v>
      </c>
    </row>
    <row r="107" spans="1:49" x14ac:dyDescent="0.2">
      <c r="A107">
        <v>105</v>
      </c>
      <c r="B107" t="s">
        <v>13709</v>
      </c>
      <c r="C107" t="s">
        <v>13708</v>
      </c>
      <c r="E107">
        <v>10344768</v>
      </c>
      <c r="F107" t="s">
        <v>13707</v>
      </c>
      <c r="G107" t="s">
        <v>16</v>
      </c>
      <c r="H107" t="s">
        <v>15</v>
      </c>
      <c r="I107" t="s">
        <v>13706</v>
      </c>
      <c r="J107">
        <v>60030718</v>
      </c>
      <c r="K107" t="s">
        <v>8968</v>
      </c>
      <c r="L107" t="s">
        <v>1593</v>
      </c>
      <c r="M107" t="s">
        <v>653</v>
      </c>
      <c r="N107">
        <v>1</v>
      </c>
      <c r="O107" t="s">
        <v>13705</v>
      </c>
      <c r="P107">
        <v>57213782844</v>
      </c>
      <c r="Q107">
        <v>60030718</v>
      </c>
      <c r="R107" s="7">
        <v>36281</v>
      </c>
      <c r="S107" s="8">
        <f t="shared" si="16"/>
        <v>1999</v>
      </c>
      <c r="T107" s="8">
        <v>1999</v>
      </c>
      <c r="U107" s="8">
        <f t="shared" si="17"/>
        <v>23</v>
      </c>
      <c r="V107" s="7">
        <v>36281</v>
      </c>
      <c r="W107" t="s">
        <v>13594</v>
      </c>
      <c r="X107" s="2">
        <v>0.53600000000000003</v>
      </c>
      <c r="Y107" s="6">
        <f t="shared" si="14"/>
        <v>1.430821387576413E-2</v>
      </c>
      <c r="AA107" t="s">
        <v>13593</v>
      </c>
      <c r="AB107">
        <v>20920</v>
      </c>
      <c r="AD107" t="s">
        <v>5</v>
      </c>
      <c r="AE107">
        <v>45</v>
      </c>
      <c r="AF107">
        <v>3</v>
      </c>
      <c r="AH107" t="s">
        <v>13704</v>
      </c>
      <c r="AI107" t="s">
        <v>13703</v>
      </c>
      <c r="AJ107" t="s">
        <v>13702</v>
      </c>
      <c r="AK107" t="s">
        <v>13701</v>
      </c>
      <c r="AL107">
        <v>19</v>
      </c>
      <c r="AM107" s="5">
        <f t="shared" si="18"/>
        <v>0.82608695652173914</v>
      </c>
      <c r="AN107" s="4">
        <f t="shared" si="15"/>
        <v>1.2511729746637473E-3</v>
      </c>
      <c r="AO107" s="3"/>
      <c r="AP107">
        <v>0</v>
      </c>
      <c r="AR107" t="s">
        <v>1</v>
      </c>
      <c r="AT107" s="2">
        <v>2.7690000000000001</v>
      </c>
      <c r="AU107" s="1">
        <f t="shared" si="19"/>
        <v>1.0391101605434014</v>
      </c>
      <c r="AV107" s="1">
        <f t="shared" si="20"/>
        <v>0.77796934252139383</v>
      </c>
      <c r="AW107" s="1">
        <f t="shared" si="21"/>
        <v>0.51682852449938621</v>
      </c>
    </row>
    <row r="108" spans="1:49" x14ac:dyDescent="0.2">
      <c r="A108">
        <v>106</v>
      </c>
      <c r="B108" t="s">
        <v>13700</v>
      </c>
      <c r="C108" t="s">
        <v>13699</v>
      </c>
      <c r="F108" t="s">
        <v>13698</v>
      </c>
      <c r="G108" t="s">
        <v>16</v>
      </c>
      <c r="H108" t="s">
        <v>15</v>
      </c>
      <c r="I108" t="s">
        <v>13697</v>
      </c>
      <c r="J108" t="s">
        <v>13696</v>
      </c>
      <c r="K108" t="s">
        <v>13695</v>
      </c>
      <c r="L108" t="s">
        <v>13694</v>
      </c>
      <c r="M108" t="s">
        <v>13693</v>
      </c>
      <c r="N108">
        <v>9</v>
      </c>
      <c r="O108" t="s">
        <v>13692</v>
      </c>
      <c r="P108" t="s">
        <v>13691</v>
      </c>
      <c r="Q108" t="s">
        <v>13690</v>
      </c>
      <c r="R108" s="7">
        <v>36281</v>
      </c>
      <c r="S108" s="8">
        <f t="shared" si="16"/>
        <v>1999</v>
      </c>
      <c r="T108" s="8">
        <v>1999</v>
      </c>
      <c r="U108" s="8">
        <f t="shared" si="17"/>
        <v>23</v>
      </c>
      <c r="V108" s="7">
        <v>36281</v>
      </c>
      <c r="W108" t="s">
        <v>663</v>
      </c>
      <c r="X108" s="2">
        <v>0.371</v>
      </c>
      <c r="Y108" s="6">
        <f t="shared" si="14"/>
        <v>9.9036331117695747E-3</v>
      </c>
      <c r="AA108">
        <v>486604</v>
      </c>
      <c r="AB108">
        <v>28580</v>
      </c>
      <c r="AD108" t="s">
        <v>5</v>
      </c>
      <c r="AE108">
        <v>34</v>
      </c>
      <c r="AF108">
        <v>3</v>
      </c>
      <c r="AH108" t="s">
        <v>13689</v>
      </c>
      <c r="AI108" t="s">
        <v>13688</v>
      </c>
      <c r="AK108" t="s">
        <v>13687</v>
      </c>
      <c r="AL108">
        <v>4</v>
      </c>
      <c r="AM108" s="5">
        <f t="shared" si="18"/>
        <v>0.17391304347826086</v>
      </c>
      <c r="AN108" s="4">
        <f t="shared" si="15"/>
        <v>2.6340483677131523E-4</v>
      </c>
      <c r="AO108" s="3"/>
      <c r="AP108">
        <v>1</v>
      </c>
      <c r="AR108" t="s">
        <v>1</v>
      </c>
      <c r="AT108" s="2">
        <v>1.431</v>
      </c>
      <c r="AU108" s="1">
        <f t="shared" si="19"/>
        <v>0.70115646292700962</v>
      </c>
      <c r="AV108" s="1">
        <f t="shared" si="20"/>
        <v>0.50835189742704456</v>
      </c>
      <c r="AW108" s="1">
        <f t="shared" si="21"/>
        <v>0.31554733192707934</v>
      </c>
    </row>
    <row r="109" spans="1:49" x14ac:dyDescent="0.2">
      <c r="A109">
        <v>107</v>
      </c>
      <c r="B109" t="s">
        <v>13686</v>
      </c>
      <c r="C109" t="s">
        <v>13685</v>
      </c>
      <c r="F109" t="s">
        <v>13684</v>
      </c>
      <c r="G109" t="s">
        <v>16</v>
      </c>
      <c r="H109" t="s">
        <v>15</v>
      </c>
      <c r="I109" t="s">
        <v>13683</v>
      </c>
      <c r="J109">
        <v>60022144</v>
      </c>
      <c r="K109" t="s">
        <v>3045</v>
      </c>
      <c r="L109" t="s">
        <v>3044</v>
      </c>
      <c r="M109" t="s">
        <v>11</v>
      </c>
      <c r="N109">
        <v>1</v>
      </c>
      <c r="O109" t="s">
        <v>13682</v>
      </c>
      <c r="P109">
        <v>6507262450</v>
      </c>
      <c r="Q109">
        <v>60022144</v>
      </c>
      <c r="R109" s="7">
        <v>36281</v>
      </c>
      <c r="S109" s="8">
        <f t="shared" si="16"/>
        <v>1999</v>
      </c>
      <c r="T109" s="8">
        <v>1999</v>
      </c>
      <c r="U109" s="8">
        <f t="shared" si="17"/>
        <v>23</v>
      </c>
      <c r="V109" s="7">
        <v>36281</v>
      </c>
      <c r="W109" t="s">
        <v>13681</v>
      </c>
      <c r="X109" s="2" t="s">
        <v>0</v>
      </c>
      <c r="Y109" s="6" t="e">
        <f t="shared" si="14"/>
        <v>#VALUE!</v>
      </c>
      <c r="AA109">
        <v>87553996</v>
      </c>
      <c r="AB109">
        <v>25995</v>
      </c>
      <c r="AD109" t="s">
        <v>5</v>
      </c>
      <c r="AE109">
        <v>15</v>
      </c>
      <c r="AF109">
        <v>3</v>
      </c>
      <c r="AH109" t="s">
        <v>13680</v>
      </c>
      <c r="AI109" t="s">
        <v>13679</v>
      </c>
      <c r="AK109" t="s">
        <v>13678</v>
      </c>
      <c r="AL109">
        <v>0</v>
      </c>
      <c r="AM109" s="5">
        <f t="shared" si="18"/>
        <v>0</v>
      </c>
      <c r="AN109" s="4">
        <f t="shared" si="15"/>
        <v>0</v>
      </c>
      <c r="AO109" s="3"/>
      <c r="AP109">
        <v>0</v>
      </c>
      <c r="AQ109" t="s">
        <v>1679</v>
      </c>
      <c r="AR109" t="s">
        <v>1</v>
      </c>
      <c r="AS109" t="s">
        <v>1677</v>
      </c>
      <c r="AT109" s="2" t="s">
        <v>0</v>
      </c>
      <c r="AU109" s="1" t="e">
        <f t="shared" si="19"/>
        <v>#VALUE!</v>
      </c>
      <c r="AV109" s="1" t="e">
        <f t="shared" si="20"/>
        <v>#VALUE!</v>
      </c>
      <c r="AW109" s="1" t="e">
        <f t="shared" si="21"/>
        <v>#VALUE!</v>
      </c>
    </row>
    <row r="110" spans="1:49" x14ac:dyDescent="0.2">
      <c r="A110">
        <v>108</v>
      </c>
      <c r="B110" t="s">
        <v>13677</v>
      </c>
      <c r="C110" t="s">
        <v>13676</v>
      </c>
      <c r="F110" t="s">
        <v>13675</v>
      </c>
      <c r="G110" t="s">
        <v>16</v>
      </c>
      <c r="H110" t="s">
        <v>15</v>
      </c>
      <c r="I110" t="s">
        <v>13674</v>
      </c>
      <c r="J110" t="s">
        <v>13673</v>
      </c>
      <c r="K110" t="s">
        <v>13672</v>
      </c>
      <c r="L110" t="s">
        <v>13671</v>
      </c>
      <c r="M110" t="s">
        <v>5439</v>
      </c>
      <c r="N110">
        <v>4</v>
      </c>
      <c r="O110" t="s">
        <v>13670</v>
      </c>
      <c r="P110" t="s">
        <v>13669</v>
      </c>
      <c r="Q110" t="s">
        <v>13668</v>
      </c>
      <c r="R110" s="7">
        <v>36281</v>
      </c>
      <c r="S110" s="8">
        <f t="shared" si="16"/>
        <v>1999</v>
      </c>
      <c r="T110" s="8">
        <v>1999</v>
      </c>
      <c r="U110" s="8">
        <f t="shared" si="17"/>
        <v>23</v>
      </c>
      <c r="V110" s="7">
        <v>36281</v>
      </c>
      <c r="W110" t="s">
        <v>12802</v>
      </c>
      <c r="X110" s="2">
        <v>0.69899999999999995</v>
      </c>
      <c r="Y110" s="6">
        <f t="shared" si="14"/>
        <v>1.8659405782013295E-2</v>
      </c>
      <c r="AA110">
        <v>218979</v>
      </c>
      <c r="AB110">
        <v>28132</v>
      </c>
      <c r="AD110" t="s">
        <v>5</v>
      </c>
      <c r="AE110">
        <v>85</v>
      </c>
      <c r="AF110">
        <v>9</v>
      </c>
      <c r="AH110" t="s">
        <v>13667</v>
      </c>
      <c r="AI110" t="s">
        <v>13666</v>
      </c>
      <c r="AK110" t="s">
        <v>13665</v>
      </c>
      <c r="AL110">
        <v>12</v>
      </c>
      <c r="AM110" s="5">
        <f t="shared" si="18"/>
        <v>0.52173913043478259</v>
      </c>
      <c r="AN110" s="4">
        <f t="shared" si="15"/>
        <v>7.9021451031394564E-4</v>
      </c>
      <c r="AO110" s="3"/>
      <c r="AP110">
        <v>0</v>
      </c>
      <c r="AR110" t="s">
        <v>1</v>
      </c>
      <c r="AT110" s="2">
        <v>2.5459999999999998</v>
      </c>
      <c r="AU110" s="1">
        <f t="shared" si="19"/>
        <v>1.329864840050349</v>
      </c>
      <c r="AV110" s="1">
        <f t="shared" si="20"/>
        <v>0.97248101461636194</v>
      </c>
      <c r="AW110" s="1">
        <f t="shared" si="21"/>
        <v>0.61509718918237499</v>
      </c>
    </row>
    <row r="111" spans="1:49" x14ac:dyDescent="0.2">
      <c r="A111">
        <v>109</v>
      </c>
      <c r="B111" t="s">
        <v>13664</v>
      </c>
      <c r="F111" t="s">
        <v>13663</v>
      </c>
      <c r="G111" t="s">
        <v>16</v>
      </c>
      <c r="H111" t="s">
        <v>15</v>
      </c>
      <c r="I111" t="s">
        <v>13662</v>
      </c>
      <c r="N111">
        <v>4</v>
      </c>
      <c r="O111" t="s">
        <v>13661</v>
      </c>
      <c r="P111" t="s">
        <v>13660</v>
      </c>
      <c r="Q111" t="s">
        <v>1270</v>
      </c>
      <c r="R111" s="7">
        <v>36281</v>
      </c>
      <c r="S111" s="8">
        <f t="shared" si="16"/>
        <v>1999</v>
      </c>
      <c r="T111" s="8">
        <v>1999</v>
      </c>
      <c r="U111" s="8">
        <f t="shared" si="17"/>
        <v>23</v>
      </c>
      <c r="V111" s="7">
        <v>36281</v>
      </c>
      <c r="W111" t="s">
        <v>10167</v>
      </c>
      <c r="X111" s="2">
        <v>0.29499999999999998</v>
      </c>
      <c r="Y111" s="6">
        <f t="shared" si="14"/>
        <v>7.8748565174448087E-3</v>
      </c>
      <c r="AA111">
        <v>10642269</v>
      </c>
      <c r="AB111">
        <v>19554</v>
      </c>
      <c r="AD111" t="s">
        <v>5</v>
      </c>
      <c r="AE111">
        <v>44</v>
      </c>
      <c r="AF111">
        <v>5</v>
      </c>
      <c r="AH111" t="s">
        <v>13659</v>
      </c>
      <c r="AI111" t="s">
        <v>13658</v>
      </c>
      <c r="AK111" t="s">
        <v>13657</v>
      </c>
      <c r="AL111">
        <v>1</v>
      </c>
      <c r="AM111" s="5">
        <f t="shared" si="18"/>
        <v>4.3478260869565216E-2</v>
      </c>
      <c r="AN111" s="4">
        <f t="shared" si="15"/>
        <v>6.5851209192828807E-5</v>
      </c>
      <c r="AO111" s="3"/>
      <c r="AP111">
        <v>0</v>
      </c>
      <c r="AR111" t="s">
        <v>1</v>
      </c>
      <c r="AT111" s="2" t="s">
        <v>0</v>
      </c>
      <c r="AU111" s="1">
        <f t="shared" si="19"/>
        <v>0.55321549249692137</v>
      </c>
      <c r="AV111" s="1">
        <f t="shared" si="20"/>
        <v>0.39703538633188185</v>
      </c>
      <c r="AW111" s="1">
        <f t="shared" si="21"/>
        <v>0.24085528016684227</v>
      </c>
    </row>
    <row r="112" spans="1:49" x14ac:dyDescent="0.2">
      <c r="A112">
        <v>110</v>
      </c>
      <c r="B112" t="s">
        <v>13656</v>
      </c>
      <c r="F112" t="s">
        <v>13655</v>
      </c>
      <c r="G112" t="s">
        <v>16</v>
      </c>
      <c r="H112" t="s">
        <v>15</v>
      </c>
      <c r="I112" t="s">
        <v>13654</v>
      </c>
      <c r="N112">
        <v>3</v>
      </c>
      <c r="O112" t="s">
        <v>13653</v>
      </c>
      <c r="P112" t="s">
        <v>13652</v>
      </c>
      <c r="Q112" t="s">
        <v>7018</v>
      </c>
      <c r="R112" s="7">
        <v>36281</v>
      </c>
      <c r="S112" s="8">
        <f t="shared" si="16"/>
        <v>1999</v>
      </c>
      <c r="T112" s="8">
        <v>1999</v>
      </c>
      <c r="U112" s="8">
        <f t="shared" si="17"/>
        <v>23</v>
      </c>
      <c r="V112" s="7">
        <v>36281</v>
      </c>
      <c r="W112" t="s">
        <v>10167</v>
      </c>
      <c r="X112" s="2">
        <v>0.29499999999999998</v>
      </c>
      <c r="Y112" s="6">
        <f t="shared" si="14"/>
        <v>7.8748565174448087E-3</v>
      </c>
      <c r="AA112">
        <v>10642269</v>
      </c>
      <c r="AB112">
        <v>19554</v>
      </c>
      <c r="AD112" t="s">
        <v>5</v>
      </c>
      <c r="AE112">
        <v>44</v>
      </c>
      <c r="AF112">
        <v>5</v>
      </c>
      <c r="AH112" t="s">
        <v>13651</v>
      </c>
      <c r="AI112" t="s">
        <v>13650</v>
      </c>
      <c r="AK112" t="s">
        <v>13649</v>
      </c>
      <c r="AL112">
        <v>0</v>
      </c>
      <c r="AM112" s="5">
        <f t="shared" si="18"/>
        <v>0</v>
      </c>
      <c r="AN112" s="4">
        <f t="shared" si="15"/>
        <v>0</v>
      </c>
      <c r="AO112" s="3"/>
      <c r="AP112">
        <v>0</v>
      </c>
      <c r="AR112" t="s">
        <v>1</v>
      </c>
      <c r="AT112" s="2" t="s">
        <v>0</v>
      </c>
      <c r="AU112" s="1">
        <f t="shared" si="19"/>
        <v>0.55123995622113653</v>
      </c>
      <c r="AV112" s="1">
        <f t="shared" si="20"/>
        <v>0.39374282587224041</v>
      </c>
      <c r="AW112" s="1">
        <f t="shared" si="21"/>
        <v>0.23624569552334423</v>
      </c>
    </row>
    <row r="113" spans="1:49" x14ac:dyDescent="0.2">
      <c r="A113">
        <v>111</v>
      </c>
      <c r="B113" t="s">
        <v>13648</v>
      </c>
      <c r="C113" t="s">
        <v>13647</v>
      </c>
      <c r="F113" t="s">
        <v>13646</v>
      </c>
      <c r="G113" t="s">
        <v>16</v>
      </c>
      <c r="H113" t="s">
        <v>15</v>
      </c>
      <c r="I113" t="s">
        <v>13645</v>
      </c>
      <c r="J113" t="s">
        <v>13644</v>
      </c>
      <c r="K113" t="s">
        <v>13643</v>
      </c>
      <c r="L113" t="s">
        <v>13642</v>
      </c>
      <c r="M113" t="s">
        <v>10239</v>
      </c>
      <c r="N113">
        <v>14</v>
      </c>
      <c r="O113" t="s">
        <v>13641</v>
      </c>
      <c r="P113" t="s">
        <v>13640</v>
      </c>
      <c r="Q113" t="s">
        <v>13639</v>
      </c>
      <c r="R113" s="7">
        <v>36281</v>
      </c>
      <c r="S113" s="8">
        <f t="shared" si="16"/>
        <v>1999</v>
      </c>
      <c r="T113" s="8">
        <v>1999</v>
      </c>
      <c r="U113" s="8">
        <f t="shared" si="17"/>
        <v>23</v>
      </c>
      <c r="V113" s="7">
        <v>36281</v>
      </c>
      <c r="W113" t="s">
        <v>10077</v>
      </c>
      <c r="X113" s="2">
        <v>0.66800000000000004</v>
      </c>
      <c r="Y113" s="6">
        <f t="shared" si="14"/>
        <v>1.7831878486959774E-2</v>
      </c>
      <c r="AA113" t="s">
        <v>10076</v>
      </c>
      <c r="AB113">
        <v>29593</v>
      </c>
      <c r="AC113">
        <v>21553165</v>
      </c>
      <c r="AD113" t="s">
        <v>5</v>
      </c>
      <c r="AE113">
        <v>38</v>
      </c>
      <c r="AF113">
        <v>13</v>
      </c>
      <c r="AH113" t="s">
        <v>13638</v>
      </c>
      <c r="AI113" t="s">
        <v>13637</v>
      </c>
      <c r="AK113" t="s">
        <v>13636</v>
      </c>
      <c r="AL113">
        <v>16</v>
      </c>
      <c r="AM113" s="5">
        <f t="shared" si="18"/>
        <v>0.69565217391304346</v>
      </c>
      <c r="AN113" s="4">
        <f t="shared" si="15"/>
        <v>1.0536193470852609E-3</v>
      </c>
      <c r="AO113" s="3"/>
      <c r="AP113">
        <v>0</v>
      </c>
      <c r="AR113" t="s">
        <v>1</v>
      </c>
      <c r="AT113" s="2">
        <v>1.98</v>
      </c>
      <c r="AU113" s="1">
        <f t="shared" si="19"/>
        <v>1.2798400744997418</v>
      </c>
      <c r="AV113" s="1">
        <f t="shared" si="20"/>
        <v>0.94427489170225176</v>
      </c>
      <c r="AW113" s="1">
        <f t="shared" si="21"/>
        <v>0.60870970890476139</v>
      </c>
    </row>
    <row r="114" spans="1:49" x14ac:dyDescent="0.2">
      <c r="A114">
        <v>112</v>
      </c>
      <c r="B114" t="s">
        <v>13635</v>
      </c>
      <c r="F114" t="s">
        <v>13634</v>
      </c>
      <c r="G114" t="s">
        <v>16</v>
      </c>
      <c r="H114" t="s">
        <v>15</v>
      </c>
      <c r="I114" t="s">
        <v>13633</v>
      </c>
      <c r="J114" t="s">
        <v>13632</v>
      </c>
      <c r="K114" t="s">
        <v>13631</v>
      </c>
      <c r="L114" t="s">
        <v>13630</v>
      </c>
      <c r="M114" t="s">
        <v>3595</v>
      </c>
      <c r="N114">
        <v>5</v>
      </c>
      <c r="O114" t="s">
        <v>13629</v>
      </c>
      <c r="P114" t="s">
        <v>13628</v>
      </c>
      <c r="Q114" t="s">
        <v>13627</v>
      </c>
      <c r="R114" s="7">
        <v>36281</v>
      </c>
      <c r="S114" s="8">
        <f t="shared" si="16"/>
        <v>1999</v>
      </c>
      <c r="T114" s="8">
        <v>1999</v>
      </c>
      <c r="U114" s="8">
        <f t="shared" si="17"/>
        <v>23</v>
      </c>
      <c r="V114" s="7">
        <v>36281</v>
      </c>
      <c r="W114" t="s">
        <v>13626</v>
      </c>
      <c r="X114" s="2">
        <v>0.71899999999999997</v>
      </c>
      <c r="Y114" s="6">
        <f t="shared" si="14"/>
        <v>1.9193294359467178E-2</v>
      </c>
      <c r="AA114">
        <v>10009361</v>
      </c>
      <c r="AB114">
        <v>13831</v>
      </c>
      <c r="AD114" t="s">
        <v>5</v>
      </c>
      <c r="AE114">
        <v>12</v>
      </c>
      <c r="AF114">
        <v>2</v>
      </c>
      <c r="AH114" t="s">
        <v>13625</v>
      </c>
      <c r="AI114" t="s">
        <v>13624</v>
      </c>
      <c r="AK114" t="s">
        <v>13623</v>
      </c>
      <c r="AL114">
        <v>2</v>
      </c>
      <c r="AM114" s="5">
        <f t="shared" si="18"/>
        <v>8.6956521739130432E-2</v>
      </c>
      <c r="AN114" s="4">
        <f t="shared" si="15"/>
        <v>1.3170241838565761E-4</v>
      </c>
      <c r="AO114" s="3"/>
      <c r="AP114">
        <v>0</v>
      </c>
      <c r="AR114" t="s">
        <v>1</v>
      </c>
      <c r="AT114" s="2">
        <v>2.7690000000000001</v>
      </c>
      <c r="AU114" s="1">
        <f t="shared" si="19"/>
        <v>1.347481677714272</v>
      </c>
      <c r="AV114" s="1">
        <f t="shared" si="20"/>
        <v>0.96624983889264171</v>
      </c>
      <c r="AW114" s="1">
        <f t="shared" si="21"/>
        <v>0.58501800007101135</v>
      </c>
    </row>
    <row r="115" spans="1:49" x14ac:dyDescent="0.2">
      <c r="A115">
        <v>113</v>
      </c>
      <c r="B115" t="s">
        <v>13622</v>
      </c>
      <c r="C115" t="s">
        <v>13621</v>
      </c>
      <c r="F115" t="s">
        <v>13620</v>
      </c>
      <c r="G115" t="s">
        <v>16</v>
      </c>
      <c r="H115" t="s">
        <v>15</v>
      </c>
      <c r="I115" t="s">
        <v>13619</v>
      </c>
      <c r="J115">
        <v>60026638</v>
      </c>
      <c r="K115" t="s">
        <v>13618</v>
      </c>
      <c r="L115" t="s">
        <v>6664</v>
      </c>
      <c r="M115" t="s">
        <v>6663</v>
      </c>
      <c r="N115">
        <v>2</v>
      </c>
      <c r="O115" t="s">
        <v>13617</v>
      </c>
      <c r="P115" t="s">
        <v>13616</v>
      </c>
      <c r="Q115" t="s">
        <v>13615</v>
      </c>
      <c r="R115" s="7">
        <v>36281</v>
      </c>
      <c r="S115" s="8">
        <f t="shared" si="16"/>
        <v>1999</v>
      </c>
      <c r="T115" s="8">
        <v>1999</v>
      </c>
      <c r="U115" s="8">
        <f t="shared" si="17"/>
        <v>23</v>
      </c>
      <c r="V115" s="7">
        <v>36281</v>
      </c>
      <c r="W115" t="s">
        <v>11692</v>
      </c>
      <c r="X115" s="2">
        <v>0.92900000000000005</v>
      </c>
      <c r="Y115" s="6">
        <f t="shared" si="14"/>
        <v>2.4799124422732979E-2</v>
      </c>
      <c r="AA115">
        <v>10897798</v>
      </c>
      <c r="AB115">
        <v>18896</v>
      </c>
      <c r="AD115" t="s">
        <v>5</v>
      </c>
      <c r="AE115">
        <v>3</v>
      </c>
      <c r="AF115">
        <v>5</v>
      </c>
      <c r="AH115" t="s">
        <v>13614</v>
      </c>
      <c r="AI115" t="s">
        <v>13613</v>
      </c>
      <c r="AK115" t="s">
        <v>13612</v>
      </c>
      <c r="AL115">
        <v>40</v>
      </c>
      <c r="AM115" s="5">
        <f t="shared" si="18"/>
        <v>1.7391304347826086</v>
      </c>
      <c r="AN115" s="4">
        <f t="shared" si="15"/>
        <v>2.634048367713152E-3</v>
      </c>
      <c r="AO115" s="3"/>
      <c r="AP115">
        <v>0</v>
      </c>
      <c r="AR115" t="s">
        <v>1</v>
      </c>
      <c r="AT115" s="2">
        <v>3.4359999999999999</v>
      </c>
      <c r="AU115" s="1">
        <f t="shared" si="19"/>
        <v>1.8149601606227028</v>
      </c>
      <c r="AV115" s="1">
        <f t="shared" si="20"/>
        <v>1.3716586395223065</v>
      </c>
      <c r="AW115" s="1">
        <f t="shared" si="21"/>
        <v>0.92835711842190993</v>
      </c>
    </row>
    <row r="116" spans="1:49" x14ac:dyDescent="0.2">
      <c r="A116">
        <v>114</v>
      </c>
      <c r="B116" t="s">
        <v>13611</v>
      </c>
      <c r="C116" t="s">
        <v>13610</v>
      </c>
      <c r="E116">
        <v>10349965</v>
      </c>
      <c r="F116" t="s">
        <v>13609</v>
      </c>
      <c r="G116" t="s">
        <v>16</v>
      </c>
      <c r="H116" t="s">
        <v>15</v>
      </c>
      <c r="I116" t="s">
        <v>13608</v>
      </c>
      <c r="J116">
        <v>60008293</v>
      </c>
      <c r="K116" t="s">
        <v>13114</v>
      </c>
      <c r="L116" t="s">
        <v>13113</v>
      </c>
      <c r="M116" t="s">
        <v>653</v>
      </c>
      <c r="N116">
        <v>1</v>
      </c>
      <c r="O116" t="s">
        <v>13607</v>
      </c>
      <c r="P116">
        <v>56636545400</v>
      </c>
      <c r="Q116">
        <v>60008293</v>
      </c>
      <c r="R116" s="7">
        <v>36281</v>
      </c>
      <c r="S116" s="8">
        <f t="shared" si="16"/>
        <v>1999</v>
      </c>
      <c r="T116" s="8">
        <v>1999</v>
      </c>
      <c r="U116" s="8">
        <f t="shared" si="17"/>
        <v>23</v>
      </c>
      <c r="V116" s="7">
        <v>36281</v>
      </c>
      <c r="W116" t="s">
        <v>13606</v>
      </c>
      <c r="X116" s="2">
        <v>1.9570000000000001</v>
      </c>
      <c r="Y116" s="6">
        <f t="shared" si="14"/>
        <v>5.2240997303862689E-2</v>
      </c>
      <c r="AA116">
        <v>9525238</v>
      </c>
      <c r="AB116">
        <v>19959</v>
      </c>
      <c r="AD116" t="s">
        <v>5</v>
      </c>
      <c r="AE116">
        <v>16</v>
      </c>
      <c r="AF116">
        <v>3</v>
      </c>
      <c r="AH116" t="s">
        <v>13605</v>
      </c>
      <c r="AI116" t="s">
        <v>13604</v>
      </c>
      <c r="AJ116" t="s">
        <v>13603</v>
      </c>
      <c r="AK116" t="s">
        <v>13602</v>
      </c>
      <c r="AL116">
        <v>11</v>
      </c>
      <c r="AM116" s="5">
        <f t="shared" si="18"/>
        <v>0.47826086956521741</v>
      </c>
      <c r="AN116" s="4">
        <f t="shared" si="15"/>
        <v>7.2436330112111687E-4</v>
      </c>
      <c r="AO116" s="3"/>
      <c r="AP116">
        <v>0</v>
      </c>
      <c r="AR116" t="s">
        <v>1</v>
      </c>
      <c r="AT116" s="2">
        <v>3.2410000000000001</v>
      </c>
      <c r="AU116" s="1">
        <f t="shared" si="19"/>
        <v>3.6786007103040212</v>
      </c>
      <c r="AV116" s="1">
        <f t="shared" si="20"/>
        <v>2.6482680302491906</v>
      </c>
      <c r="AW116" s="1">
        <f t="shared" si="21"/>
        <v>1.6179353501943587</v>
      </c>
    </row>
    <row r="117" spans="1:49" x14ac:dyDescent="0.2">
      <c r="A117">
        <v>115</v>
      </c>
      <c r="B117" t="s">
        <v>13601</v>
      </c>
      <c r="C117" t="s">
        <v>13600</v>
      </c>
      <c r="E117">
        <v>10344769</v>
      </c>
      <c r="F117" t="s">
        <v>13599</v>
      </c>
      <c r="G117" t="s">
        <v>16</v>
      </c>
      <c r="H117" t="s">
        <v>15</v>
      </c>
      <c r="I117" t="s">
        <v>13598</v>
      </c>
      <c r="J117">
        <v>60011610</v>
      </c>
      <c r="K117" t="s">
        <v>13597</v>
      </c>
      <c r="L117" t="s">
        <v>13596</v>
      </c>
      <c r="M117" t="s">
        <v>653</v>
      </c>
      <c r="N117">
        <v>1</v>
      </c>
      <c r="O117" t="s">
        <v>13595</v>
      </c>
      <c r="P117">
        <v>7006119207</v>
      </c>
      <c r="Q117">
        <v>60011610</v>
      </c>
      <c r="R117" s="7">
        <v>36281</v>
      </c>
      <c r="S117" s="8">
        <f t="shared" si="16"/>
        <v>1999</v>
      </c>
      <c r="T117" s="8">
        <v>1999</v>
      </c>
      <c r="U117" s="8">
        <f t="shared" si="17"/>
        <v>23</v>
      </c>
      <c r="V117" s="7">
        <v>36281</v>
      </c>
      <c r="W117" t="s">
        <v>13594</v>
      </c>
      <c r="X117" s="2">
        <v>0.53600000000000003</v>
      </c>
      <c r="Y117" s="6">
        <f t="shared" si="14"/>
        <v>1.430821387576413E-2</v>
      </c>
      <c r="AA117" t="s">
        <v>13593</v>
      </c>
      <c r="AB117">
        <v>20920</v>
      </c>
      <c r="AD117" t="s">
        <v>5</v>
      </c>
      <c r="AE117">
        <v>45</v>
      </c>
      <c r="AF117">
        <v>3</v>
      </c>
      <c r="AH117" t="s">
        <v>13592</v>
      </c>
      <c r="AI117" t="s">
        <v>13591</v>
      </c>
      <c r="AJ117" t="s">
        <v>13590</v>
      </c>
      <c r="AK117" t="s">
        <v>13589</v>
      </c>
      <c r="AL117">
        <v>99</v>
      </c>
      <c r="AM117" s="5">
        <f t="shared" si="18"/>
        <v>4.3043478260869561</v>
      </c>
      <c r="AN117" s="4">
        <f t="shared" si="15"/>
        <v>6.5192697100900513E-3</v>
      </c>
      <c r="AO117" s="3"/>
      <c r="AP117">
        <v>0</v>
      </c>
      <c r="AR117" t="s">
        <v>1</v>
      </c>
      <c r="AT117" s="2">
        <v>2.7690000000000001</v>
      </c>
      <c r="AU117" s="1">
        <f t="shared" si="19"/>
        <v>1.1971530626061906</v>
      </c>
      <c r="AV117" s="1">
        <f t="shared" si="20"/>
        <v>1.0413741792927091</v>
      </c>
      <c r="AW117" s="1">
        <f t="shared" si="21"/>
        <v>0.88559529597922737</v>
      </c>
    </row>
    <row r="118" spans="1:49" x14ac:dyDescent="0.2">
      <c r="A118">
        <v>116</v>
      </c>
      <c r="B118" t="s">
        <v>13588</v>
      </c>
      <c r="F118" t="s">
        <v>13587</v>
      </c>
      <c r="G118" t="s">
        <v>16</v>
      </c>
      <c r="H118" t="s">
        <v>15</v>
      </c>
      <c r="I118" t="s">
        <v>13586</v>
      </c>
      <c r="J118" t="s">
        <v>13585</v>
      </c>
      <c r="K118" t="s">
        <v>13584</v>
      </c>
      <c r="L118" t="s">
        <v>13583</v>
      </c>
      <c r="M118" t="s">
        <v>6445</v>
      </c>
      <c r="N118">
        <v>4</v>
      </c>
      <c r="O118" t="s">
        <v>13582</v>
      </c>
      <c r="P118" t="s">
        <v>13581</v>
      </c>
      <c r="Q118" t="s">
        <v>13580</v>
      </c>
      <c r="R118" s="7">
        <v>36281</v>
      </c>
      <c r="S118" s="8">
        <f t="shared" si="16"/>
        <v>1999</v>
      </c>
      <c r="T118" s="8">
        <v>1999</v>
      </c>
      <c r="U118" s="8">
        <f t="shared" si="17"/>
        <v>23</v>
      </c>
      <c r="V118" s="7">
        <v>36281</v>
      </c>
      <c r="W118" t="s">
        <v>13579</v>
      </c>
      <c r="X118" s="2">
        <v>0.36699999999999999</v>
      </c>
      <c r="Y118" s="6">
        <f t="shared" si="14"/>
        <v>9.7968553962787964E-3</v>
      </c>
      <c r="AA118">
        <v>10283358</v>
      </c>
      <c r="AB118">
        <v>27502</v>
      </c>
      <c r="AD118" t="s">
        <v>5</v>
      </c>
      <c r="AE118">
        <v>44</v>
      </c>
      <c r="AF118">
        <v>5</v>
      </c>
      <c r="AH118" t="s">
        <v>13578</v>
      </c>
      <c r="AL118">
        <v>0</v>
      </c>
      <c r="AM118" s="5">
        <f t="shared" si="18"/>
        <v>0</v>
      </c>
      <c r="AN118" s="4">
        <f t="shared" si="15"/>
        <v>0</v>
      </c>
      <c r="AO118" s="3"/>
      <c r="AP118">
        <v>0</v>
      </c>
      <c r="AR118" t="s">
        <v>1</v>
      </c>
      <c r="AT118" s="2">
        <v>0.67900000000000005</v>
      </c>
      <c r="AU118" s="1">
        <f t="shared" si="19"/>
        <v>0.68577987773951565</v>
      </c>
      <c r="AV118" s="1">
        <f t="shared" si="20"/>
        <v>0.48984276981393982</v>
      </c>
      <c r="AW118" s="1">
        <f t="shared" si="21"/>
        <v>0.29390566188836392</v>
      </c>
    </row>
    <row r="119" spans="1:49" x14ac:dyDescent="0.2">
      <c r="A119">
        <v>117</v>
      </c>
      <c r="B119" t="s">
        <v>13577</v>
      </c>
      <c r="F119" t="s">
        <v>13576</v>
      </c>
      <c r="G119" t="s">
        <v>16</v>
      </c>
      <c r="H119" t="s">
        <v>15</v>
      </c>
      <c r="I119" t="s">
        <v>13575</v>
      </c>
      <c r="J119">
        <v>60009317</v>
      </c>
      <c r="K119" t="s">
        <v>13574</v>
      </c>
      <c r="L119" t="s">
        <v>13573</v>
      </c>
      <c r="M119" t="s">
        <v>734</v>
      </c>
      <c r="N119">
        <v>3</v>
      </c>
      <c r="O119" t="s">
        <v>13572</v>
      </c>
      <c r="P119" t="s">
        <v>13571</v>
      </c>
      <c r="Q119" t="s">
        <v>13570</v>
      </c>
      <c r="R119" s="7">
        <v>36281</v>
      </c>
      <c r="S119" s="8">
        <f t="shared" si="16"/>
        <v>1999</v>
      </c>
      <c r="T119" s="8">
        <v>1999</v>
      </c>
      <c r="U119" s="8">
        <f t="shared" si="17"/>
        <v>23</v>
      </c>
      <c r="V119" s="7">
        <v>36281</v>
      </c>
      <c r="W119" t="s">
        <v>12376</v>
      </c>
      <c r="X119" s="2">
        <v>1.367</v>
      </c>
      <c r="Y119" s="6">
        <f t="shared" si="14"/>
        <v>3.6491284268973065E-2</v>
      </c>
      <c r="AA119">
        <v>220949</v>
      </c>
      <c r="AB119">
        <v>29605</v>
      </c>
      <c r="AD119" t="s">
        <v>5</v>
      </c>
      <c r="AE119">
        <v>202</v>
      </c>
      <c r="AF119">
        <v>9</v>
      </c>
      <c r="AH119" t="s">
        <v>13569</v>
      </c>
      <c r="AI119" t="s">
        <v>13568</v>
      </c>
      <c r="AJ119" t="s">
        <v>13567</v>
      </c>
      <c r="AK119" t="s">
        <v>13566</v>
      </c>
      <c r="AL119">
        <v>29</v>
      </c>
      <c r="AM119" s="5">
        <f t="shared" si="18"/>
        <v>1.2608695652173914</v>
      </c>
      <c r="AN119" s="4">
        <f t="shared" si="15"/>
        <v>1.9096850665920354E-3</v>
      </c>
      <c r="AO119" s="3"/>
      <c r="AP119">
        <v>0</v>
      </c>
      <c r="AR119" t="s">
        <v>1</v>
      </c>
      <c r="AT119" s="2">
        <v>3.3119999999999998</v>
      </c>
      <c r="AU119" s="1">
        <f t="shared" si="19"/>
        <v>2.6116804508258755</v>
      </c>
      <c r="AV119" s="1">
        <f t="shared" si="20"/>
        <v>1.9200484667782551</v>
      </c>
      <c r="AW119" s="1">
        <f t="shared" si="21"/>
        <v>1.2284164827306345</v>
      </c>
    </row>
    <row r="120" spans="1:49" x14ac:dyDescent="0.2">
      <c r="A120">
        <v>118</v>
      </c>
      <c r="B120" t="s">
        <v>13565</v>
      </c>
      <c r="C120" t="s">
        <v>13564</v>
      </c>
      <c r="E120">
        <v>10365686</v>
      </c>
      <c r="F120" t="s">
        <v>13563</v>
      </c>
      <c r="G120" t="s">
        <v>16</v>
      </c>
      <c r="H120" t="s">
        <v>15</v>
      </c>
      <c r="I120" t="s">
        <v>13562</v>
      </c>
      <c r="J120" t="s">
        <v>13561</v>
      </c>
      <c r="K120" t="s">
        <v>13560</v>
      </c>
      <c r="L120" t="s">
        <v>13559</v>
      </c>
      <c r="M120" t="s">
        <v>122</v>
      </c>
      <c r="N120">
        <v>4</v>
      </c>
      <c r="O120" t="s">
        <v>13558</v>
      </c>
      <c r="P120" t="s">
        <v>13557</v>
      </c>
      <c r="Q120" t="s">
        <v>13556</v>
      </c>
      <c r="R120" s="7">
        <v>36281</v>
      </c>
      <c r="S120" s="8">
        <f t="shared" si="16"/>
        <v>1999</v>
      </c>
      <c r="T120" s="8">
        <v>1999</v>
      </c>
      <c r="U120" s="8">
        <f t="shared" si="17"/>
        <v>23</v>
      </c>
      <c r="V120" s="7">
        <v>36281</v>
      </c>
      <c r="W120" t="s">
        <v>13555</v>
      </c>
      <c r="X120" s="2">
        <v>0.89600000000000002</v>
      </c>
      <c r="Y120" s="6">
        <f t="shared" si="14"/>
        <v>2.3918208269934065E-2</v>
      </c>
      <c r="AA120">
        <v>2656736</v>
      </c>
      <c r="AB120">
        <v>29901</v>
      </c>
      <c r="AD120" t="s">
        <v>5</v>
      </c>
      <c r="AE120">
        <v>15</v>
      </c>
      <c r="AF120">
        <v>3</v>
      </c>
      <c r="AH120" t="s">
        <v>13554</v>
      </c>
      <c r="AI120" t="s">
        <v>13553</v>
      </c>
      <c r="AJ120" t="s">
        <v>13552</v>
      </c>
      <c r="AK120" t="s">
        <v>13551</v>
      </c>
      <c r="AL120">
        <v>85</v>
      </c>
      <c r="AM120" s="5">
        <f t="shared" si="18"/>
        <v>3.6956521739130435</v>
      </c>
      <c r="AN120" s="4">
        <f t="shared" si="15"/>
        <v>5.5973527813904479E-3</v>
      </c>
      <c r="AO120" s="3"/>
      <c r="AP120">
        <v>0</v>
      </c>
      <c r="AQ120" t="s">
        <v>13550</v>
      </c>
      <c r="AR120" t="s">
        <v>13549</v>
      </c>
      <c r="AS120" t="s">
        <v>13548</v>
      </c>
      <c r="AT120" s="2">
        <v>3.9140000000000001</v>
      </c>
      <c r="AU120" s="1">
        <f t="shared" si="19"/>
        <v>1.8421951623370978</v>
      </c>
      <c r="AV120" s="1">
        <f t="shared" si="20"/>
        <v>1.4757780525662256</v>
      </c>
      <c r="AW120" s="1">
        <f t="shared" si="21"/>
        <v>1.109360942795353</v>
      </c>
    </row>
    <row r="121" spans="1:49" x14ac:dyDescent="0.2">
      <c r="A121">
        <v>119</v>
      </c>
      <c r="B121" t="s">
        <v>13547</v>
      </c>
      <c r="C121" t="s">
        <v>13546</v>
      </c>
      <c r="D121" t="s">
        <v>13545</v>
      </c>
      <c r="F121" t="s">
        <v>13544</v>
      </c>
      <c r="G121" t="s">
        <v>16</v>
      </c>
      <c r="H121" t="s">
        <v>15</v>
      </c>
      <c r="I121" t="s">
        <v>13543</v>
      </c>
      <c r="J121">
        <v>60026306</v>
      </c>
      <c r="K121" t="s">
        <v>13542</v>
      </c>
      <c r="L121" t="s">
        <v>13541</v>
      </c>
      <c r="M121" t="s">
        <v>11</v>
      </c>
      <c r="N121">
        <v>2</v>
      </c>
      <c r="O121" t="s">
        <v>13540</v>
      </c>
      <c r="P121" t="s">
        <v>13539</v>
      </c>
      <c r="Q121" t="s">
        <v>13538</v>
      </c>
      <c r="R121" s="7">
        <v>36281</v>
      </c>
      <c r="S121" s="8">
        <f t="shared" si="16"/>
        <v>1999</v>
      </c>
      <c r="T121" s="8">
        <v>1999</v>
      </c>
      <c r="U121" s="8">
        <f t="shared" si="17"/>
        <v>23</v>
      </c>
      <c r="V121" s="7">
        <v>36281</v>
      </c>
      <c r="W121" t="s">
        <v>1455</v>
      </c>
      <c r="X121" s="2">
        <v>1.6519999999999999</v>
      </c>
      <c r="Y121" s="6">
        <f t="shared" si="14"/>
        <v>4.409919649769093E-2</v>
      </c>
      <c r="AA121" t="s">
        <v>1454</v>
      </c>
      <c r="AB121">
        <v>17337</v>
      </c>
      <c r="AD121" t="s">
        <v>5</v>
      </c>
      <c r="AE121">
        <v>47</v>
      </c>
      <c r="AF121">
        <v>5</v>
      </c>
      <c r="AH121" t="s">
        <v>13537</v>
      </c>
      <c r="AI121" t="s">
        <v>13536</v>
      </c>
      <c r="AJ121" t="s">
        <v>13535</v>
      </c>
      <c r="AK121" t="s">
        <v>13534</v>
      </c>
      <c r="AL121">
        <v>12</v>
      </c>
      <c r="AM121" s="5">
        <f t="shared" si="18"/>
        <v>0.52173913043478259</v>
      </c>
      <c r="AN121" s="4">
        <f t="shared" si="15"/>
        <v>7.9021451031394564E-4</v>
      </c>
      <c r="AO121" s="3"/>
      <c r="AP121">
        <v>0</v>
      </c>
      <c r="AR121" t="s">
        <v>1</v>
      </c>
      <c r="AT121" s="2" t="s">
        <v>0</v>
      </c>
      <c r="AU121" s="1">
        <f t="shared" si="19"/>
        <v>3.1106501901477834</v>
      </c>
      <c r="AV121" s="1">
        <f t="shared" si="20"/>
        <v>2.2444705504002438</v>
      </c>
      <c r="AW121" s="1">
        <f t="shared" si="21"/>
        <v>1.3782909106527039</v>
      </c>
    </row>
    <row r="122" spans="1:49" x14ac:dyDescent="0.2">
      <c r="A122">
        <v>120</v>
      </c>
      <c r="B122" t="s">
        <v>13533</v>
      </c>
      <c r="C122" t="s">
        <v>13532</v>
      </c>
      <c r="F122" t="s">
        <v>13531</v>
      </c>
      <c r="G122" t="s">
        <v>16</v>
      </c>
      <c r="H122" t="s">
        <v>15</v>
      </c>
      <c r="I122" t="s">
        <v>13530</v>
      </c>
      <c r="J122">
        <v>60017161</v>
      </c>
      <c r="K122" t="s">
        <v>3374</v>
      </c>
      <c r="L122" t="s">
        <v>3031</v>
      </c>
      <c r="M122" t="s">
        <v>3030</v>
      </c>
      <c r="N122">
        <v>5</v>
      </c>
      <c r="O122" t="s">
        <v>13529</v>
      </c>
      <c r="P122" t="s">
        <v>13528</v>
      </c>
      <c r="Q122" t="s">
        <v>3684</v>
      </c>
      <c r="R122" s="7">
        <v>36281</v>
      </c>
      <c r="S122" s="8">
        <f t="shared" si="16"/>
        <v>1999</v>
      </c>
      <c r="T122" s="8">
        <v>1999</v>
      </c>
      <c r="U122" s="8">
        <f t="shared" si="17"/>
        <v>23</v>
      </c>
      <c r="V122" s="7">
        <v>36281</v>
      </c>
      <c r="W122" t="s">
        <v>663</v>
      </c>
      <c r="X122" s="2">
        <v>0.371</v>
      </c>
      <c r="Y122" s="6">
        <f t="shared" si="14"/>
        <v>9.9036331117695747E-3</v>
      </c>
      <c r="AA122">
        <v>486604</v>
      </c>
      <c r="AB122">
        <v>28580</v>
      </c>
      <c r="AD122" t="s">
        <v>5</v>
      </c>
      <c r="AE122">
        <v>34</v>
      </c>
      <c r="AF122">
        <v>3</v>
      </c>
      <c r="AH122" t="s">
        <v>13527</v>
      </c>
      <c r="AI122" t="s">
        <v>13526</v>
      </c>
      <c r="AK122" t="s">
        <v>13525</v>
      </c>
      <c r="AL122">
        <v>15</v>
      </c>
      <c r="AM122" s="5">
        <f t="shared" si="18"/>
        <v>0.65217391304347827</v>
      </c>
      <c r="AN122" s="4">
        <f t="shared" si="15"/>
        <v>9.8776813789243204E-4</v>
      </c>
      <c r="AO122" s="3"/>
      <c r="AP122">
        <v>1</v>
      </c>
      <c r="AR122" t="s">
        <v>1</v>
      </c>
      <c r="AT122" s="2">
        <v>1.431</v>
      </c>
      <c r="AU122" s="1">
        <f t="shared" si="19"/>
        <v>0.72288736196064318</v>
      </c>
      <c r="AV122" s="1">
        <f t="shared" si="20"/>
        <v>0.54457006248310036</v>
      </c>
      <c r="AW122" s="1">
        <f t="shared" si="21"/>
        <v>0.36625276300555748</v>
      </c>
    </row>
    <row r="123" spans="1:49" x14ac:dyDescent="0.2">
      <c r="A123">
        <v>121</v>
      </c>
      <c r="B123" t="s">
        <v>13524</v>
      </c>
      <c r="C123" t="s">
        <v>13523</v>
      </c>
      <c r="D123" t="s">
        <v>13522</v>
      </c>
      <c r="F123" t="s">
        <v>13521</v>
      </c>
      <c r="G123" t="s">
        <v>16</v>
      </c>
      <c r="H123" t="s">
        <v>15</v>
      </c>
      <c r="I123" t="s">
        <v>13520</v>
      </c>
      <c r="J123">
        <v>60026777</v>
      </c>
      <c r="K123" t="s">
        <v>13519</v>
      </c>
      <c r="L123" t="s">
        <v>334</v>
      </c>
      <c r="M123" t="s">
        <v>53</v>
      </c>
      <c r="N123">
        <v>3</v>
      </c>
      <c r="O123" t="s">
        <v>13518</v>
      </c>
      <c r="P123" t="s">
        <v>13517</v>
      </c>
      <c r="Q123" t="s">
        <v>13516</v>
      </c>
      <c r="R123" s="7">
        <v>36281</v>
      </c>
      <c r="S123" s="8">
        <f t="shared" si="16"/>
        <v>1999</v>
      </c>
      <c r="T123" s="8">
        <v>1999</v>
      </c>
      <c r="U123" s="8">
        <f t="shared" si="17"/>
        <v>23</v>
      </c>
      <c r="V123" s="7">
        <v>36281</v>
      </c>
      <c r="W123" t="s">
        <v>1455</v>
      </c>
      <c r="X123" s="2">
        <v>1.6519999999999999</v>
      </c>
      <c r="Y123" s="6">
        <f t="shared" si="14"/>
        <v>4.409919649769093E-2</v>
      </c>
      <c r="AA123" t="s">
        <v>1454</v>
      </c>
      <c r="AB123">
        <v>17337</v>
      </c>
      <c r="AD123" t="s">
        <v>5</v>
      </c>
      <c r="AE123">
        <v>47</v>
      </c>
      <c r="AF123">
        <v>5</v>
      </c>
      <c r="AH123" t="s">
        <v>13515</v>
      </c>
      <c r="AI123" t="s">
        <v>13514</v>
      </c>
      <c r="AJ123" t="s">
        <v>13513</v>
      </c>
      <c r="AK123" t="s">
        <v>13512</v>
      </c>
      <c r="AL123">
        <v>86</v>
      </c>
      <c r="AM123" s="5">
        <f t="shared" si="18"/>
        <v>3.7391304347826089</v>
      </c>
      <c r="AN123" s="4">
        <f t="shared" si="15"/>
        <v>5.6632039905832772E-3</v>
      </c>
      <c r="AO123" s="3"/>
      <c r="AP123">
        <v>0</v>
      </c>
      <c r="AR123" t="s">
        <v>1</v>
      </c>
      <c r="AT123" s="2" t="s">
        <v>0</v>
      </c>
      <c r="AU123" s="1">
        <f t="shared" si="19"/>
        <v>3.2568398745558635</v>
      </c>
      <c r="AV123" s="1">
        <f t="shared" si="20"/>
        <v>2.4881200244137105</v>
      </c>
      <c r="AW123" s="1">
        <f t="shared" si="21"/>
        <v>1.719400174271557</v>
      </c>
    </row>
    <row r="124" spans="1:49" x14ac:dyDescent="0.2">
      <c r="A124">
        <v>122</v>
      </c>
      <c r="B124" t="s">
        <v>13511</v>
      </c>
      <c r="C124" t="s">
        <v>13510</v>
      </c>
      <c r="F124" t="s">
        <v>13509</v>
      </c>
      <c r="G124" t="s">
        <v>16</v>
      </c>
      <c r="H124" t="s">
        <v>15</v>
      </c>
      <c r="I124" t="s">
        <v>13508</v>
      </c>
      <c r="J124" t="s">
        <v>11946</v>
      </c>
      <c r="K124" t="s">
        <v>11945</v>
      </c>
      <c r="L124" t="s">
        <v>11944</v>
      </c>
      <c r="M124" t="s">
        <v>11943</v>
      </c>
      <c r="N124">
        <v>4</v>
      </c>
      <c r="O124" t="s">
        <v>13507</v>
      </c>
      <c r="P124" t="s">
        <v>13506</v>
      </c>
      <c r="Q124" t="s">
        <v>13505</v>
      </c>
      <c r="R124" s="7">
        <v>36281</v>
      </c>
      <c r="S124" s="8">
        <f t="shared" si="16"/>
        <v>1999</v>
      </c>
      <c r="T124" s="8">
        <v>1999</v>
      </c>
      <c r="U124" s="8">
        <f t="shared" si="17"/>
        <v>23</v>
      </c>
      <c r="V124" s="7">
        <v>36281</v>
      </c>
      <c r="W124" t="s">
        <v>663</v>
      </c>
      <c r="X124" s="2">
        <v>0.371</v>
      </c>
      <c r="Y124" s="6">
        <f t="shared" si="14"/>
        <v>9.9036331117695747E-3</v>
      </c>
      <c r="AA124">
        <v>486604</v>
      </c>
      <c r="AB124">
        <v>28580</v>
      </c>
      <c r="AD124" t="s">
        <v>5</v>
      </c>
      <c r="AE124">
        <v>34</v>
      </c>
      <c r="AF124">
        <v>3</v>
      </c>
      <c r="AH124" t="s">
        <v>13504</v>
      </c>
      <c r="AI124" t="s">
        <v>13503</v>
      </c>
      <c r="AK124" t="s">
        <v>13502</v>
      </c>
      <c r="AL124">
        <v>1</v>
      </c>
      <c r="AM124" s="5">
        <f t="shared" si="18"/>
        <v>4.3478260869565216E-2</v>
      </c>
      <c r="AN124" s="4">
        <f t="shared" si="15"/>
        <v>6.5851209192828807E-5</v>
      </c>
      <c r="AO124" s="3"/>
      <c r="AP124">
        <v>0</v>
      </c>
      <c r="AR124" t="s">
        <v>1</v>
      </c>
      <c r="AT124" s="2">
        <v>1.431</v>
      </c>
      <c r="AU124" s="1">
        <f t="shared" si="19"/>
        <v>0.6952298540996551</v>
      </c>
      <c r="AV124" s="1">
        <f t="shared" si="20"/>
        <v>0.49847421604812014</v>
      </c>
      <c r="AW124" s="1">
        <f t="shared" si="21"/>
        <v>0.30171857799658525</v>
      </c>
    </row>
    <row r="125" spans="1:49" x14ac:dyDescent="0.2">
      <c r="A125">
        <v>123</v>
      </c>
      <c r="B125" t="s">
        <v>13501</v>
      </c>
      <c r="C125" t="s">
        <v>13500</v>
      </c>
      <c r="F125" t="s">
        <v>13499</v>
      </c>
      <c r="G125" t="s">
        <v>16</v>
      </c>
      <c r="H125" t="s">
        <v>15</v>
      </c>
      <c r="I125" t="s">
        <v>13396</v>
      </c>
      <c r="J125">
        <v>60028315</v>
      </c>
      <c r="K125" t="s">
        <v>13395</v>
      </c>
      <c r="L125" t="s">
        <v>13394</v>
      </c>
      <c r="M125" t="s">
        <v>681</v>
      </c>
      <c r="N125">
        <v>1</v>
      </c>
      <c r="O125" t="s">
        <v>13393</v>
      </c>
      <c r="P125">
        <v>7102342671</v>
      </c>
      <c r="Q125">
        <v>60028315</v>
      </c>
      <c r="R125" s="7">
        <v>36281</v>
      </c>
      <c r="S125" s="8">
        <f t="shared" si="16"/>
        <v>1999</v>
      </c>
      <c r="T125" s="8">
        <v>1999</v>
      </c>
      <c r="U125" s="8">
        <f t="shared" si="17"/>
        <v>23</v>
      </c>
      <c r="V125" s="7">
        <v>36281</v>
      </c>
      <c r="W125" t="s">
        <v>663</v>
      </c>
      <c r="X125" s="2">
        <v>0.371</v>
      </c>
      <c r="Y125" s="6">
        <f t="shared" si="14"/>
        <v>9.9036331117695747E-3</v>
      </c>
      <c r="AA125">
        <v>486604</v>
      </c>
      <c r="AB125">
        <v>28580</v>
      </c>
      <c r="AD125" t="s">
        <v>5</v>
      </c>
      <c r="AE125">
        <v>34</v>
      </c>
      <c r="AF125">
        <v>3</v>
      </c>
      <c r="AH125" t="s">
        <v>13498</v>
      </c>
      <c r="AI125" t="s">
        <v>13497</v>
      </c>
      <c r="AK125" t="s">
        <v>13496</v>
      </c>
      <c r="AL125">
        <v>8</v>
      </c>
      <c r="AM125" s="5">
        <f t="shared" si="18"/>
        <v>0.34782608695652173</v>
      </c>
      <c r="AN125" s="4">
        <f t="shared" si="15"/>
        <v>5.2680967354263046E-4</v>
      </c>
      <c r="AO125" s="3"/>
      <c r="AP125">
        <v>1</v>
      </c>
      <c r="AR125" t="s">
        <v>1</v>
      </c>
      <c r="AT125" s="2">
        <v>1.431</v>
      </c>
      <c r="AU125" s="1">
        <f t="shared" si="19"/>
        <v>0.70905860803014908</v>
      </c>
      <c r="AV125" s="1">
        <f t="shared" si="20"/>
        <v>0.52152213926561031</v>
      </c>
      <c r="AW125" s="1">
        <f t="shared" si="21"/>
        <v>0.33398567050107136</v>
      </c>
    </row>
    <row r="126" spans="1:49" x14ac:dyDescent="0.2">
      <c r="A126">
        <v>124</v>
      </c>
      <c r="B126" t="s">
        <v>13495</v>
      </c>
      <c r="C126" t="s">
        <v>13494</v>
      </c>
      <c r="D126" t="s">
        <v>13493</v>
      </c>
      <c r="F126" t="s">
        <v>13492</v>
      </c>
      <c r="G126" t="s">
        <v>16</v>
      </c>
      <c r="H126" t="s">
        <v>15</v>
      </c>
      <c r="I126" t="s">
        <v>13491</v>
      </c>
      <c r="J126">
        <v>60010491</v>
      </c>
      <c r="K126" t="s">
        <v>8346</v>
      </c>
      <c r="L126" t="s">
        <v>8345</v>
      </c>
      <c r="M126" t="s">
        <v>11</v>
      </c>
      <c r="N126">
        <v>2</v>
      </c>
      <c r="O126" t="s">
        <v>13490</v>
      </c>
      <c r="P126" t="s">
        <v>13489</v>
      </c>
      <c r="Q126" t="s">
        <v>13488</v>
      </c>
      <c r="R126" s="7">
        <v>36281</v>
      </c>
      <c r="S126" s="8">
        <f t="shared" si="16"/>
        <v>1999</v>
      </c>
      <c r="T126" s="8">
        <v>1999</v>
      </c>
      <c r="U126" s="8">
        <f t="shared" si="17"/>
        <v>23</v>
      </c>
      <c r="V126" s="7">
        <v>36281</v>
      </c>
      <c r="W126" t="s">
        <v>1455</v>
      </c>
      <c r="X126" s="2">
        <v>1.6519999999999999</v>
      </c>
      <c r="Y126" s="6">
        <f t="shared" si="14"/>
        <v>4.409919649769093E-2</v>
      </c>
      <c r="AA126" t="s">
        <v>1454</v>
      </c>
      <c r="AB126">
        <v>17337</v>
      </c>
      <c r="AD126" t="s">
        <v>5</v>
      </c>
      <c r="AE126">
        <v>47</v>
      </c>
      <c r="AF126">
        <v>5</v>
      </c>
      <c r="AH126" t="s">
        <v>13487</v>
      </c>
      <c r="AI126" t="s">
        <v>13486</v>
      </c>
      <c r="AJ126" t="s">
        <v>13485</v>
      </c>
      <c r="AK126" t="s">
        <v>13484</v>
      </c>
      <c r="AL126">
        <v>266</v>
      </c>
      <c r="AM126" s="5">
        <f t="shared" si="18"/>
        <v>11.565217391304348</v>
      </c>
      <c r="AN126" s="4">
        <f t="shared" si="15"/>
        <v>1.7516421645292463E-2</v>
      </c>
      <c r="AO126" s="3"/>
      <c r="AP126">
        <v>0</v>
      </c>
      <c r="AR126" t="s">
        <v>13483</v>
      </c>
      <c r="AT126" s="2" t="s">
        <v>0</v>
      </c>
      <c r="AU126" s="1">
        <f t="shared" si="19"/>
        <v>3.6124364041971391</v>
      </c>
      <c r="AV126" s="1">
        <f t="shared" si="20"/>
        <v>3.0807809071491699</v>
      </c>
      <c r="AW126" s="1">
        <f t="shared" si="21"/>
        <v>2.5491254101012002</v>
      </c>
    </row>
    <row r="127" spans="1:49" x14ac:dyDescent="0.2">
      <c r="A127">
        <v>125</v>
      </c>
      <c r="B127" t="s">
        <v>13482</v>
      </c>
      <c r="C127" t="s">
        <v>13481</v>
      </c>
      <c r="F127" t="s">
        <v>13480</v>
      </c>
      <c r="G127" t="s">
        <v>16</v>
      </c>
      <c r="H127" t="s">
        <v>15</v>
      </c>
      <c r="I127" t="s">
        <v>13479</v>
      </c>
      <c r="J127">
        <v>60030003</v>
      </c>
      <c r="K127" t="s">
        <v>13478</v>
      </c>
      <c r="L127" t="s">
        <v>13477</v>
      </c>
      <c r="M127" t="s">
        <v>11</v>
      </c>
      <c r="N127">
        <v>2</v>
      </c>
      <c r="O127" t="s">
        <v>13476</v>
      </c>
      <c r="P127" t="s">
        <v>13475</v>
      </c>
      <c r="Q127" t="s">
        <v>13474</v>
      </c>
      <c r="R127" s="7">
        <v>36281</v>
      </c>
      <c r="S127" s="8">
        <f t="shared" si="16"/>
        <v>1999</v>
      </c>
      <c r="T127" s="8">
        <v>1999</v>
      </c>
      <c r="U127" s="8">
        <f t="shared" si="17"/>
        <v>23</v>
      </c>
      <c r="V127" s="7">
        <v>36281</v>
      </c>
      <c r="W127" t="s">
        <v>2409</v>
      </c>
      <c r="X127" s="2">
        <v>2.9860000000000002</v>
      </c>
      <c r="Y127" s="6">
        <f t="shared" si="14"/>
        <v>7.9709564613865094E-2</v>
      </c>
      <c r="AA127">
        <v>7338716</v>
      </c>
      <c r="AB127">
        <v>18902</v>
      </c>
      <c r="AD127" t="s">
        <v>5</v>
      </c>
      <c r="AE127">
        <v>17</v>
      </c>
      <c r="AF127">
        <v>5</v>
      </c>
      <c r="AH127" t="s">
        <v>13473</v>
      </c>
      <c r="AI127" t="s">
        <v>13472</v>
      </c>
      <c r="AK127" t="s">
        <v>13471</v>
      </c>
      <c r="AL127">
        <v>97</v>
      </c>
      <c r="AM127" s="5">
        <f t="shared" si="18"/>
        <v>4.2173913043478262</v>
      </c>
      <c r="AN127" s="4">
        <f t="shared" si="15"/>
        <v>6.3875672917043944E-3</v>
      </c>
      <c r="AO127" s="3"/>
      <c r="AP127">
        <v>0</v>
      </c>
      <c r="AR127" t="s">
        <v>1</v>
      </c>
      <c r="AT127" s="2" t="s">
        <v>0</v>
      </c>
      <c r="AU127" s="1">
        <f t="shared" si="19"/>
        <v>5.7712965417216875</v>
      </c>
      <c r="AV127" s="1">
        <f t="shared" si="20"/>
        <v>4.3048565952784745</v>
      </c>
      <c r="AW127" s="1">
        <f t="shared" si="21"/>
        <v>2.8384166488352602</v>
      </c>
    </row>
    <row r="128" spans="1:49" x14ac:dyDescent="0.2">
      <c r="A128">
        <v>126</v>
      </c>
      <c r="B128" t="s">
        <v>13470</v>
      </c>
      <c r="C128" t="s">
        <v>13469</v>
      </c>
      <c r="D128" t="s">
        <v>13468</v>
      </c>
      <c r="F128" t="s">
        <v>13467</v>
      </c>
      <c r="G128" t="s">
        <v>16</v>
      </c>
      <c r="H128" t="s">
        <v>15</v>
      </c>
      <c r="I128" t="s">
        <v>13466</v>
      </c>
      <c r="J128">
        <v>60027271</v>
      </c>
      <c r="K128" t="s">
        <v>2266</v>
      </c>
      <c r="L128" t="s">
        <v>2265</v>
      </c>
      <c r="M128" t="s">
        <v>11</v>
      </c>
      <c r="N128">
        <v>1</v>
      </c>
      <c r="O128" t="s">
        <v>13465</v>
      </c>
      <c r="P128">
        <v>6602488511</v>
      </c>
      <c r="Q128">
        <v>60027271</v>
      </c>
      <c r="R128" s="7">
        <v>36281</v>
      </c>
      <c r="S128" s="8">
        <f t="shared" si="16"/>
        <v>1999</v>
      </c>
      <c r="T128" s="8">
        <v>1999</v>
      </c>
      <c r="U128" s="8">
        <f t="shared" si="17"/>
        <v>23</v>
      </c>
      <c r="V128" s="7">
        <v>36281</v>
      </c>
      <c r="W128" t="s">
        <v>1455</v>
      </c>
      <c r="X128" s="2">
        <v>1.6519999999999999</v>
      </c>
      <c r="Y128" s="6">
        <f t="shared" si="14"/>
        <v>4.409919649769093E-2</v>
      </c>
      <c r="AA128" t="s">
        <v>1454</v>
      </c>
      <c r="AB128">
        <v>17337</v>
      </c>
      <c r="AD128" t="s">
        <v>5</v>
      </c>
      <c r="AE128">
        <v>47</v>
      </c>
      <c r="AF128">
        <v>5</v>
      </c>
      <c r="AH128" t="s">
        <v>13464</v>
      </c>
      <c r="AI128" t="s">
        <v>13463</v>
      </c>
      <c r="AJ128" t="s">
        <v>13462</v>
      </c>
      <c r="AK128" t="s">
        <v>13461</v>
      </c>
      <c r="AL128">
        <v>0</v>
      </c>
      <c r="AM128" s="5">
        <f t="shared" si="18"/>
        <v>0</v>
      </c>
      <c r="AN128" s="4">
        <f t="shared" si="15"/>
        <v>0</v>
      </c>
      <c r="AO128" s="3"/>
      <c r="AP128">
        <v>0</v>
      </c>
      <c r="AQ128" t="s">
        <v>1679</v>
      </c>
      <c r="AR128" t="s">
        <v>3759</v>
      </c>
      <c r="AS128" t="s">
        <v>1677</v>
      </c>
      <c r="AT128" s="2" t="s">
        <v>0</v>
      </c>
      <c r="AU128" s="1">
        <f t="shared" si="19"/>
        <v>3.0869437548383649</v>
      </c>
      <c r="AV128" s="1">
        <f t="shared" si="20"/>
        <v>2.2049598248845466</v>
      </c>
      <c r="AW128" s="1">
        <f t="shared" si="21"/>
        <v>1.3229758949307278</v>
      </c>
    </row>
    <row r="129" spans="1:49" x14ac:dyDescent="0.2">
      <c r="A129">
        <v>127</v>
      </c>
      <c r="B129" t="s">
        <v>13460</v>
      </c>
      <c r="C129" t="s">
        <v>13459</v>
      </c>
      <c r="F129" t="s">
        <v>13458</v>
      </c>
      <c r="G129" t="s">
        <v>16</v>
      </c>
      <c r="H129" t="s">
        <v>15</v>
      </c>
      <c r="I129" t="s">
        <v>13457</v>
      </c>
      <c r="J129" t="s">
        <v>13456</v>
      </c>
      <c r="K129" t="s">
        <v>13455</v>
      </c>
      <c r="L129" t="s">
        <v>13454</v>
      </c>
      <c r="M129" t="s">
        <v>225</v>
      </c>
      <c r="N129">
        <v>2</v>
      </c>
      <c r="O129" t="s">
        <v>13453</v>
      </c>
      <c r="P129" t="s">
        <v>13452</v>
      </c>
      <c r="Q129" t="s">
        <v>13451</v>
      </c>
      <c r="R129" s="7">
        <v>36281</v>
      </c>
      <c r="S129" s="8">
        <f t="shared" si="16"/>
        <v>1999</v>
      </c>
      <c r="T129" s="8">
        <v>1999</v>
      </c>
      <c r="U129" s="8">
        <f t="shared" si="17"/>
        <v>23</v>
      </c>
      <c r="V129" s="7">
        <v>36281</v>
      </c>
      <c r="W129" t="s">
        <v>663</v>
      </c>
      <c r="X129" s="2">
        <v>0.371</v>
      </c>
      <c r="Y129" s="6">
        <f t="shared" si="14"/>
        <v>9.9036331117695747E-3</v>
      </c>
      <c r="AA129">
        <v>486604</v>
      </c>
      <c r="AB129">
        <v>28580</v>
      </c>
      <c r="AD129" t="s">
        <v>5</v>
      </c>
      <c r="AE129">
        <v>34</v>
      </c>
      <c r="AF129">
        <v>3</v>
      </c>
      <c r="AH129" t="s">
        <v>13450</v>
      </c>
      <c r="AI129" t="s">
        <v>13449</v>
      </c>
      <c r="AK129" t="s">
        <v>13448</v>
      </c>
      <c r="AL129">
        <v>0</v>
      </c>
      <c r="AM129" s="5">
        <f t="shared" si="18"/>
        <v>0</v>
      </c>
      <c r="AN129" s="4">
        <f t="shared" si="15"/>
        <v>0</v>
      </c>
      <c r="AO129" s="3"/>
      <c r="AP129">
        <v>1</v>
      </c>
      <c r="AR129" t="s">
        <v>1</v>
      </c>
      <c r="AT129" s="2">
        <v>1.431</v>
      </c>
      <c r="AU129" s="1">
        <f t="shared" si="19"/>
        <v>0.69325431782387015</v>
      </c>
      <c r="AV129" s="1">
        <f t="shared" si="20"/>
        <v>0.49518165558847871</v>
      </c>
      <c r="AW129" s="1">
        <f t="shared" si="21"/>
        <v>0.29710899335308727</v>
      </c>
    </row>
    <row r="130" spans="1:49" x14ac:dyDescent="0.2">
      <c r="A130">
        <v>128</v>
      </c>
      <c r="B130" t="s">
        <v>13447</v>
      </c>
      <c r="C130" t="s">
        <v>13446</v>
      </c>
      <c r="F130" t="s">
        <v>13445</v>
      </c>
      <c r="G130" t="s">
        <v>16</v>
      </c>
      <c r="H130" t="s">
        <v>15</v>
      </c>
      <c r="I130" t="s">
        <v>13444</v>
      </c>
      <c r="J130">
        <v>60014313</v>
      </c>
      <c r="K130" t="s">
        <v>4881</v>
      </c>
      <c r="L130" t="s">
        <v>4880</v>
      </c>
      <c r="M130" t="s">
        <v>11</v>
      </c>
      <c r="N130">
        <v>2</v>
      </c>
      <c r="O130" t="s">
        <v>13443</v>
      </c>
      <c r="P130" t="s">
        <v>13442</v>
      </c>
      <c r="Q130" t="s">
        <v>13441</v>
      </c>
      <c r="R130" s="7">
        <v>36281</v>
      </c>
      <c r="S130" s="8">
        <f t="shared" si="16"/>
        <v>1999</v>
      </c>
      <c r="T130" s="8">
        <v>1999</v>
      </c>
      <c r="U130" s="8">
        <f t="shared" si="17"/>
        <v>23</v>
      </c>
      <c r="V130" s="7">
        <v>36281</v>
      </c>
      <c r="W130" t="s">
        <v>663</v>
      </c>
      <c r="X130" s="2">
        <v>0.371</v>
      </c>
      <c r="Y130" s="6">
        <f t="shared" ref="Y130:Y193" si="22">(X130-$Z$3)/($Z$2-$Z$3)</f>
        <v>9.9036331117695747E-3</v>
      </c>
      <c r="AA130">
        <v>486604</v>
      </c>
      <c r="AB130">
        <v>28580</v>
      </c>
      <c r="AD130" t="s">
        <v>5</v>
      </c>
      <c r="AE130">
        <v>34</v>
      </c>
      <c r="AF130">
        <v>3</v>
      </c>
      <c r="AH130" t="s">
        <v>13440</v>
      </c>
      <c r="AI130" t="s">
        <v>13439</v>
      </c>
      <c r="AK130" t="s">
        <v>13438</v>
      </c>
      <c r="AL130">
        <v>1</v>
      </c>
      <c r="AM130" s="5">
        <f t="shared" si="18"/>
        <v>4.3478260869565216E-2</v>
      </c>
      <c r="AN130" s="4">
        <f t="shared" ref="AN130:AN193" si="23">(AM130-$AO$3)/($AO$2-$AO$3)</f>
        <v>6.5851209192828807E-5</v>
      </c>
      <c r="AO130" s="3"/>
      <c r="AP130">
        <v>1</v>
      </c>
      <c r="AR130" t="s">
        <v>1</v>
      </c>
      <c r="AT130" s="2">
        <v>1.431</v>
      </c>
      <c r="AU130" s="1">
        <f t="shared" si="19"/>
        <v>0.6952298540996551</v>
      </c>
      <c r="AV130" s="1">
        <f t="shared" si="20"/>
        <v>0.49847421604812014</v>
      </c>
      <c r="AW130" s="1">
        <f t="shared" si="21"/>
        <v>0.30171857799658525</v>
      </c>
    </row>
    <row r="131" spans="1:49" x14ac:dyDescent="0.2">
      <c r="A131">
        <v>129</v>
      </c>
      <c r="B131" t="s">
        <v>13437</v>
      </c>
      <c r="C131" t="s">
        <v>13436</v>
      </c>
      <c r="F131" t="s">
        <v>13435</v>
      </c>
      <c r="G131" t="s">
        <v>16</v>
      </c>
      <c r="H131" t="s">
        <v>15</v>
      </c>
      <c r="I131" t="s">
        <v>13434</v>
      </c>
      <c r="J131" t="s">
        <v>13433</v>
      </c>
      <c r="K131" t="s">
        <v>13432</v>
      </c>
      <c r="L131" t="s">
        <v>13431</v>
      </c>
      <c r="M131" t="s">
        <v>554</v>
      </c>
      <c r="N131">
        <v>4</v>
      </c>
      <c r="O131" t="s">
        <v>13430</v>
      </c>
      <c r="P131" t="s">
        <v>13429</v>
      </c>
      <c r="Q131" t="s">
        <v>13428</v>
      </c>
      <c r="R131" s="7">
        <v>36281</v>
      </c>
      <c r="S131" s="8">
        <f t="shared" si="16"/>
        <v>1999</v>
      </c>
      <c r="T131" s="8">
        <v>1999</v>
      </c>
      <c r="U131" s="8">
        <f t="shared" si="17"/>
        <v>23</v>
      </c>
      <c r="V131" s="7">
        <v>36281</v>
      </c>
      <c r="W131" t="s">
        <v>8485</v>
      </c>
      <c r="X131" s="2">
        <v>1.3280000000000001</v>
      </c>
      <c r="Y131" s="6">
        <f t="shared" si="22"/>
        <v>3.5450201542937994E-2</v>
      </c>
      <c r="AA131">
        <v>7413335</v>
      </c>
      <c r="AB131">
        <v>29251</v>
      </c>
      <c r="AD131" t="s">
        <v>5</v>
      </c>
      <c r="AE131">
        <v>41</v>
      </c>
      <c r="AF131">
        <v>5</v>
      </c>
      <c r="AH131" t="s">
        <v>13427</v>
      </c>
      <c r="AI131" t="s">
        <v>13426</v>
      </c>
      <c r="AK131" t="s">
        <v>13425</v>
      </c>
      <c r="AL131">
        <v>0</v>
      </c>
      <c r="AM131" s="5">
        <f t="shared" si="18"/>
        <v>0</v>
      </c>
      <c r="AN131" s="4">
        <f t="shared" si="23"/>
        <v>0</v>
      </c>
      <c r="AO131" s="3"/>
      <c r="AP131">
        <v>0</v>
      </c>
      <c r="AR131" t="s">
        <v>1</v>
      </c>
      <c r="AT131" s="2">
        <v>2.4580000000000002</v>
      </c>
      <c r="AU131" s="1">
        <f t="shared" si="19"/>
        <v>2.4815141080056597</v>
      </c>
      <c r="AV131" s="1">
        <f t="shared" si="20"/>
        <v>1.7725100771468998</v>
      </c>
      <c r="AW131" s="1">
        <f t="shared" si="21"/>
        <v>1.0635060462881398</v>
      </c>
    </row>
    <row r="132" spans="1:49" x14ac:dyDescent="0.2">
      <c r="A132">
        <v>130</v>
      </c>
      <c r="B132" t="s">
        <v>13424</v>
      </c>
      <c r="F132" t="s">
        <v>13423</v>
      </c>
      <c r="G132" t="s">
        <v>16</v>
      </c>
      <c r="H132" t="s">
        <v>15</v>
      </c>
      <c r="I132" t="s">
        <v>13422</v>
      </c>
      <c r="J132" t="s">
        <v>13421</v>
      </c>
      <c r="K132" t="s">
        <v>13420</v>
      </c>
      <c r="L132" t="s">
        <v>10774</v>
      </c>
      <c r="M132" t="s">
        <v>80</v>
      </c>
      <c r="N132">
        <v>5</v>
      </c>
      <c r="O132" t="s">
        <v>13419</v>
      </c>
      <c r="P132" t="s">
        <v>13418</v>
      </c>
      <c r="Q132" t="s">
        <v>13417</v>
      </c>
      <c r="R132" s="7">
        <v>36281</v>
      </c>
      <c r="S132" s="8">
        <f t="shared" si="16"/>
        <v>1999</v>
      </c>
      <c r="T132" s="8">
        <v>1999</v>
      </c>
      <c r="U132" s="8">
        <f t="shared" si="17"/>
        <v>23</v>
      </c>
      <c r="V132" s="7">
        <v>36281</v>
      </c>
      <c r="W132" t="s">
        <v>13416</v>
      </c>
      <c r="X132" s="2">
        <v>0.25700000000000001</v>
      </c>
      <c r="Y132" s="6">
        <f t="shared" si="22"/>
        <v>6.8604682202824275E-3</v>
      </c>
      <c r="AA132">
        <v>5493811</v>
      </c>
      <c r="AB132">
        <v>29565</v>
      </c>
      <c r="AD132" t="s">
        <v>5</v>
      </c>
      <c r="AE132">
        <v>42</v>
      </c>
      <c r="AF132">
        <v>135</v>
      </c>
      <c r="AH132" t="s">
        <v>13415</v>
      </c>
      <c r="AI132" t="s">
        <v>13414</v>
      </c>
      <c r="AJ132" t="s">
        <v>13413</v>
      </c>
      <c r="AK132" t="s">
        <v>13412</v>
      </c>
      <c r="AL132">
        <v>0</v>
      </c>
      <c r="AM132" s="5">
        <f t="shared" si="18"/>
        <v>0</v>
      </c>
      <c r="AN132" s="4">
        <f t="shared" si="23"/>
        <v>0</v>
      </c>
      <c r="AO132" s="3"/>
      <c r="AP132">
        <v>0</v>
      </c>
      <c r="AR132" t="s">
        <v>1</v>
      </c>
      <c r="AT132" s="2">
        <v>0.88200000000000001</v>
      </c>
      <c r="AU132" s="1">
        <f t="shared" si="19"/>
        <v>0.48023277541976983</v>
      </c>
      <c r="AV132" s="1">
        <f t="shared" si="20"/>
        <v>0.34302341101412137</v>
      </c>
      <c r="AW132" s="1">
        <f t="shared" si="21"/>
        <v>0.2058140466084728</v>
      </c>
    </row>
    <row r="133" spans="1:49" x14ac:dyDescent="0.2">
      <c r="A133">
        <v>131</v>
      </c>
      <c r="B133" t="s">
        <v>13411</v>
      </c>
      <c r="C133" t="s">
        <v>13410</v>
      </c>
      <c r="F133" t="s">
        <v>13409</v>
      </c>
      <c r="G133" t="s">
        <v>16</v>
      </c>
      <c r="H133" t="s">
        <v>15</v>
      </c>
      <c r="I133" t="s">
        <v>13408</v>
      </c>
      <c r="J133" t="s">
        <v>13403</v>
      </c>
      <c r="K133" t="s">
        <v>13407</v>
      </c>
      <c r="L133" t="s">
        <v>13406</v>
      </c>
      <c r="M133" t="s">
        <v>225</v>
      </c>
      <c r="N133">
        <v>2</v>
      </c>
      <c r="O133" t="s">
        <v>13405</v>
      </c>
      <c r="P133" t="s">
        <v>13404</v>
      </c>
      <c r="Q133" t="s">
        <v>13403</v>
      </c>
      <c r="R133" s="7">
        <v>36281</v>
      </c>
      <c r="S133" s="8">
        <f t="shared" si="16"/>
        <v>1999</v>
      </c>
      <c r="T133" s="8">
        <v>1999</v>
      </c>
      <c r="U133" s="8">
        <f t="shared" si="17"/>
        <v>23</v>
      </c>
      <c r="V133" s="7">
        <v>36281</v>
      </c>
      <c r="W133" t="s">
        <v>2409</v>
      </c>
      <c r="X133" s="2">
        <v>2.9860000000000002</v>
      </c>
      <c r="Y133" s="6">
        <f t="shared" si="22"/>
        <v>7.9709564613865094E-2</v>
      </c>
      <c r="AA133">
        <v>7338716</v>
      </c>
      <c r="AB133">
        <v>18902</v>
      </c>
      <c r="AD133" t="s">
        <v>5</v>
      </c>
      <c r="AE133">
        <v>17</v>
      </c>
      <c r="AF133">
        <v>5</v>
      </c>
      <c r="AH133" t="s">
        <v>13402</v>
      </c>
      <c r="AI133" t="s">
        <v>13401</v>
      </c>
      <c r="AK133" t="s">
        <v>13400</v>
      </c>
      <c r="AL133">
        <v>42</v>
      </c>
      <c r="AM133" s="5">
        <f t="shared" si="18"/>
        <v>1.826086956521739</v>
      </c>
      <c r="AN133" s="4">
        <f t="shared" si="23"/>
        <v>2.7657507860988097E-3</v>
      </c>
      <c r="AO133" s="3"/>
      <c r="AP133">
        <v>0</v>
      </c>
      <c r="AR133" t="s">
        <v>1</v>
      </c>
      <c r="AT133" s="2" t="s">
        <v>0</v>
      </c>
      <c r="AU133" s="1">
        <f t="shared" si="19"/>
        <v>5.6626420465535201</v>
      </c>
      <c r="AV133" s="1">
        <f t="shared" si="20"/>
        <v>4.1237657699981956</v>
      </c>
      <c r="AW133" s="1">
        <f t="shared" si="21"/>
        <v>2.5848894934428697</v>
      </c>
    </row>
    <row r="134" spans="1:49" x14ac:dyDescent="0.2">
      <c r="A134">
        <v>132</v>
      </c>
      <c r="B134" t="s">
        <v>13399</v>
      </c>
      <c r="C134" t="s">
        <v>13398</v>
      </c>
      <c r="F134" t="s">
        <v>13397</v>
      </c>
      <c r="G134" t="s">
        <v>16</v>
      </c>
      <c r="H134" t="s">
        <v>15</v>
      </c>
      <c r="I134" t="s">
        <v>13396</v>
      </c>
      <c r="J134">
        <v>60028315</v>
      </c>
      <c r="K134" t="s">
        <v>13395</v>
      </c>
      <c r="L134" t="s">
        <v>13394</v>
      </c>
      <c r="M134" t="s">
        <v>681</v>
      </c>
      <c r="N134">
        <v>1</v>
      </c>
      <c r="O134" t="s">
        <v>13393</v>
      </c>
      <c r="P134">
        <v>7102342671</v>
      </c>
      <c r="Q134">
        <v>60028315</v>
      </c>
      <c r="R134" s="7">
        <v>36281</v>
      </c>
      <c r="S134" s="8">
        <f t="shared" si="16"/>
        <v>1999</v>
      </c>
      <c r="T134" s="8">
        <v>1999</v>
      </c>
      <c r="U134" s="8">
        <f t="shared" si="17"/>
        <v>23</v>
      </c>
      <c r="V134" s="7">
        <v>36281</v>
      </c>
      <c r="W134" t="s">
        <v>663</v>
      </c>
      <c r="X134" s="2">
        <v>0.371</v>
      </c>
      <c r="Y134" s="6">
        <f t="shared" si="22"/>
        <v>9.9036331117695747E-3</v>
      </c>
      <c r="AA134">
        <v>486604</v>
      </c>
      <c r="AB134">
        <v>28580</v>
      </c>
      <c r="AD134" t="s">
        <v>5</v>
      </c>
      <c r="AE134">
        <v>34</v>
      </c>
      <c r="AF134">
        <v>3</v>
      </c>
      <c r="AH134" t="s">
        <v>13392</v>
      </c>
      <c r="AI134" t="s">
        <v>13391</v>
      </c>
      <c r="AK134" t="s">
        <v>13390</v>
      </c>
      <c r="AL134">
        <v>22</v>
      </c>
      <c r="AM134" s="5">
        <f t="shared" si="18"/>
        <v>0.95652173913043481</v>
      </c>
      <c r="AN134" s="4">
        <f t="shared" si="23"/>
        <v>1.4487266022422337E-3</v>
      </c>
      <c r="AO134" s="3"/>
      <c r="AP134">
        <v>0</v>
      </c>
      <c r="AR134" t="s">
        <v>1</v>
      </c>
      <c r="AT134" s="2">
        <v>1.431</v>
      </c>
      <c r="AU134" s="1">
        <f t="shared" si="19"/>
        <v>0.73671611589113717</v>
      </c>
      <c r="AV134" s="1">
        <f t="shared" si="20"/>
        <v>0.56761798570059041</v>
      </c>
      <c r="AW134" s="1">
        <f t="shared" si="21"/>
        <v>0.3985198555100436</v>
      </c>
    </row>
    <row r="135" spans="1:49" x14ac:dyDescent="0.2">
      <c r="A135">
        <v>133</v>
      </c>
      <c r="B135" t="s">
        <v>13389</v>
      </c>
      <c r="C135" t="s">
        <v>13388</v>
      </c>
      <c r="F135" t="s">
        <v>13387</v>
      </c>
      <c r="G135" t="s">
        <v>16</v>
      </c>
      <c r="H135" t="s">
        <v>15</v>
      </c>
      <c r="I135" t="s">
        <v>13386</v>
      </c>
      <c r="J135">
        <v>60031648</v>
      </c>
      <c r="K135" t="s">
        <v>13385</v>
      </c>
      <c r="L135" t="s">
        <v>254</v>
      </c>
      <c r="M135" t="s">
        <v>25</v>
      </c>
      <c r="N135">
        <v>5</v>
      </c>
      <c r="O135" t="s">
        <v>13384</v>
      </c>
      <c r="P135" t="s">
        <v>13383</v>
      </c>
      <c r="Q135" t="s">
        <v>13382</v>
      </c>
      <c r="R135" s="7">
        <v>36281</v>
      </c>
      <c r="S135" s="8">
        <f t="shared" si="16"/>
        <v>1999</v>
      </c>
      <c r="T135" s="8">
        <v>1999</v>
      </c>
      <c r="U135" s="8">
        <f t="shared" si="17"/>
        <v>23</v>
      </c>
      <c r="V135" s="7">
        <v>36281</v>
      </c>
      <c r="W135" t="s">
        <v>3435</v>
      </c>
      <c r="X135" s="2">
        <v>0.66100000000000003</v>
      </c>
      <c r="Y135" s="6">
        <f t="shared" si="22"/>
        <v>1.7645017484850912E-2</v>
      </c>
      <c r="AA135">
        <v>189197</v>
      </c>
      <c r="AB135">
        <v>26022</v>
      </c>
      <c r="AD135" t="s">
        <v>5</v>
      </c>
      <c r="AE135">
        <v>35</v>
      </c>
      <c r="AF135">
        <v>5</v>
      </c>
      <c r="AH135" t="s">
        <v>13381</v>
      </c>
      <c r="AI135" t="s">
        <v>13380</v>
      </c>
      <c r="AK135" t="s">
        <v>13379</v>
      </c>
      <c r="AL135">
        <v>4</v>
      </c>
      <c r="AM135" s="5">
        <f t="shared" si="18"/>
        <v>0.17391304347826086</v>
      </c>
      <c r="AN135" s="4">
        <f t="shared" si="23"/>
        <v>2.6340483677131523E-4</v>
      </c>
      <c r="AO135" s="3"/>
      <c r="AP135">
        <v>0</v>
      </c>
      <c r="AR135" t="s">
        <v>1</v>
      </c>
      <c r="AT135" s="2">
        <v>2.3180000000000001</v>
      </c>
      <c r="AU135" s="1">
        <f t="shared" si="19"/>
        <v>1.2430533690427032</v>
      </c>
      <c r="AV135" s="1">
        <f t="shared" si="20"/>
        <v>0.8954211160811113</v>
      </c>
      <c r="AW135" s="1">
        <f t="shared" si="21"/>
        <v>0.54778886311951946</v>
      </c>
    </row>
    <row r="136" spans="1:49" x14ac:dyDescent="0.2">
      <c r="A136">
        <v>134</v>
      </c>
      <c r="B136" t="s">
        <v>13378</v>
      </c>
      <c r="C136" t="s">
        <v>13377</v>
      </c>
      <c r="F136" t="s">
        <v>13376</v>
      </c>
      <c r="G136" t="s">
        <v>16</v>
      </c>
      <c r="H136" t="s">
        <v>15</v>
      </c>
      <c r="I136" t="s">
        <v>13375</v>
      </c>
      <c r="J136">
        <v>60005429</v>
      </c>
      <c r="K136" t="s">
        <v>1533</v>
      </c>
      <c r="L136" t="s">
        <v>1532</v>
      </c>
      <c r="M136" t="s">
        <v>1531</v>
      </c>
      <c r="N136">
        <v>3</v>
      </c>
      <c r="O136" t="s">
        <v>13374</v>
      </c>
      <c r="P136" t="s">
        <v>13373</v>
      </c>
      <c r="Q136" t="s">
        <v>13372</v>
      </c>
      <c r="R136" s="7">
        <v>36279</v>
      </c>
      <c r="S136" s="8">
        <f t="shared" si="16"/>
        <v>1999</v>
      </c>
      <c r="T136" s="8">
        <v>1999</v>
      </c>
      <c r="U136" s="8">
        <f t="shared" si="17"/>
        <v>23</v>
      </c>
      <c r="V136" s="7">
        <v>36279</v>
      </c>
      <c r="W136" t="s">
        <v>2345</v>
      </c>
      <c r="X136" s="2">
        <v>0.375</v>
      </c>
      <c r="Y136" s="6">
        <f t="shared" si="22"/>
        <v>1.0010410827260351E-2</v>
      </c>
      <c r="AA136">
        <v>135194</v>
      </c>
      <c r="AB136">
        <v>24918</v>
      </c>
      <c r="AD136" t="s">
        <v>5</v>
      </c>
      <c r="AE136">
        <v>35</v>
      </c>
      <c r="AF136">
        <v>9</v>
      </c>
      <c r="AH136" t="s">
        <v>13371</v>
      </c>
      <c r="AI136" t="s">
        <v>13370</v>
      </c>
      <c r="AK136" t="s">
        <v>13369</v>
      </c>
      <c r="AL136">
        <v>10</v>
      </c>
      <c r="AM136" s="5">
        <f t="shared" si="18"/>
        <v>0.43478260869565216</v>
      </c>
      <c r="AN136" s="4">
        <f t="shared" si="23"/>
        <v>6.5851209192828799E-4</v>
      </c>
      <c r="AO136" s="3"/>
      <c r="AP136">
        <v>0</v>
      </c>
      <c r="AR136" t="s">
        <v>1</v>
      </c>
      <c r="AT136" s="2">
        <v>1.3140000000000001</v>
      </c>
      <c r="AU136" s="1">
        <f t="shared" si="19"/>
        <v>0.72048412066607315</v>
      </c>
      <c r="AV136" s="1">
        <f t="shared" si="20"/>
        <v>0.53344614595943196</v>
      </c>
      <c r="AW136" s="1">
        <f t="shared" si="21"/>
        <v>0.34640817125279066</v>
      </c>
    </row>
    <row r="137" spans="1:49" x14ac:dyDescent="0.2">
      <c r="A137">
        <v>135</v>
      </c>
      <c r="B137" t="s">
        <v>13368</v>
      </c>
      <c r="C137" t="s">
        <v>13367</v>
      </c>
      <c r="F137" t="s">
        <v>13366</v>
      </c>
      <c r="G137" t="s">
        <v>16</v>
      </c>
      <c r="H137" t="s">
        <v>15</v>
      </c>
      <c r="I137" t="s">
        <v>13365</v>
      </c>
      <c r="J137">
        <v>60011362</v>
      </c>
      <c r="K137" t="s">
        <v>2951</v>
      </c>
      <c r="L137" t="s">
        <v>2950</v>
      </c>
      <c r="M137" t="s">
        <v>681</v>
      </c>
      <c r="N137">
        <v>2</v>
      </c>
      <c r="O137" t="s">
        <v>13364</v>
      </c>
      <c r="P137" t="s">
        <v>13363</v>
      </c>
      <c r="Q137" t="s">
        <v>2947</v>
      </c>
      <c r="R137" s="7">
        <v>36279</v>
      </c>
      <c r="S137" s="8">
        <f t="shared" si="16"/>
        <v>1999</v>
      </c>
      <c r="T137" s="8">
        <v>1999</v>
      </c>
      <c r="U137" s="8">
        <f t="shared" si="17"/>
        <v>23</v>
      </c>
      <c r="V137" s="7">
        <v>36279</v>
      </c>
      <c r="W137" t="s">
        <v>2345</v>
      </c>
      <c r="X137" s="2">
        <v>0.375</v>
      </c>
      <c r="Y137" s="6">
        <f t="shared" si="22"/>
        <v>1.0010410827260351E-2</v>
      </c>
      <c r="AA137">
        <v>135194</v>
      </c>
      <c r="AB137">
        <v>24918</v>
      </c>
      <c r="AD137" t="s">
        <v>5</v>
      </c>
      <c r="AE137">
        <v>35</v>
      </c>
      <c r="AF137">
        <v>9</v>
      </c>
      <c r="AH137" t="s">
        <v>13362</v>
      </c>
      <c r="AI137" t="s">
        <v>13361</v>
      </c>
      <c r="AK137" t="s">
        <v>13360</v>
      </c>
      <c r="AL137">
        <v>22</v>
      </c>
      <c r="AM137" s="5">
        <f t="shared" si="18"/>
        <v>0.95652173913043481</v>
      </c>
      <c r="AN137" s="4">
        <f t="shared" si="23"/>
        <v>1.4487266022422337E-3</v>
      </c>
      <c r="AO137" s="3"/>
      <c r="AP137">
        <v>0</v>
      </c>
      <c r="AR137" t="s">
        <v>1</v>
      </c>
      <c r="AT137" s="2">
        <v>1.3140000000000001</v>
      </c>
      <c r="AU137" s="1">
        <f t="shared" si="19"/>
        <v>0.74419055597549155</v>
      </c>
      <c r="AV137" s="1">
        <f t="shared" si="20"/>
        <v>0.5729568714751293</v>
      </c>
      <c r="AW137" s="1">
        <f t="shared" si="21"/>
        <v>0.40172318697476683</v>
      </c>
    </row>
    <row r="138" spans="1:49" x14ac:dyDescent="0.2">
      <c r="A138">
        <v>136</v>
      </c>
      <c r="B138" t="s">
        <v>13359</v>
      </c>
      <c r="C138" t="s">
        <v>13358</v>
      </c>
      <c r="F138" t="s">
        <v>13357</v>
      </c>
      <c r="G138" t="s">
        <v>16</v>
      </c>
      <c r="H138" t="s">
        <v>15</v>
      </c>
      <c r="I138" t="s">
        <v>13356</v>
      </c>
      <c r="J138" t="s">
        <v>13355</v>
      </c>
      <c r="K138" t="s">
        <v>13354</v>
      </c>
      <c r="L138" t="s">
        <v>13353</v>
      </c>
      <c r="M138" t="s">
        <v>4106</v>
      </c>
      <c r="N138">
        <v>3</v>
      </c>
      <c r="O138" t="s">
        <v>13352</v>
      </c>
      <c r="P138" t="s">
        <v>13351</v>
      </c>
      <c r="Q138" t="s">
        <v>13350</v>
      </c>
      <c r="R138" s="7">
        <v>36265</v>
      </c>
      <c r="S138" s="8">
        <f t="shared" si="16"/>
        <v>1999</v>
      </c>
      <c r="T138" s="8">
        <v>1999</v>
      </c>
      <c r="U138" s="8">
        <f t="shared" si="17"/>
        <v>23</v>
      </c>
      <c r="V138" s="7">
        <v>36265</v>
      </c>
      <c r="W138" t="s">
        <v>2345</v>
      </c>
      <c r="X138" s="2">
        <v>0.375</v>
      </c>
      <c r="Y138" s="6">
        <f t="shared" si="22"/>
        <v>1.0010410827260351E-2</v>
      </c>
      <c r="AA138">
        <v>135194</v>
      </c>
      <c r="AB138">
        <v>24918</v>
      </c>
      <c r="AD138" t="s">
        <v>5</v>
      </c>
      <c r="AE138">
        <v>35</v>
      </c>
      <c r="AF138">
        <v>8</v>
      </c>
      <c r="AH138" t="s">
        <v>13349</v>
      </c>
      <c r="AI138" t="s">
        <v>13348</v>
      </c>
      <c r="AK138" t="s">
        <v>13347</v>
      </c>
      <c r="AL138">
        <v>27</v>
      </c>
      <c r="AM138" s="5">
        <f t="shared" si="18"/>
        <v>1.173913043478261</v>
      </c>
      <c r="AN138" s="4">
        <f t="shared" si="23"/>
        <v>1.7779826482063779E-3</v>
      </c>
      <c r="AO138" s="3"/>
      <c r="AP138">
        <v>0</v>
      </c>
      <c r="AR138" t="s">
        <v>1</v>
      </c>
      <c r="AT138" s="2">
        <v>1.3140000000000001</v>
      </c>
      <c r="AU138" s="1">
        <f t="shared" si="19"/>
        <v>0.75406823735441586</v>
      </c>
      <c r="AV138" s="1">
        <f t="shared" si="20"/>
        <v>0.58941967377333648</v>
      </c>
      <c r="AW138" s="1">
        <f t="shared" si="21"/>
        <v>0.424771110192257</v>
      </c>
    </row>
    <row r="139" spans="1:49" x14ac:dyDescent="0.2">
      <c r="A139">
        <v>137</v>
      </c>
      <c r="B139" t="s">
        <v>13346</v>
      </c>
      <c r="C139" t="s">
        <v>13345</v>
      </c>
      <c r="E139">
        <v>10101971</v>
      </c>
      <c r="F139" t="s">
        <v>13344</v>
      </c>
      <c r="G139" t="s">
        <v>16</v>
      </c>
      <c r="H139" t="s">
        <v>15</v>
      </c>
      <c r="I139" t="s">
        <v>13343</v>
      </c>
      <c r="J139" t="s">
        <v>13342</v>
      </c>
      <c r="K139" t="s">
        <v>13341</v>
      </c>
      <c r="L139" t="s">
        <v>13340</v>
      </c>
      <c r="M139" t="s">
        <v>13339</v>
      </c>
      <c r="N139">
        <v>8</v>
      </c>
      <c r="O139" t="s">
        <v>13338</v>
      </c>
      <c r="P139" t="s">
        <v>13337</v>
      </c>
      <c r="Q139" t="s">
        <v>13336</v>
      </c>
      <c r="R139" s="7">
        <v>36265</v>
      </c>
      <c r="S139" s="8">
        <f t="shared" si="16"/>
        <v>1999</v>
      </c>
      <c r="T139" s="8">
        <v>1999</v>
      </c>
      <c r="U139" s="8">
        <f t="shared" si="17"/>
        <v>23</v>
      </c>
      <c r="V139" s="7">
        <v>36265</v>
      </c>
      <c r="W139" t="s">
        <v>13335</v>
      </c>
      <c r="X139" s="2">
        <v>0.55600000000000005</v>
      </c>
      <c r="Y139" s="6">
        <f t="shared" si="22"/>
        <v>1.4842102453218015E-2</v>
      </c>
      <c r="AA139">
        <v>63525</v>
      </c>
      <c r="AB139">
        <v>25799</v>
      </c>
      <c r="AD139" t="s">
        <v>5</v>
      </c>
      <c r="AE139">
        <v>49</v>
      </c>
      <c r="AF139">
        <v>5</v>
      </c>
      <c r="AH139" t="s">
        <v>13334</v>
      </c>
      <c r="AI139" t="s">
        <v>13333</v>
      </c>
      <c r="AJ139" t="s">
        <v>13332</v>
      </c>
      <c r="AK139" t="s">
        <v>13331</v>
      </c>
      <c r="AL139">
        <v>18</v>
      </c>
      <c r="AM139" s="5">
        <f t="shared" si="18"/>
        <v>0.78260869565217395</v>
      </c>
      <c r="AN139" s="4">
        <f t="shared" si="23"/>
        <v>1.1853217654709185E-3</v>
      </c>
      <c r="AO139" s="3"/>
      <c r="AP139">
        <v>0</v>
      </c>
      <c r="AR139" t="s">
        <v>1</v>
      </c>
      <c r="AT139" s="2">
        <v>2.5049999999999999</v>
      </c>
      <c r="AU139" s="1">
        <f t="shared" si="19"/>
        <v>1.0745068246893883</v>
      </c>
      <c r="AV139" s="1">
        <f t="shared" si="20"/>
        <v>0.80137121093444663</v>
      </c>
      <c r="AW139" s="1">
        <f t="shared" si="21"/>
        <v>0.52823559717950475</v>
      </c>
    </row>
    <row r="140" spans="1:49" x14ac:dyDescent="0.2">
      <c r="A140">
        <v>138</v>
      </c>
      <c r="B140" t="s">
        <v>13330</v>
      </c>
      <c r="C140" t="s">
        <v>13329</v>
      </c>
      <c r="F140" t="s">
        <v>13328</v>
      </c>
      <c r="G140" t="s">
        <v>16</v>
      </c>
      <c r="H140" t="s">
        <v>15</v>
      </c>
      <c r="I140" t="s">
        <v>13327</v>
      </c>
      <c r="N140">
        <v>2</v>
      </c>
      <c r="O140" t="s">
        <v>13326</v>
      </c>
      <c r="P140" t="s">
        <v>13325</v>
      </c>
      <c r="Q140" t="s">
        <v>870</v>
      </c>
      <c r="R140" s="7">
        <v>36265</v>
      </c>
      <c r="S140" s="8">
        <f t="shared" si="16"/>
        <v>1999</v>
      </c>
      <c r="T140" s="8">
        <v>1999</v>
      </c>
      <c r="U140" s="8">
        <f t="shared" si="17"/>
        <v>23</v>
      </c>
      <c r="V140" s="7">
        <v>36265</v>
      </c>
      <c r="W140" t="s">
        <v>2345</v>
      </c>
      <c r="X140" s="2">
        <v>0.375</v>
      </c>
      <c r="Y140" s="6">
        <f t="shared" si="22"/>
        <v>1.0010410827260351E-2</v>
      </c>
      <c r="AA140">
        <v>135194</v>
      </c>
      <c r="AB140">
        <v>24918</v>
      </c>
      <c r="AD140" t="s">
        <v>5</v>
      </c>
      <c r="AE140">
        <v>35</v>
      </c>
      <c r="AF140">
        <v>8</v>
      </c>
      <c r="AH140" t="s">
        <v>13324</v>
      </c>
      <c r="AI140" t="s">
        <v>13323</v>
      </c>
      <c r="AK140" t="s">
        <v>13322</v>
      </c>
      <c r="AL140">
        <v>0</v>
      </c>
      <c r="AM140" s="5">
        <f t="shared" si="18"/>
        <v>0</v>
      </c>
      <c r="AN140" s="4">
        <f t="shared" si="23"/>
        <v>0</v>
      </c>
      <c r="AO140" s="3"/>
      <c r="AP140">
        <v>0</v>
      </c>
      <c r="AR140" t="s">
        <v>1</v>
      </c>
      <c r="AT140" s="2">
        <v>1.3140000000000001</v>
      </c>
      <c r="AU140" s="1">
        <f t="shared" si="19"/>
        <v>0.70072875790822453</v>
      </c>
      <c r="AV140" s="1">
        <f t="shared" si="20"/>
        <v>0.5005205413630176</v>
      </c>
      <c r="AW140" s="1">
        <f t="shared" si="21"/>
        <v>0.30031232481781051</v>
      </c>
    </row>
    <row r="141" spans="1:49" x14ac:dyDescent="0.2">
      <c r="A141">
        <v>139</v>
      </c>
      <c r="B141" t="s">
        <v>13321</v>
      </c>
      <c r="C141" t="s">
        <v>13320</v>
      </c>
      <c r="F141" t="s">
        <v>13319</v>
      </c>
      <c r="G141" t="s">
        <v>16</v>
      </c>
      <c r="H141" t="s">
        <v>15</v>
      </c>
      <c r="I141" t="s">
        <v>13318</v>
      </c>
      <c r="J141" t="s">
        <v>13313</v>
      </c>
      <c r="K141" t="s">
        <v>13317</v>
      </c>
      <c r="L141" t="s">
        <v>13316</v>
      </c>
      <c r="M141" t="s">
        <v>7942</v>
      </c>
      <c r="N141">
        <v>2</v>
      </c>
      <c r="O141" t="s">
        <v>13315</v>
      </c>
      <c r="P141" t="s">
        <v>13314</v>
      </c>
      <c r="Q141" t="s">
        <v>13313</v>
      </c>
      <c r="R141" s="7">
        <v>36265</v>
      </c>
      <c r="S141" s="8">
        <f t="shared" si="16"/>
        <v>1999</v>
      </c>
      <c r="T141" s="8">
        <v>1999</v>
      </c>
      <c r="U141" s="8">
        <f t="shared" si="17"/>
        <v>23</v>
      </c>
      <c r="V141" s="7">
        <v>36265</v>
      </c>
      <c r="W141" t="s">
        <v>2345</v>
      </c>
      <c r="X141" s="2">
        <v>0.375</v>
      </c>
      <c r="Y141" s="6">
        <f t="shared" si="22"/>
        <v>1.0010410827260351E-2</v>
      </c>
      <c r="AA141">
        <v>135194</v>
      </c>
      <c r="AB141">
        <v>24918</v>
      </c>
      <c r="AD141" t="s">
        <v>5</v>
      </c>
      <c r="AE141">
        <v>35</v>
      </c>
      <c r="AF141">
        <v>8</v>
      </c>
      <c r="AH141" t="s">
        <v>13312</v>
      </c>
      <c r="AI141" t="s">
        <v>13311</v>
      </c>
      <c r="AK141" t="s">
        <v>13310</v>
      </c>
      <c r="AL141">
        <v>19</v>
      </c>
      <c r="AM141" s="5">
        <f t="shared" si="18"/>
        <v>0.82608695652173914</v>
      </c>
      <c r="AN141" s="4">
        <f t="shared" si="23"/>
        <v>1.2511729746637473E-3</v>
      </c>
      <c r="AO141" s="3"/>
      <c r="AP141">
        <v>0</v>
      </c>
      <c r="AR141" t="s">
        <v>1</v>
      </c>
      <c r="AT141" s="2">
        <v>1.3140000000000001</v>
      </c>
      <c r="AU141" s="1">
        <f t="shared" si="19"/>
        <v>0.73826394714813703</v>
      </c>
      <c r="AV141" s="1">
        <f t="shared" si="20"/>
        <v>0.56307919009620488</v>
      </c>
      <c r="AW141" s="1">
        <f t="shared" si="21"/>
        <v>0.38789443304427285</v>
      </c>
    </row>
    <row r="142" spans="1:49" x14ac:dyDescent="0.2">
      <c r="A142">
        <v>140</v>
      </c>
      <c r="B142" t="s">
        <v>13309</v>
      </c>
      <c r="C142" t="s">
        <v>13308</v>
      </c>
      <c r="F142" t="s">
        <v>13307</v>
      </c>
      <c r="G142" t="s">
        <v>16</v>
      </c>
      <c r="H142" t="s">
        <v>15</v>
      </c>
      <c r="I142" t="s">
        <v>13306</v>
      </c>
      <c r="J142">
        <v>60001439</v>
      </c>
      <c r="K142" t="s">
        <v>1582</v>
      </c>
      <c r="L142" t="s">
        <v>1581</v>
      </c>
      <c r="M142" t="s">
        <v>11</v>
      </c>
      <c r="N142">
        <v>6</v>
      </c>
      <c r="O142" t="s">
        <v>13305</v>
      </c>
      <c r="P142" t="s">
        <v>13304</v>
      </c>
      <c r="Q142" t="s">
        <v>13303</v>
      </c>
      <c r="R142" s="7">
        <v>36264</v>
      </c>
      <c r="S142" s="8">
        <f t="shared" si="16"/>
        <v>1999</v>
      </c>
      <c r="T142" s="8">
        <v>1999</v>
      </c>
      <c r="U142" s="8">
        <f t="shared" si="17"/>
        <v>23</v>
      </c>
      <c r="V142" s="7">
        <v>36264</v>
      </c>
      <c r="W142" t="s">
        <v>11227</v>
      </c>
      <c r="X142" s="2">
        <v>7.1150000000000002</v>
      </c>
      <c r="Y142" s="6">
        <f t="shared" si="22"/>
        <v>0.18993086142921972</v>
      </c>
      <c r="AA142">
        <v>27863</v>
      </c>
      <c r="AB142">
        <v>22680</v>
      </c>
      <c r="AD142" t="s">
        <v>5</v>
      </c>
      <c r="AE142">
        <v>121</v>
      </c>
      <c r="AF142">
        <v>14</v>
      </c>
      <c r="AH142" t="s">
        <v>13302</v>
      </c>
      <c r="AI142" t="s">
        <v>13301</v>
      </c>
      <c r="AK142" t="s">
        <v>13300</v>
      </c>
      <c r="AL142">
        <v>245</v>
      </c>
      <c r="AM142" s="5">
        <f t="shared" si="18"/>
        <v>10.652173913043478</v>
      </c>
      <c r="AN142" s="4">
        <f t="shared" si="23"/>
        <v>1.6133546252243058E-2</v>
      </c>
      <c r="AO142" s="3"/>
      <c r="AP142">
        <v>0</v>
      </c>
      <c r="AR142" t="s">
        <v>1</v>
      </c>
      <c r="AT142" s="2" t="s">
        <v>0</v>
      </c>
      <c r="AU142" s="1">
        <f t="shared" si="19"/>
        <v>13.779166687612673</v>
      </c>
      <c r="AV142" s="1">
        <f t="shared" si="20"/>
        <v>10.303220384073139</v>
      </c>
      <c r="AW142" s="1">
        <f t="shared" si="21"/>
        <v>6.8272740805336056</v>
      </c>
    </row>
    <row r="143" spans="1:49" x14ac:dyDescent="0.2">
      <c r="A143">
        <v>141</v>
      </c>
      <c r="B143" t="s">
        <v>13299</v>
      </c>
      <c r="C143" t="s">
        <v>13298</v>
      </c>
      <c r="F143" t="s">
        <v>13297</v>
      </c>
      <c r="G143" t="s">
        <v>16</v>
      </c>
      <c r="H143" t="s">
        <v>15</v>
      </c>
      <c r="I143" t="s">
        <v>11829</v>
      </c>
      <c r="J143">
        <v>60022144</v>
      </c>
      <c r="K143" t="s">
        <v>3045</v>
      </c>
      <c r="L143" t="s">
        <v>3044</v>
      </c>
      <c r="M143" t="s">
        <v>11</v>
      </c>
      <c r="N143">
        <v>2</v>
      </c>
      <c r="O143" t="s">
        <v>13296</v>
      </c>
      <c r="P143" t="s">
        <v>13295</v>
      </c>
      <c r="Q143" t="s">
        <v>11826</v>
      </c>
      <c r="R143" s="7">
        <v>36260</v>
      </c>
      <c r="S143" s="8">
        <f t="shared" si="16"/>
        <v>1999</v>
      </c>
      <c r="T143" s="8">
        <v>1999</v>
      </c>
      <c r="U143" s="8">
        <f t="shared" si="17"/>
        <v>23</v>
      </c>
      <c r="V143" s="7">
        <v>36260</v>
      </c>
      <c r="W143" t="s">
        <v>10077</v>
      </c>
      <c r="X143" s="2">
        <v>0.66800000000000004</v>
      </c>
      <c r="Y143" s="6">
        <f t="shared" si="22"/>
        <v>1.7831878486959774E-2</v>
      </c>
      <c r="AA143" t="s">
        <v>10076</v>
      </c>
      <c r="AB143">
        <v>29593</v>
      </c>
      <c r="AC143">
        <v>21553165</v>
      </c>
      <c r="AD143" t="s">
        <v>5</v>
      </c>
      <c r="AE143">
        <v>38</v>
      </c>
      <c r="AF143">
        <v>11</v>
      </c>
      <c r="AH143" t="s">
        <v>13294</v>
      </c>
      <c r="AI143" t="s">
        <v>13293</v>
      </c>
      <c r="AK143" t="s">
        <v>13292</v>
      </c>
      <c r="AL143">
        <v>13</v>
      </c>
      <c r="AM143" s="5">
        <f t="shared" si="18"/>
        <v>0.56521739130434778</v>
      </c>
      <c r="AN143" s="4">
        <f t="shared" si="23"/>
        <v>8.560657195067744E-4</v>
      </c>
      <c r="AO143" s="3"/>
      <c r="AP143">
        <v>0</v>
      </c>
      <c r="AR143" t="s">
        <v>1</v>
      </c>
      <c r="AT143" s="2">
        <v>1.98</v>
      </c>
      <c r="AU143" s="1">
        <f t="shared" si="19"/>
        <v>1.2739134656723872</v>
      </c>
      <c r="AV143" s="1">
        <f t="shared" si="20"/>
        <v>0.93439721032332734</v>
      </c>
      <c r="AW143" s="1">
        <f t="shared" si="21"/>
        <v>0.5948809549742673</v>
      </c>
    </row>
    <row r="144" spans="1:49" x14ac:dyDescent="0.2">
      <c r="A144">
        <v>142</v>
      </c>
      <c r="B144" t="s">
        <v>13291</v>
      </c>
      <c r="C144" t="s">
        <v>13290</v>
      </c>
      <c r="E144">
        <v>10187818</v>
      </c>
      <c r="F144" t="s">
        <v>13289</v>
      </c>
      <c r="G144" t="s">
        <v>16</v>
      </c>
      <c r="H144" t="s">
        <v>15</v>
      </c>
      <c r="I144" t="s">
        <v>13288</v>
      </c>
      <c r="J144" t="s">
        <v>13287</v>
      </c>
      <c r="K144" t="s">
        <v>13286</v>
      </c>
      <c r="L144" t="s">
        <v>13285</v>
      </c>
      <c r="M144" t="s">
        <v>13284</v>
      </c>
      <c r="N144">
        <v>3</v>
      </c>
      <c r="O144" t="s">
        <v>13283</v>
      </c>
      <c r="P144" t="s">
        <v>13282</v>
      </c>
      <c r="Q144" t="s">
        <v>13281</v>
      </c>
      <c r="R144" s="7">
        <v>36259</v>
      </c>
      <c r="S144" s="8">
        <f t="shared" si="16"/>
        <v>1999</v>
      </c>
      <c r="T144" s="8">
        <v>1999</v>
      </c>
      <c r="U144" s="8">
        <f t="shared" si="17"/>
        <v>23</v>
      </c>
      <c r="V144" s="7">
        <v>36259</v>
      </c>
      <c r="W144" t="s">
        <v>13280</v>
      </c>
      <c r="X144" s="2">
        <v>2.3610000000000002</v>
      </c>
      <c r="Y144" s="6">
        <f t="shared" si="22"/>
        <v>6.3025546568431179E-2</v>
      </c>
      <c r="AA144">
        <v>219258</v>
      </c>
      <c r="AB144">
        <v>17592</v>
      </c>
      <c r="AD144" t="s">
        <v>5</v>
      </c>
      <c r="AE144">
        <v>274</v>
      </c>
      <c r="AF144">
        <v>15</v>
      </c>
      <c r="AH144" t="s">
        <v>13279</v>
      </c>
      <c r="AI144" t="s">
        <v>13278</v>
      </c>
      <c r="AK144" t="s">
        <v>13277</v>
      </c>
      <c r="AL144">
        <v>92</v>
      </c>
      <c r="AM144" s="5">
        <f t="shared" si="18"/>
        <v>4</v>
      </c>
      <c r="AN144" s="4">
        <f t="shared" si="23"/>
        <v>6.0583112457402496E-3</v>
      </c>
      <c r="AO144" s="3"/>
      <c r="AP144">
        <v>1</v>
      </c>
      <c r="AR144" t="s">
        <v>1</v>
      </c>
      <c r="AT144" s="2">
        <v>5.157</v>
      </c>
      <c r="AU144" s="1">
        <f t="shared" si="19"/>
        <v>4.5935375971623902</v>
      </c>
      <c r="AV144" s="1">
        <f t="shared" si="20"/>
        <v>3.4541928907085713</v>
      </c>
      <c r="AW144" s="1">
        <f t="shared" si="21"/>
        <v>2.3148481842547528</v>
      </c>
    </row>
    <row r="145" spans="1:49" x14ac:dyDescent="0.2">
      <c r="A145">
        <v>143</v>
      </c>
      <c r="B145" t="s">
        <v>13276</v>
      </c>
      <c r="C145" t="s">
        <v>13275</v>
      </c>
      <c r="F145" t="s">
        <v>13274</v>
      </c>
      <c r="G145" t="s">
        <v>16</v>
      </c>
      <c r="H145" t="s">
        <v>15</v>
      </c>
      <c r="I145" t="s">
        <v>13267</v>
      </c>
      <c r="J145">
        <v>60000762</v>
      </c>
      <c r="K145" t="s">
        <v>13266</v>
      </c>
      <c r="L145" t="s">
        <v>1593</v>
      </c>
      <c r="M145" t="s">
        <v>653</v>
      </c>
      <c r="N145">
        <v>1</v>
      </c>
      <c r="O145" t="s">
        <v>13265</v>
      </c>
      <c r="P145">
        <v>7005147784</v>
      </c>
      <c r="Q145">
        <v>60000762</v>
      </c>
      <c r="R145" s="7">
        <v>36258</v>
      </c>
      <c r="S145" s="8">
        <f t="shared" si="16"/>
        <v>1999</v>
      </c>
      <c r="T145" s="8">
        <v>1999</v>
      </c>
      <c r="U145" s="8">
        <f t="shared" si="17"/>
        <v>23</v>
      </c>
      <c r="V145" s="7">
        <v>36258</v>
      </c>
      <c r="W145" t="s">
        <v>13264</v>
      </c>
      <c r="X145" s="2">
        <v>0.75600000000000001</v>
      </c>
      <c r="Y145" s="6">
        <f t="shared" si="22"/>
        <v>2.0180988227756869E-2</v>
      </c>
      <c r="AA145">
        <v>10895639</v>
      </c>
      <c r="AB145">
        <v>26969</v>
      </c>
      <c r="AD145" t="s">
        <v>5</v>
      </c>
      <c r="AE145">
        <v>103</v>
      </c>
      <c r="AF145">
        <v>14</v>
      </c>
      <c r="AH145" t="s">
        <v>13273</v>
      </c>
      <c r="AI145" t="s">
        <v>13272</v>
      </c>
      <c r="AK145" t="s">
        <v>13271</v>
      </c>
      <c r="AL145">
        <v>32</v>
      </c>
      <c r="AM145" s="5">
        <f t="shared" si="18"/>
        <v>1.3913043478260869</v>
      </c>
      <c r="AN145" s="4">
        <f t="shared" si="23"/>
        <v>2.1072386941705218E-3</v>
      </c>
      <c r="AO145" s="3"/>
      <c r="AP145">
        <v>0</v>
      </c>
      <c r="AR145" t="s">
        <v>1</v>
      </c>
      <c r="AT145" s="2">
        <v>2.7810000000000001</v>
      </c>
      <c r="AU145" s="1">
        <f t="shared" si="19"/>
        <v>1.4758863367680963</v>
      </c>
      <c r="AV145" s="1">
        <f t="shared" si="20"/>
        <v>1.1144113460963694</v>
      </c>
      <c r="AW145" s="1">
        <f t="shared" si="21"/>
        <v>0.75293635542464266</v>
      </c>
    </row>
    <row r="146" spans="1:49" x14ac:dyDescent="0.2">
      <c r="A146">
        <v>144</v>
      </c>
      <c r="B146" t="s">
        <v>13270</v>
      </c>
      <c r="C146" t="s">
        <v>13269</v>
      </c>
      <c r="F146" t="s">
        <v>13268</v>
      </c>
      <c r="G146" t="s">
        <v>16</v>
      </c>
      <c r="H146" t="s">
        <v>15</v>
      </c>
      <c r="I146" t="s">
        <v>13267</v>
      </c>
      <c r="J146">
        <v>60000762</v>
      </c>
      <c r="K146" t="s">
        <v>13266</v>
      </c>
      <c r="L146" t="s">
        <v>1593</v>
      </c>
      <c r="M146" t="s">
        <v>653</v>
      </c>
      <c r="N146">
        <v>1</v>
      </c>
      <c r="O146" t="s">
        <v>13265</v>
      </c>
      <c r="P146">
        <v>7005147784</v>
      </c>
      <c r="Q146">
        <v>60000762</v>
      </c>
      <c r="R146" s="7">
        <v>36258</v>
      </c>
      <c r="S146" s="8">
        <f t="shared" si="16"/>
        <v>1999</v>
      </c>
      <c r="T146" s="8">
        <v>1999</v>
      </c>
      <c r="U146" s="8">
        <f t="shared" si="17"/>
        <v>23</v>
      </c>
      <c r="V146" s="7">
        <v>36258</v>
      </c>
      <c r="W146" t="s">
        <v>13264</v>
      </c>
      <c r="X146" s="2">
        <v>0.75600000000000001</v>
      </c>
      <c r="Y146" s="6">
        <f t="shared" si="22"/>
        <v>2.0180988227756869E-2</v>
      </c>
      <c r="AA146">
        <v>10895639</v>
      </c>
      <c r="AB146">
        <v>26969</v>
      </c>
      <c r="AD146" t="s">
        <v>5</v>
      </c>
      <c r="AE146">
        <v>103</v>
      </c>
      <c r="AF146">
        <v>14</v>
      </c>
      <c r="AH146" t="s">
        <v>13263</v>
      </c>
      <c r="AI146" t="s">
        <v>13262</v>
      </c>
      <c r="AK146" t="s">
        <v>13261</v>
      </c>
      <c r="AL146">
        <v>71</v>
      </c>
      <c r="AM146" s="5">
        <f t="shared" si="18"/>
        <v>3.0869565217391304</v>
      </c>
      <c r="AN146" s="4">
        <f t="shared" si="23"/>
        <v>4.6754358526908454E-3</v>
      </c>
      <c r="AO146" s="3"/>
      <c r="AP146">
        <v>0</v>
      </c>
      <c r="AR146" t="s">
        <v>1</v>
      </c>
      <c r="AT146" s="2">
        <v>2.7810000000000001</v>
      </c>
      <c r="AU146" s="1">
        <f t="shared" si="19"/>
        <v>1.5529322515237061</v>
      </c>
      <c r="AV146" s="1">
        <f t="shared" si="20"/>
        <v>1.2428212040223856</v>
      </c>
      <c r="AW146" s="1">
        <f t="shared" si="21"/>
        <v>0.93271015652106537</v>
      </c>
    </row>
    <row r="147" spans="1:49" x14ac:dyDescent="0.2">
      <c r="A147">
        <v>145</v>
      </c>
      <c r="B147" t="s">
        <v>13260</v>
      </c>
      <c r="C147" t="s">
        <v>13259</v>
      </c>
      <c r="F147" t="s">
        <v>13258</v>
      </c>
      <c r="G147" t="s">
        <v>16</v>
      </c>
      <c r="H147" t="s">
        <v>15</v>
      </c>
      <c r="I147" t="s">
        <v>13257</v>
      </c>
      <c r="J147">
        <v>60013983</v>
      </c>
      <c r="K147" t="s">
        <v>3187</v>
      </c>
      <c r="L147" t="s">
        <v>3186</v>
      </c>
      <c r="M147" t="s">
        <v>3185</v>
      </c>
      <c r="N147">
        <v>4</v>
      </c>
      <c r="O147" t="s">
        <v>13256</v>
      </c>
      <c r="P147" t="s">
        <v>13255</v>
      </c>
      <c r="Q147" t="s">
        <v>6568</v>
      </c>
      <c r="R147" s="7">
        <v>36255</v>
      </c>
      <c r="S147" s="8">
        <f t="shared" si="16"/>
        <v>1999</v>
      </c>
      <c r="T147" s="8">
        <v>1999</v>
      </c>
      <c r="U147" s="8">
        <f t="shared" si="17"/>
        <v>23</v>
      </c>
      <c r="V147" s="7">
        <v>36255</v>
      </c>
      <c r="W147" t="s">
        <v>1713</v>
      </c>
      <c r="X147" s="2">
        <v>0.30399999999999999</v>
      </c>
      <c r="Y147" s="6">
        <f t="shared" si="22"/>
        <v>8.115106377299057E-3</v>
      </c>
      <c r="AA147">
        <v>8952477</v>
      </c>
      <c r="AB147">
        <v>12250</v>
      </c>
      <c r="AD147" t="s">
        <v>5</v>
      </c>
      <c r="AE147">
        <v>21</v>
      </c>
      <c r="AF147">
        <v>1</v>
      </c>
      <c r="AH147" t="s">
        <v>3749</v>
      </c>
      <c r="AI147" t="s">
        <v>13254</v>
      </c>
      <c r="AK147" t="s">
        <v>13253</v>
      </c>
      <c r="AL147">
        <v>0</v>
      </c>
      <c r="AM147" s="5">
        <f t="shared" si="18"/>
        <v>0</v>
      </c>
      <c r="AN147" s="4">
        <f t="shared" si="23"/>
        <v>0</v>
      </c>
      <c r="AO147" s="3"/>
      <c r="AP147">
        <v>0</v>
      </c>
      <c r="AR147" t="s">
        <v>1</v>
      </c>
      <c r="AT147" s="2" t="s">
        <v>0</v>
      </c>
      <c r="AU147" s="1">
        <f t="shared" si="19"/>
        <v>0.56805744641093392</v>
      </c>
      <c r="AV147" s="1">
        <f t="shared" si="20"/>
        <v>0.40575531886495286</v>
      </c>
      <c r="AW147" s="1">
        <f t="shared" si="21"/>
        <v>0.24345319131897172</v>
      </c>
    </row>
    <row r="148" spans="1:49" x14ac:dyDescent="0.2">
      <c r="A148">
        <v>146</v>
      </c>
      <c r="B148" t="s">
        <v>13252</v>
      </c>
      <c r="C148" t="s">
        <v>13251</v>
      </c>
      <c r="F148" t="s">
        <v>13250</v>
      </c>
      <c r="G148" t="s">
        <v>16</v>
      </c>
      <c r="H148" t="s">
        <v>15</v>
      </c>
      <c r="I148" t="s">
        <v>13249</v>
      </c>
      <c r="J148">
        <v>60010421</v>
      </c>
      <c r="K148" t="s">
        <v>13248</v>
      </c>
      <c r="L148" t="s">
        <v>1728</v>
      </c>
      <c r="M148" t="s">
        <v>827</v>
      </c>
      <c r="N148">
        <v>2</v>
      </c>
      <c r="O148" t="s">
        <v>13247</v>
      </c>
      <c r="P148" t="s">
        <v>13246</v>
      </c>
      <c r="Q148" t="s">
        <v>13245</v>
      </c>
      <c r="R148" s="7">
        <v>36255</v>
      </c>
      <c r="S148" s="8">
        <f t="shared" si="16"/>
        <v>1999</v>
      </c>
      <c r="T148" s="8">
        <v>1999</v>
      </c>
      <c r="U148" s="8">
        <f t="shared" si="17"/>
        <v>23</v>
      </c>
      <c r="V148" s="7">
        <v>36255</v>
      </c>
      <c r="W148" t="s">
        <v>1713</v>
      </c>
      <c r="X148" s="2">
        <v>0.30399999999999999</v>
      </c>
      <c r="Y148" s="6">
        <f t="shared" si="22"/>
        <v>8.115106377299057E-3</v>
      </c>
      <c r="AA148">
        <v>8952477</v>
      </c>
      <c r="AB148">
        <v>12250</v>
      </c>
      <c r="AD148" t="s">
        <v>5</v>
      </c>
      <c r="AE148">
        <v>21</v>
      </c>
      <c r="AF148">
        <v>1</v>
      </c>
      <c r="AH148" t="s">
        <v>13244</v>
      </c>
      <c r="AI148" t="s">
        <v>13243</v>
      </c>
      <c r="AK148" t="s">
        <v>13242</v>
      </c>
      <c r="AL148">
        <v>0</v>
      </c>
      <c r="AM148" s="5">
        <f t="shared" si="18"/>
        <v>0</v>
      </c>
      <c r="AN148" s="4">
        <f t="shared" si="23"/>
        <v>0</v>
      </c>
      <c r="AO148" s="3"/>
      <c r="AP148">
        <v>0</v>
      </c>
      <c r="AR148" t="s">
        <v>1</v>
      </c>
      <c r="AT148" s="2" t="s">
        <v>0</v>
      </c>
      <c r="AU148" s="1">
        <f t="shared" si="19"/>
        <v>0.56805744641093392</v>
      </c>
      <c r="AV148" s="1">
        <f t="shared" si="20"/>
        <v>0.40575531886495286</v>
      </c>
      <c r="AW148" s="1">
        <f t="shared" si="21"/>
        <v>0.24345319131897172</v>
      </c>
    </row>
    <row r="149" spans="1:49" x14ac:dyDescent="0.2">
      <c r="A149">
        <v>147</v>
      </c>
      <c r="B149" t="s">
        <v>13241</v>
      </c>
      <c r="C149" t="s">
        <v>13240</v>
      </c>
      <c r="F149" t="s">
        <v>13239</v>
      </c>
      <c r="G149" t="s">
        <v>16</v>
      </c>
      <c r="H149" t="s">
        <v>15</v>
      </c>
      <c r="I149" t="s">
        <v>13238</v>
      </c>
      <c r="J149" t="s">
        <v>13237</v>
      </c>
      <c r="K149" t="s">
        <v>13236</v>
      </c>
      <c r="L149" t="s">
        <v>13235</v>
      </c>
      <c r="M149" t="s">
        <v>3056</v>
      </c>
      <c r="N149">
        <v>4</v>
      </c>
      <c r="O149" t="s">
        <v>13234</v>
      </c>
      <c r="P149" t="s">
        <v>13233</v>
      </c>
      <c r="Q149" t="s">
        <v>13232</v>
      </c>
      <c r="R149" s="7">
        <v>36255</v>
      </c>
      <c r="S149" s="8">
        <f t="shared" si="16"/>
        <v>1999</v>
      </c>
      <c r="T149" s="8">
        <v>1999</v>
      </c>
      <c r="U149" s="8">
        <f t="shared" si="17"/>
        <v>23</v>
      </c>
      <c r="V149" s="7">
        <v>36255</v>
      </c>
      <c r="W149" t="s">
        <v>1713</v>
      </c>
      <c r="X149" s="2">
        <v>0.30399999999999999</v>
      </c>
      <c r="Y149" s="6">
        <f t="shared" si="22"/>
        <v>8.115106377299057E-3</v>
      </c>
      <c r="AA149">
        <v>8952477</v>
      </c>
      <c r="AB149">
        <v>12250</v>
      </c>
      <c r="AD149" t="s">
        <v>5</v>
      </c>
      <c r="AE149">
        <v>21</v>
      </c>
      <c r="AF149">
        <v>1</v>
      </c>
      <c r="AH149" s="10">
        <v>44413</v>
      </c>
      <c r="AI149" t="s">
        <v>13231</v>
      </c>
      <c r="AK149" t="s">
        <v>13230</v>
      </c>
      <c r="AL149">
        <v>0</v>
      </c>
      <c r="AM149" s="5">
        <f t="shared" si="18"/>
        <v>0</v>
      </c>
      <c r="AN149" s="4">
        <f t="shared" si="23"/>
        <v>0</v>
      </c>
      <c r="AO149" s="3"/>
      <c r="AP149">
        <v>0</v>
      </c>
      <c r="AR149" t="s">
        <v>1</v>
      </c>
      <c r="AT149" s="2" t="s">
        <v>0</v>
      </c>
      <c r="AU149" s="1">
        <f t="shared" si="19"/>
        <v>0.56805744641093392</v>
      </c>
      <c r="AV149" s="1">
        <f t="shared" si="20"/>
        <v>0.40575531886495286</v>
      </c>
      <c r="AW149" s="1">
        <f t="shared" si="21"/>
        <v>0.24345319131897172</v>
      </c>
    </row>
    <row r="150" spans="1:49" x14ac:dyDescent="0.2">
      <c r="A150">
        <v>148</v>
      </c>
      <c r="B150" t="s">
        <v>13229</v>
      </c>
      <c r="C150" t="s">
        <v>13228</v>
      </c>
      <c r="F150" t="s">
        <v>13227</v>
      </c>
      <c r="G150" t="s">
        <v>16</v>
      </c>
      <c r="H150" t="s">
        <v>15</v>
      </c>
      <c r="I150" t="s">
        <v>13226</v>
      </c>
      <c r="J150">
        <v>60019987</v>
      </c>
      <c r="K150" t="s">
        <v>13225</v>
      </c>
      <c r="L150" t="s">
        <v>13224</v>
      </c>
      <c r="M150" t="s">
        <v>857</v>
      </c>
      <c r="N150">
        <v>1</v>
      </c>
      <c r="O150" t="s">
        <v>13223</v>
      </c>
      <c r="P150">
        <v>7003399345</v>
      </c>
      <c r="Q150">
        <v>60019987</v>
      </c>
      <c r="R150" s="7">
        <v>36255</v>
      </c>
      <c r="S150" s="8">
        <f t="shared" si="16"/>
        <v>1999</v>
      </c>
      <c r="T150" s="8">
        <v>1999</v>
      </c>
      <c r="U150" s="8">
        <f t="shared" si="17"/>
        <v>23</v>
      </c>
      <c r="V150" s="7">
        <v>36255</v>
      </c>
      <c r="W150" t="s">
        <v>1713</v>
      </c>
      <c r="X150" s="2">
        <v>0.30399999999999999</v>
      </c>
      <c r="Y150" s="6">
        <f t="shared" si="22"/>
        <v>8.115106377299057E-3</v>
      </c>
      <c r="AA150">
        <v>8952477</v>
      </c>
      <c r="AB150">
        <v>12250</v>
      </c>
      <c r="AD150" t="s">
        <v>5</v>
      </c>
      <c r="AE150">
        <v>21</v>
      </c>
      <c r="AF150">
        <v>1</v>
      </c>
      <c r="AH150" s="10">
        <v>44287</v>
      </c>
      <c r="AI150" t="s">
        <v>13222</v>
      </c>
      <c r="AK150" t="s">
        <v>13221</v>
      </c>
      <c r="AL150">
        <v>2</v>
      </c>
      <c r="AM150" s="5">
        <f t="shared" si="18"/>
        <v>8.6956521739130432E-2</v>
      </c>
      <c r="AN150" s="4">
        <f t="shared" si="23"/>
        <v>1.3170241838565761E-4</v>
      </c>
      <c r="AO150" s="3"/>
      <c r="AP150">
        <v>0</v>
      </c>
      <c r="AR150" t="s">
        <v>1</v>
      </c>
      <c r="AT150" s="2" t="s">
        <v>0</v>
      </c>
      <c r="AU150" s="1">
        <f t="shared" si="19"/>
        <v>0.57200851896250371</v>
      </c>
      <c r="AV150" s="1">
        <f t="shared" si="20"/>
        <v>0.41234043978423568</v>
      </c>
      <c r="AW150" s="1">
        <f t="shared" si="21"/>
        <v>0.25267236060596776</v>
      </c>
    </row>
    <row r="151" spans="1:49" x14ac:dyDescent="0.2">
      <c r="A151">
        <v>149</v>
      </c>
      <c r="B151" t="s">
        <v>13220</v>
      </c>
      <c r="C151" t="s">
        <v>13219</v>
      </c>
      <c r="F151" t="s">
        <v>13218</v>
      </c>
      <c r="G151" t="s">
        <v>16</v>
      </c>
      <c r="H151" t="s">
        <v>15</v>
      </c>
      <c r="I151" t="s">
        <v>13217</v>
      </c>
      <c r="J151" t="s">
        <v>13216</v>
      </c>
      <c r="K151" t="s">
        <v>13215</v>
      </c>
      <c r="L151" t="s">
        <v>13214</v>
      </c>
      <c r="M151" t="s">
        <v>6964</v>
      </c>
      <c r="N151">
        <v>4</v>
      </c>
      <c r="O151" t="s">
        <v>13213</v>
      </c>
      <c r="P151" t="s">
        <v>13212</v>
      </c>
      <c r="Q151" t="s">
        <v>13211</v>
      </c>
      <c r="R151" s="7">
        <v>36255</v>
      </c>
      <c r="S151" s="8">
        <f t="shared" si="16"/>
        <v>1999</v>
      </c>
      <c r="T151" s="8">
        <v>1999</v>
      </c>
      <c r="U151" s="8">
        <f t="shared" si="17"/>
        <v>23</v>
      </c>
      <c r="V151" s="7">
        <v>36255</v>
      </c>
      <c r="W151" t="s">
        <v>1713</v>
      </c>
      <c r="X151" s="2">
        <v>0.30399999999999999</v>
      </c>
      <c r="Y151" s="6">
        <f t="shared" si="22"/>
        <v>8.115106377299057E-3</v>
      </c>
      <c r="AA151">
        <v>8952477</v>
      </c>
      <c r="AB151">
        <v>12250</v>
      </c>
      <c r="AD151" t="s">
        <v>5</v>
      </c>
      <c r="AE151">
        <v>21</v>
      </c>
      <c r="AF151">
        <v>1</v>
      </c>
      <c r="AH151" t="s">
        <v>13210</v>
      </c>
      <c r="AI151" t="s">
        <v>13209</v>
      </c>
      <c r="AK151" t="s">
        <v>13208</v>
      </c>
      <c r="AL151">
        <v>4</v>
      </c>
      <c r="AM151" s="5">
        <f t="shared" si="18"/>
        <v>0.17391304347826086</v>
      </c>
      <c r="AN151" s="4">
        <f t="shared" si="23"/>
        <v>2.6340483677131523E-4</v>
      </c>
      <c r="AO151" s="3"/>
      <c r="AP151">
        <v>0</v>
      </c>
      <c r="AR151" t="s">
        <v>1</v>
      </c>
      <c r="AT151" s="2" t="s">
        <v>0</v>
      </c>
      <c r="AU151" s="1">
        <f t="shared" si="19"/>
        <v>0.57595959151407339</v>
      </c>
      <c r="AV151" s="1">
        <f t="shared" si="20"/>
        <v>0.41892556070351861</v>
      </c>
      <c r="AW151" s="1">
        <f t="shared" si="21"/>
        <v>0.26189152989296377</v>
      </c>
    </row>
    <row r="152" spans="1:49" x14ac:dyDescent="0.2">
      <c r="A152">
        <v>150</v>
      </c>
      <c r="B152" t="s">
        <v>13207</v>
      </c>
      <c r="C152" t="s">
        <v>13206</v>
      </c>
      <c r="F152" t="s">
        <v>13205</v>
      </c>
      <c r="G152" t="s">
        <v>16</v>
      </c>
      <c r="H152" t="s">
        <v>15</v>
      </c>
      <c r="I152" t="s">
        <v>4918</v>
      </c>
      <c r="J152">
        <v>60003771</v>
      </c>
      <c r="K152" t="s">
        <v>4917</v>
      </c>
      <c r="L152" t="s">
        <v>4916</v>
      </c>
      <c r="M152" t="s">
        <v>585</v>
      </c>
      <c r="N152">
        <v>3</v>
      </c>
      <c r="O152" t="s">
        <v>4915</v>
      </c>
      <c r="P152" t="s">
        <v>4914</v>
      </c>
      <c r="Q152" t="s">
        <v>4913</v>
      </c>
      <c r="R152" s="7">
        <v>36255</v>
      </c>
      <c r="S152" s="8">
        <f t="shared" si="16"/>
        <v>1999</v>
      </c>
      <c r="T152" s="8">
        <v>1999</v>
      </c>
      <c r="U152" s="8">
        <f t="shared" si="17"/>
        <v>23</v>
      </c>
      <c r="V152" s="7">
        <v>36255</v>
      </c>
      <c r="W152" t="s">
        <v>1713</v>
      </c>
      <c r="X152" s="2">
        <v>0.30399999999999999</v>
      </c>
      <c r="Y152" s="6">
        <f t="shared" si="22"/>
        <v>8.115106377299057E-3</v>
      </c>
      <c r="AA152">
        <v>8952477</v>
      </c>
      <c r="AB152">
        <v>12250</v>
      </c>
      <c r="AD152" t="s">
        <v>5</v>
      </c>
      <c r="AE152">
        <v>21</v>
      </c>
      <c r="AF152">
        <v>1</v>
      </c>
      <c r="AH152" t="s">
        <v>13204</v>
      </c>
      <c r="AI152" t="s">
        <v>13203</v>
      </c>
      <c r="AK152" t="s">
        <v>13202</v>
      </c>
      <c r="AL152">
        <v>7</v>
      </c>
      <c r="AM152" s="5">
        <f t="shared" si="18"/>
        <v>0.30434782608695654</v>
      </c>
      <c r="AN152" s="4">
        <f t="shared" si="23"/>
        <v>4.6095846434980164E-4</v>
      </c>
      <c r="AO152" s="3"/>
      <c r="AP152">
        <v>0</v>
      </c>
      <c r="AR152" t="s">
        <v>1</v>
      </c>
      <c r="AT152" s="2" t="s">
        <v>0</v>
      </c>
      <c r="AU152" s="1">
        <f t="shared" si="19"/>
        <v>0.58188620034142791</v>
      </c>
      <c r="AV152" s="1">
        <f t="shared" si="20"/>
        <v>0.42880324208244291</v>
      </c>
      <c r="AW152" s="1">
        <f t="shared" si="21"/>
        <v>0.27572028382345781</v>
      </c>
    </row>
    <row r="153" spans="1:49" x14ac:dyDescent="0.2">
      <c r="A153">
        <v>151</v>
      </c>
      <c r="B153" t="s">
        <v>13201</v>
      </c>
      <c r="F153" t="s">
        <v>13200</v>
      </c>
      <c r="G153" t="s">
        <v>16</v>
      </c>
      <c r="H153" t="s">
        <v>15</v>
      </c>
      <c r="I153" t="s">
        <v>13199</v>
      </c>
      <c r="J153">
        <v>60073719</v>
      </c>
      <c r="K153" t="s">
        <v>13198</v>
      </c>
      <c r="L153" t="s">
        <v>13197</v>
      </c>
      <c r="M153" t="s">
        <v>827</v>
      </c>
      <c r="N153">
        <v>2</v>
      </c>
      <c r="O153" t="s">
        <v>13196</v>
      </c>
      <c r="P153" t="s">
        <v>13195</v>
      </c>
      <c r="Q153" t="s">
        <v>13194</v>
      </c>
      <c r="R153" s="7">
        <v>36251</v>
      </c>
      <c r="S153" s="8">
        <f t="shared" si="16"/>
        <v>1999</v>
      </c>
      <c r="T153" s="8">
        <v>1999</v>
      </c>
      <c r="U153" s="8">
        <f t="shared" si="17"/>
        <v>23</v>
      </c>
      <c r="V153" s="7">
        <v>36251</v>
      </c>
      <c r="W153" t="s">
        <v>11746</v>
      </c>
      <c r="X153" s="2">
        <v>0.112</v>
      </c>
      <c r="Y153" s="6">
        <f t="shared" si="22"/>
        <v>2.9897760337417581E-3</v>
      </c>
      <c r="AA153">
        <v>3678393</v>
      </c>
      <c r="AB153">
        <v>4800153103</v>
      </c>
      <c r="AD153" t="s">
        <v>5</v>
      </c>
      <c r="AE153">
        <v>28</v>
      </c>
      <c r="AF153">
        <v>2</v>
      </c>
      <c r="AH153" t="s">
        <v>13193</v>
      </c>
      <c r="AI153" t="s">
        <v>13192</v>
      </c>
      <c r="AK153" t="s">
        <v>13191</v>
      </c>
      <c r="AL153">
        <v>6</v>
      </c>
      <c r="AM153" s="5">
        <f t="shared" si="18"/>
        <v>0.2608695652173913</v>
      </c>
      <c r="AN153" s="4">
        <f t="shared" si="23"/>
        <v>3.9510725515697282E-4</v>
      </c>
      <c r="AO153" s="3"/>
      <c r="AP153">
        <v>0</v>
      </c>
      <c r="AR153" t="s">
        <v>1</v>
      </c>
      <c r="AT153" s="2" t="s">
        <v>0</v>
      </c>
      <c r="AU153" s="1">
        <f t="shared" si="19"/>
        <v>0.22113754001663222</v>
      </c>
      <c r="AV153" s="1">
        <f t="shared" si="20"/>
        <v>0.16924416444493653</v>
      </c>
      <c r="AW153" s="1">
        <f t="shared" si="21"/>
        <v>0.11735078887324082</v>
      </c>
    </row>
    <row r="154" spans="1:49" x14ac:dyDescent="0.2">
      <c r="A154">
        <v>152</v>
      </c>
      <c r="B154" t="s">
        <v>13190</v>
      </c>
      <c r="F154" t="s">
        <v>13189</v>
      </c>
      <c r="G154" t="s">
        <v>16</v>
      </c>
      <c r="H154" t="s">
        <v>15</v>
      </c>
      <c r="I154" t="s">
        <v>13188</v>
      </c>
      <c r="N154">
        <v>2</v>
      </c>
      <c r="O154" t="s">
        <v>13187</v>
      </c>
      <c r="P154" t="s">
        <v>13186</v>
      </c>
      <c r="Q154" t="s">
        <v>870</v>
      </c>
      <c r="R154" s="7">
        <v>36251</v>
      </c>
      <c r="S154" s="8">
        <f t="shared" si="16"/>
        <v>1999</v>
      </c>
      <c r="T154" s="8">
        <v>1999</v>
      </c>
      <c r="U154" s="8">
        <f t="shared" si="17"/>
        <v>23</v>
      </c>
      <c r="V154" s="7">
        <v>36251</v>
      </c>
      <c r="W154" t="s">
        <v>10167</v>
      </c>
      <c r="X154" s="2">
        <v>0.29499999999999998</v>
      </c>
      <c r="Y154" s="6">
        <f t="shared" si="22"/>
        <v>7.8748565174448087E-3</v>
      </c>
      <c r="AA154">
        <v>10642269</v>
      </c>
      <c r="AB154">
        <v>19554</v>
      </c>
      <c r="AD154" t="s">
        <v>5</v>
      </c>
      <c r="AE154">
        <v>44</v>
      </c>
      <c r="AF154">
        <v>4</v>
      </c>
      <c r="AH154" t="s">
        <v>13185</v>
      </c>
      <c r="AI154" t="s">
        <v>13184</v>
      </c>
      <c r="AK154" t="s">
        <v>13183</v>
      </c>
      <c r="AL154">
        <v>0</v>
      </c>
      <c r="AM154" s="5">
        <f t="shared" si="18"/>
        <v>0</v>
      </c>
      <c r="AN154" s="4">
        <f t="shared" si="23"/>
        <v>0</v>
      </c>
      <c r="AO154" s="3"/>
      <c r="AP154">
        <v>0</v>
      </c>
      <c r="AR154" t="s">
        <v>1</v>
      </c>
      <c r="AT154" s="2" t="s">
        <v>0</v>
      </c>
      <c r="AU154" s="1">
        <f t="shared" si="19"/>
        <v>0.55123995622113653</v>
      </c>
      <c r="AV154" s="1">
        <f t="shared" si="20"/>
        <v>0.39374282587224041</v>
      </c>
      <c r="AW154" s="1">
        <f t="shared" si="21"/>
        <v>0.23624569552334423</v>
      </c>
    </row>
    <row r="155" spans="1:49" x14ac:dyDescent="0.2">
      <c r="A155">
        <v>153</v>
      </c>
      <c r="B155" t="s">
        <v>13182</v>
      </c>
      <c r="F155" t="s">
        <v>13181</v>
      </c>
      <c r="G155" t="s">
        <v>16</v>
      </c>
      <c r="H155" t="s">
        <v>15</v>
      </c>
      <c r="I155" t="s">
        <v>13180</v>
      </c>
      <c r="N155">
        <v>2</v>
      </c>
      <c r="O155" t="s">
        <v>13179</v>
      </c>
      <c r="P155" t="s">
        <v>13178</v>
      </c>
      <c r="Q155" t="s">
        <v>870</v>
      </c>
      <c r="R155" s="7">
        <v>36251</v>
      </c>
      <c r="S155" s="8">
        <f t="shared" si="16"/>
        <v>1999</v>
      </c>
      <c r="T155" s="8">
        <v>1999</v>
      </c>
      <c r="U155" s="8">
        <f t="shared" si="17"/>
        <v>23</v>
      </c>
      <c r="V155" s="7">
        <v>36251</v>
      </c>
      <c r="W155" t="s">
        <v>10167</v>
      </c>
      <c r="X155" s="2">
        <v>0.29499999999999998</v>
      </c>
      <c r="Y155" s="6">
        <f t="shared" si="22"/>
        <v>7.8748565174448087E-3</v>
      </c>
      <c r="AA155">
        <v>10642269</v>
      </c>
      <c r="AB155">
        <v>19554</v>
      </c>
      <c r="AD155" t="s">
        <v>5</v>
      </c>
      <c r="AE155">
        <v>44</v>
      </c>
      <c r="AF155">
        <v>4</v>
      </c>
      <c r="AH155" t="s">
        <v>7719</v>
      </c>
      <c r="AI155" t="s">
        <v>13177</v>
      </c>
      <c r="AK155" t="s">
        <v>13176</v>
      </c>
      <c r="AL155">
        <v>0</v>
      </c>
      <c r="AM155" s="5">
        <f t="shared" si="18"/>
        <v>0</v>
      </c>
      <c r="AN155" s="4">
        <f t="shared" si="23"/>
        <v>0</v>
      </c>
      <c r="AO155" s="3"/>
      <c r="AP155">
        <v>0</v>
      </c>
      <c r="AR155" t="s">
        <v>1</v>
      </c>
      <c r="AT155" s="2" t="s">
        <v>0</v>
      </c>
      <c r="AU155" s="1">
        <f t="shared" si="19"/>
        <v>0.55123995622113653</v>
      </c>
      <c r="AV155" s="1">
        <f t="shared" si="20"/>
        <v>0.39374282587224041</v>
      </c>
      <c r="AW155" s="1">
        <f t="shared" si="21"/>
        <v>0.23624569552334423</v>
      </c>
    </row>
    <row r="156" spans="1:49" x14ac:dyDescent="0.2">
      <c r="A156">
        <v>154</v>
      </c>
      <c r="B156" t="s">
        <v>13175</v>
      </c>
      <c r="F156" t="s">
        <v>13174</v>
      </c>
      <c r="G156" t="s">
        <v>16</v>
      </c>
      <c r="H156" t="s">
        <v>15</v>
      </c>
      <c r="I156" t="s">
        <v>13173</v>
      </c>
      <c r="N156">
        <v>1</v>
      </c>
      <c r="O156" t="s">
        <v>13172</v>
      </c>
      <c r="P156">
        <v>6506842521</v>
      </c>
      <c r="R156" s="7">
        <v>36251</v>
      </c>
      <c r="S156" s="8">
        <f t="shared" si="16"/>
        <v>1999</v>
      </c>
      <c r="T156" s="8">
        <v>1999</v>
      </c>
      <c r="U156" s="8">
        <f t="shared" si="17"/>
        <v>23</v>
      </c>
      <c r="V156" s="7">
        <v>36251</v>
      </c>
      <c r="W156" t="s">
        <v>10167</v>
      </c>
      <c r="X156" s="2">
        <v>0.29499999999999998</v>
      </c>
      <c r="Y156" s="6">
        <f t="shared" si="22"/>
        <v>7.8748565174448087E-3</v>
      </c>
      <c r="AA156">
        <v>10642269</v>
      </c>
      <c r="AB156">
        <v>19554</v>
      </c>
      <c r="AD156" t="s">
        <v>5</v>
      </c>
      <c r="AE156">
        <v>44</v>
      </c>
      <c r="AF156">
        <v>4</v>
      </c>
      <c r="AH156" t="s">
        <v>13171</v>
      </c>
      <c r="AI156" t="s">
        <v>13170</v>
      </c>
      <c r="AK156" t="s">
        <v>13169</v>
      </c>
      <c r="AL156">
        <v>0</v>
      </c>
      <c r="AM156" s="5">
        <f t="shared" si="18"/>
        <v>0</v>
      </c>
      <c r="AN156" s="4">
        <f t="shared" si="23"/>
        <v>0</v>
      </c>
      <c r="AO156" s="3"/>
      <c r="AP156">
        <v>0</v>
      </c>
      <c r="AR156" t="s">
        <v>1</v>
      </c>
      <c r="AT156" s="2" t="s">
        <v>0</v>
      </c>
      <c r="AU156" s="1">
        <f t="shared" si="19"/>
        <v>0.55123995622113653</v>
      </c>
      <c r="AV156" s="1">
        <f t="shared" si="20"/>
        <v>0.39374282587224041</v>
      </c>
      <c r="AW156" s="1">
        <f t="shared" si="21"/>
        <v>0.23624569552334423</v>
      </c>
    </row>
    <row r="157" spans="1:49" x14ac:dyDescent="0.2">
      <c r="A157">
        <v>155</v>
      </c>
      <c r="B157" t="s">
        <v>13168</v>
      </c>
      <c r="C157" t="s">
        <v>13167</v>
      </c>
      <c r="D157" t="s">
        <v>13166</v>
      </c>
      <c r="F157" t="s">
        <v>13165</v>
      </c>
      <c r="G157" t="s">
        <v>16</v>
      </c>
      <c r="H157" t="s">
        <v>15</v>
      </c>
      <c r="I157" t="s">
        <v>13164</v>
      </c>
      <c r="N157">
        <v>1</v>
      </c>
      <c r="O157" t="s">
        <v>13163</v>
      </c>
      <c r="P157">
        <v>6602849875</v>
      </c>
      <c r="R157" s="7">
        <v>36251</v>
      </c>
      <c r="S157" s="8">
        <f t="shared" si="16"/>
        <v>1999</v>
      </c>
      <c r="T157" s="8">
        <v>1999</v>
      </c>
      <c r="U157" s="8">
        <f t="shared" si="17"/>
        <v>23</v>
      </c>
      <c r="V157" s="7">
        <v>36251</v>
      </c>
      <c r="W157" t="s">
        <v>13162</v>
      </c>
      <c r="X157" s="2">
        <v>8.0890000000000004</v>
      </c>
      <c r="Y157" s="6">
        <f t="shared" si="22"/>
        <v>0.21593123515122395</v>
      </c>
      <c r="AA157">
        <v>3601285</v>
      </c>
      <c r="AB157">
        <v>27538</v>
      </c>
      <c r="AD157" t="s">
        <v>5</v>
      </c>
      <c r="AE157">
        <v>25</v>
      </c>
      <c r="AF157">
        <v>2</v>
      </c>
      <c r="AH157" t="s">
        <v>13161</v>
      </c>
      <c r="AI157" t="s">
        <v>13160</v>
      </c>
      <c r="AJ157" t="s">
        <v>13159</v>
      </c>
      <c r="AK157" t="s">
        <v>13158</v>
      </c>
      <c r="AL157">
        <v>8</v>
      </c>
      <c r="AM157" s="5">
        <f t="shared" si="18"/>
        <v>0.34782608695652173</v>
      </c>
      <c r="AN157" s="4">
        <f t="shared" si="23"/>
        <v>5.2680967354263046E-4</v>
      </c>
      <c r="AO157" s="3"/>
      <c r="AP157">
        <v>0</v>
      </c>
      <c r="AR157" t="s">
        <v>1</v>
      </c>
      <c r="AT157" s="2" t="s">
        <v>0</v>
      </c>
      <c r="AU157" s="1">
        <f t="shared" si="19"/>
        <v>15.130990750791954</v>
      </c>
      <c r="AV157" s="1">
        <f t="shared" si="20"/>
        <v>10.822902241238328</v>
      </c>
      <c r="AW157" s="1">
        <f t="shared" si="21"/>
        <v>6.5148137316847032</v>
      </c>
    </row>
    <row r="158" spans="1:49" x14ac:dyDescent="0.2">
      <c r="A158">
        <v>156</v>
      </c>
      <c r="B158" t="s">
        <v>13157</v>
      </c>
      <c r="C158" t="s">
        <v>13156</v>
      </c>
      <c r="F158" t="s">
        <v>13155</v>
      </c>
      <c r="G158" t="s">
        <v>16</v>
      </c>
      <c r="H158" t="s">
        <v>15</v>
      </c>
      <c r="I158" t="s">
        <v>13154</v>
      </c>
      <c r="J158">
        <v>60084528</v>
      </c>
      <c r="K158" t="s">
        <v>13153</v>
      </c>
      <c r="L158" t="s">
        <v>10880</v>
      </c>
      <c r="M158" t="s">
        <v>1482</v>
      </c>
      <c r="N158">
        <v>1</v>
      </c>
      <c r="O158" t="s">
        <v>13152</v>
      </c>
      <c r="P158">
        <v>6602461409</v>
      </c>
      <c r="Q158">
        <v>60084528</v>
      </c>
      <c r="R158" s="7">
        <v>36251</v>
      </c>
      <c r="S158" s="8">
        <f t="shared" si="16"/>
        <v>1999</v>
      </c>
      <c r="T158" s="8">
        <v>1999</v>
      </c>
      <c r="U158" s="8">
        <f t="shared" si="17"/>
        <v>23</v>
      </c>
      <c r="V158" s="7">
        <v>36251</v>
      </c>
      <c r="W158" t="s">
        <v>13151</v>
      </c>
      <c r="X158" s="2">
        <v>0.33800000000000002</v>
      </c>
      <c r="Y158" s="6">
        <f t="shared" si="22"/>
        <v>9.0227169589706634E-3</v>
      </c>
      <c r="AA158">
        <v>10637850</v>
      </c>
      <c r="AB158">
        <v>12311</v>
      </c>
      <c r="AD158" t="s">
        <v>5</v>
      </c>
      <c r="AE158">
        <v>25</v>
      </c>
      <c r="AF158">
        <v>4</v>
      </c>
      <c r="AH158" t="s">
        <v>13150</v>
      </c>
      <c r="AI158" t="s">
        <v>13149</v>
      </c>
      <c r="AK158" t="s">
        <v>13148</v>
      </c>
      <c r="AL158">
        <v>2</v>
      </c>
      <c r="AM158" s="5">
        <f t="shared" si="18"/>
        <v>8.6956521739130432E-2</v>
      </c>
      <c r="AN158" s="4">
        <f t="shared" si="23"/>
        <v>1.3170241838565761E-4</v>
      </c>
      <c r="AO158" s="3"/>
      <c r="AP158">
        <v>0</v>
      </c>
      <c r="AQ158" t="s">
        <v>5264</v>
      </c>
      <c r="AR158" t="s">
        <v>13147</v>
      </c>
      <c r="AS158" t="s">
        <v>5263</v>
      </c>
      <c r="AT158" s="2">
        <v>0.71399999999999997</v>
      </c>
      <c r="AU158" s="1">
        <f t="shared" si="19"/>
        <v>0.63554125967951614</v>
      </c>
      <c r="AV158" s="1">
        <f t="shared" si="20"/>
        <v>0.45772096886781599</v>
      </c>
      <c r="AW158" s="1">
        <f t="shared" si="21"/>
        <v>0.2799006780561159</v>
      </c>
    </row>
    <row r="159" spans="1:49" x14ac:dyDescent="0.2">
      <c r="A159">
        <v>157</v>
      </c>
      <c r="B159" t="s">
        <v>13146</v>
      </c>
      <c r="C159" t="s">
        <v>13145</v>
      </c>
      <c r="F159" t="s">
        <v>13144</v>
      </c>
      <c r="G159" t="s">
        <v>16</v>
      </c>
      <c r="H159" t="s">
        <v>15</v>
      </c>
      <c r="I159" t="s">
        <v>28</v>
      </c>
      <c r="J159" t="s">
        <v>13143</v>
      </c>
      <c r="K159" t="s">
        <v>13142</v>
      </c>
      <c r="L159" t="s">
        <v>13141</v>
      </c>
      <c r="M159" t="s">
        <v>319</v>
      </c>
      <c r="N159">
        <v>1</v>
      </c>
      <c r="O159" t="s">
        <v>24</v>
      </c>
      <c r="P159">
        <v>56211693000</v>
      </c>
      <c r="Q159" t="s">
        <v>13140</v>
      </c>
      <c r="R159" s="7">
        <v>36251</v>
      </c>
      <c r="S159" s="8">
        <f t="shared" si="16"/>
        <v>1999</v>
      </c>
      <c r="T159" s="8">
        <v>1999</v>
      </c>
      <c r="U159" s="8">
        <f t="shared" si="17"/>
        <v>23</v>
      </c>
      <c r="V159" s="7">
        <v>36251</v>
      </c>
      <c r="W159" t="s">
        <v>13139</v>
      </c>
      <c r="X159" s="2">
        <v>1.0529999999999999</v>
      </c>
      <c r="Y159" s="6">
        <f t="shared" si="22"/>
        <v>2.8109233602947065E-2</v>
      </c>
      <c r="AA159">
        <v>14639076</v>
      </c>
      <c r="AB159">
        <v>27011</v>
      </c>
      <c r="AD159" t="s">
        <v>5</v>
      </c>
      <c r="AE159">
        <v>1</v>
      </c>
      <c r="AF159">
        <v>7</v>
      </c>
      <c r="AH159" t="s">
        <v>13138</v>
      </c>
      <c r="AI159" t="s">
        <v>13137</v>
      </c>
      <c r="AK159" t="s">
        <v>13136</v>
      </c>
      <c r="AL159">
        <v>39</v>
      </c>
      <c r="AM159" s="5">
        <f t="shared" si="18"/>
        <v>1.6956521739130435</v>
      </c>
      <c r="AN159" s="4">
        <f t="shared" si="23"/>
        <v>2.5681971585203231E-3</v>
      </c>
      <c r="AO159" s="3"/>
      <c r="AP159">
        <v>0</v>
      </c>
      <c r="AR159" t="s">
        <v>1</v>
      </c>
      <c r="AT159" s="2">
        <v>3.6760000000000002</v>
      </c>
      <c r="AU159" s="1">
        <f t="shared" si="19"/>
        <v>2.0446922669619041</v>
      </c>
      <c r="AV159" s="1">
        <f t="shared" si="20"/>
        <v>1.5338715380733694</v>
      </c>
      <c r="AW159" s="1">
        <f t="shared" si="21"/>
        <v>1.0230508091848345</v>
      </c>
    </row>
    <row r="160" spans="1:49" x14ac:dyDescent="0.2">
      <c r="A160">
        <v>158</v>
      </c>
      <c r="B160" t="s">
        <v>13135</v>
      </c>
      <c r="C160" t="s">
        <v>13134</v>
      </c>
      <c r="D160" t="s">
        <v>13133</v>
      </c>
      <c r="F160" t="s">
        <v>13132</v>
      </c>
      <c r="G160" t="s">
        <v>16</v>
      </c>
      <c r="H160" t="s">
        <v>15</v>
      </c>
      <c r="I160" t="s">
        <v>13131</v>
      </c>
      <c r="J160" t="s">
        <v>13130</v>
      </c>
      <c r="K160" t="s">
        <v>13129</v>
      </c>
      <c r="L160" t="s">
        <v>13128</v>
      </c>
      <c r="M160" t="s">
        <v>13127</v>
      </c>
      <c r="N160">
        <v>4</v>
      </c>
      <c r="O160" t="s">
        <v>13126</v>
      </c>
      <c r="P160" t="s">
        <v>13125</v>
      </c>
      <c r="Q160" t="s">
        <v>13124</v>
      </c>
      <c r="R160" s="7">
        <v>36251</v>
      </c>
      <c r="S160" s="8">
        <f t="shared" si="16"/>
        <v>1999</v>
      </c>
      <c r="T160" s="8">
        <v>1999</v>
      </c>
      <c r="U160" s="8">
        <f t="shared" si="17"/>
        <v>23</v>
      </c>
      <c r="V160" s="7">
        <v>36251</v>
      </c>
      <c r="W160" t="s">
        <v>13082</v>
      </c>
      <c r="X160" s="2">
        <v>0.998</v>
      </c>
      <c r="Y160" s="6">
        <f t="shared" si="22"/>
        <v>2.664104001494888E-2</v>
      </c>
      <c r="AA160">
        <v>207322</v>
      </c>
      <c r="AB160">
        <v>90127</v>
      </c>
      <c r="AD160" t="s">
        <v>5</v>
      </c>
      <c r="AE160">
        <v>28</v>
      </c>
      <c r="AF160" s="10">
        <v>44228</v>
      </c>
      <c r="AH160" t="s">
        <v>13123</v>
      </c>
      <c r="AI160" t="s">
        <v>13122</v>
      </c>
      <c r="AJ160" t="s">
        <v>13121</v>
      </c>
      <c r="AK160" t="s">
        <v>13120</v>
      </c>
      <c r="AL160">
        <v>44</v>
      </c>
      <c r="AM160" s="5">
        <f t="shared" si="18"/>
        <v>1.9130434782608696</v>
      </c>
      <c r="AN160" s="4">
        <f t="shared" si="23"/>
        <v>2.8974532044844675E-3</v>
      </c>
      <c r="AO160" s="3"/>
      <c r="AP160">
        <v>0</v>
      </c>
      <c r="AR160" t="s">
        <v>1</v>
      </c>
      <c r="AT160" s="2" t="s">
        <v>0</v>
      </c>
      <c r="AU160" s="1">
        <f t="shared" si="19"/>
        <v>1.9517963971809555</v>
      </c>
      <c r="AV160" s="1">
        <f t="shared" si="20"/>
        <v>1.4769246609716675</v>
      </c>
      <c r="AW160" s="1">
        <f t="shared" si="21"/>
        <v>1.0020529247623791</v>
      </c>
    </row>
    <row r="161" spans="1:49" x14ac:dyDescent="0.2">
      <c r="A161">
        <v>159</v>
      </c>
      <c r="B161" t="s">
        <v>13119</v>
      </c>
      <c r="C161" t="s">
        <v>13118</v>
      </c>
      <c r="D161" t="s">
        <v>13117</v>
      </c>
      <c r="F161" t="s">
        <v>13116</v>
      </c>
      <c r="G161" t="s">
        <v>16</v>
      </c>
      <c r="H161" t="s">
        <v>15</v>
      </c>
      <c r="I161" t="s">
        <v>13115</v>
      </c>
      <c r="J161">
        <v>60008293</v>
      </c>
      <c r="K161" t="s">
        <v>13114</v>
      </c>
      <c r="L161" t="s">
        <v>13113</v>
      </c>
      <c r="M161" t="s">
        <v>653</v>
      </c>
      <c r="N161">
        <v>2</v>
      </c>
      <c r="O161" t="s">
        <v>13112</v>
      </c>
      <c r="P161" t="s">
        <v>13111</v>
      </c>
      <c r="Q161" t="s">
        <v>13110</v>
      </c>
      <c r="R161" s="7">
        <v>36251</v>
      </c>
      <c r="S161" s="8">
        <f t="shared" si="16"/>
        <v>1999</v>
      </c>
      <c r="T161" s="8">
        <v>1999</v>
      </c>
      <c r="U161" s="8">
        <f t="shared" si="17"/>
        <v>23</v>
      </c>
      <c r="V161" s="7">
        <v>36251</v>
      </c>
      <c r="W161" t="s">
        <v>13082</v>
      </c>
      <c r="X161" s="2">
        <v>0.998</v>
      </c>
      <c r="Y161" s="6">
        <f t="shared" si="22"/>
        <v>2.664104001494888E-2</v>
      </c>
      <c r="AA161">
        <v>207322</v>
      </c>
      <c r="AB161">
        <v>90127</v>
      </c>
      <c r="AD161" t="s">
        <v>5</v>
      </c>
      <c r="AE161">
        <v>28</v>
      </c>
      <c r="AF161" s="10">
        <v>44228</v>
      </c>
      <c r="AH161" t="s">
        <v>13109</v>
      </c>
      <c r="AI161" t="s">
        <v>13108</v>
      </c>
      <c r="AJ161" t="s">
        <v>13107</v>
      </c>
      <c r="AK161" t="s">
        <v>13106</v>
      </c>
      <c r="AL161">
        <v>8</v>
      </c>
      <c r="AM161" s="5">
        <f t="shared" si="18"/>
        <v>0.34782608695652173</v>
      </c>
      <c r="AN161" s="4">
        <f t="shared" si="23"/>
        <v>5.2680967354263046E-4</v>
      </c>
      <c r="AO161" s="3"/>
      <c r="AP161">
        <v>0</v>
      </c>
      <c r="AR161" t="s">
        <v>1</v>
      </c>
      <c r="AT161" s="2" t="s">
        <v>0</v>
      </c>
      <c r="AU161" s="1">
        <f t="shared" si="19"/>
        <v>1.8806770912527007</v>
      </c>
      <c r="AV161" s="1">
        <f t="shared" si="20"/>
        <v>1.3583924844245756</v>
      </c>
      <c r="AW161" s="1">
        <f t="shared" si="21"/>
        <v>0.83610787759645055</v>
      </c>
    </row>
    <row r="162" spans="1:49" x14ac:dyDescent="0.2">
      <c r="A162">
        <v>160</v>
      </c>
      <c r="B162" t="s">
        <v>13105</v>
      </c>
      <c r="C162" t="s">
        <v>13104</v>
      </c>
      <c r="F162" t="s">
        <v>13103</v>
      </c>
      <c r="G162" t="s">
        <v>16</v>
      </c>
      <c r="H162" t="s">
        <v>15</v>
      </c>
      <c r="I162" t="s">
        <v>13102</v>
      </c>
      <c r="J162">
        <v>60005980</v>
      </c>
      <c r="K162" t="s">
        <v>13101</v>
      </c>
      <c r="L162" t="s">
        <v>473</v>
      </c>
      <c r="M162" t="s">
        <v>1006</v>
      </c>
      <c r="N162">
        <v>1</v>
      </c>
      <c r="O162" t="s">
        <v>13100</v>
      </c>
      <c r="P162">
        <v>7202912119</v>
      </c>
      <c r="Q162">
        <v>60005980</v>
      </c>
      <c r="R162" s="7">
        <v>36251</v>
      </c>
      <c r="S162" s="8">
        <f t="shared" si="16"/>
        <v>1999</v>
      </c>
      <c r="T162" s="8">
        <v>1999</v>
      </c>
      <c r="U162" s="8">
        <f t="shared" si="17"/>
        <v>23</v>
      </c>
      <c r="V162" s="7">
        <v>36251</v>
      </c>
      <c r="W162" t="s">
        <v>13099</v>
      </c>
      <c r="X162" s="2">
        <v>0.41399999999999998</v>
      </c>
      <c r="Y162" s="6">
        <f t="shared" si="22"/>
        <v>1.1051493553295428E-2</v>
      </c>
      <c r="AA162">
        <v>17272</v>
      </c>
      <c r="AB162">
        <v>24104</v>
      </c>
      <c r="AD162" t="s">
        <v>5</v>
      </c>
      <c r="AE162">
        <v>80</v>
      </c>
      <c r="AF162">
        <v>2</v>
      </c>
      <c r="AH162" t="s">
        <v>13098</v>
      </c>
      <c r="AI162" t="s">
        <v>13097</v>
      </c>
      <c r="AJ162" t="s">
        <v>13096</v>
      </c>
      <c r="AK162" t="s">
        <v>13095</v>
      </c>
      <c r="AL162">
        <v>47</v>
      </c>
      <c r="AM162" s="5">
        <f t="shared" si="18"/>
        <v>2.0434782608695654</v>
      </c>
      <c r="AN162" s="4">
        <f t="shared" si="23"/>
        <v>3.0950068320629541E-3</v>
      </c>
      <c r="AO162" s="3"/>
      <c r="AP162">
        <v>0</v>
      </c>
      <c r="AR162" t="s">
        <v>1</v>
      </c>
      <c r="AT162" s="2">
        <v>1.2609999999999999</v>
      </c>
      <c r="AU162" s="1">
        <f t="shared" si="19"/>
        <v>0.86645475369256841</v>
      </c>
      <c r="AV162" s="1">
        <f t="shared" si="20"/>
        <v>0.70732501926791913</v>
      </c>
      <c r="AW162" s="1">
        <f t="shared" si="21"/>
        <v>0.54819528484326951</v>
      </c>
    </row>
    <row r="163" spans="1:49" x14ac:dyDescent="0.2">
      <c r="A163">
        <v>161</v>
      </c>
      <c r="B163" t="s">
        <v>13094</v>
      </c>
      <c r="C163" t="s">
        <v>13093</v>
      </c>
      <c r="D163" t="s">
        <v>13092</v>
      </c>
      <c r="F163" t="s">
        <v>13091</v>
      </c>
      <c r="G163" t="s">
        <v>16</v>
      </c>
      <c r="H163" t="s">
        <v>15</v>
      </c>
      <c r="I163" t="s">
        <v>13090</v>
      </c>
      <c r="J163" t="s">
        <v>13089</v>
      </c>
      <c r="K163" t="s">
        <v>13088</v>
      </c>
      <c r="L163" t="s">
        <v>13087</v>
      </c>
      <c r="M163" t="s">
        <v>13086</v>
      </c>
      <c r="N163">
        <v>3</v>
      </c>
      <c r="O163" t="s">
        <v>13085</v>
      </c>
      <c r="P163" t="s">
        <v>13084</v>
      </c>
      <c r="Q163" t="s">
        <v>13083</v>
      </c>
      <c r="R163" s="7">
        <v>36251</v>
      </c>
      <c r="S163" s="8">
        <f t="shared" si="16"/>
        <v>1999</v>
      </c>
      <c r="T163" s="8">
        <v>1999</v>
      </c>
      <c r="U163" s="8">
        <f t="shared" si="17"/>
        <v>23</v>
      </c>
      <c r="V163" s="7">
        <v>36251</v>
      </c>
      <c r="W163" t="s">
        <v>13082</v>
      </c>
      <c r="X163" s="2">
        <v>0.998</v>
      </c>
      <c r="Y163" s="6">
        <f t="shared" si="22"/>
        <v>2.664104001494888E-2</v>
      </c>
      <c r="AA163">
        <v>207322</v>
      </c>
      <c r="AB163">
        <v>90127</v>
      </c>
      <c r="AD163" t="s">
        <v>5</v>
      </c>
      <c r="AE163">
        <v>28</v>
      </c>
      <c r="AF163" s="10">
        <v>44228</v>
      </c>
      <c r="AH163" t="s">
        <v>13081</v>
      </c>
      <c r="AI163" t="s">
        <v>13080</v>
      </c>
      <c r="AJ163" t="s">
        <v>13079</v>
      </c>
      <c r="AK163" t="s">
        <v>13078</v>
      </c>
      <c r="AL163">
        <v>64</v>
      </c>
      <c r="AM163" s="5">
        <f t="shared" si="18"/>
        <v>2.7826086956521738</v>
      </c>
      <c r="AN163" s="4">
        <f t="shared" si="23"/>
        <v>4.2144773883410437E-3</v>
      </c>
      <c r="AO163" s="3"/>
      <c r="AP163">
        <v>0</v>
      </c>
      <c r="AR163" t="s">
        <v>1</v>
      </c>
      <c r="AT163" s="2" t="s">
        <v>0</v>
      </c>
      <c r="AU163" s="1">
        <f t="shared" si="19"/>
        <v>1.991307122696653</v>
      </c>
      <c r="AV163" s="1">
        <f t="shared" si="20"/>
        <v>1.5427758701644962</v>
      </c>
      <c r="AW163" s="1">
        <f t="shared" si="21"/>
        <v>1.0942446176323395</v>
      </c>
    </row>
    <row r="164" spans="1:49" x14ac:dyDescent="0.2">
      <c r="A164">
        <v>162</v>
      </c>
      <c r="B164" t="s">
        <v>13077</v>
      </c>
      <c r="C164" t="s">
        <v>13076</v>
      </c>
      <c r="F164" t="s">
        <v>13075</v>
      </c>
      <c r="G164" t="s">
        <v>16</v>
      </c>
      <c r="H164" t="s">
        <v>15</v>
      </c>
      <c r="I164" t="s">
        <v>13074</v>
      </c>
      <c r="J164">
        <v>60010884</v>
      </c>
      <c r="K164" t="s">
        <v>9983</v>
      </c>
      <c r="L164" t="s">
        <v>5573</v>
      </c>
      <c r="M164" t="s">
        <v>1459</v>
      </c>
      <c r="N164">
        <v>2</v>
      </c>
      <c r="O164" t="s">
        <v>13073</v>
      </c>
      <c r="P164" t="s">
        <v>13072</v>
      </c>
      <c r="Q164" t="s">
        <v>9980</v>
      </c>
      <c r="R164" s="7">
        <v>36251</v>
      </c>
      <c r="S164" s="8">
        <f t="shared" si="16"/>
        <v>1999</v>
      </c>
      <c r="T164" s="8">
        <v>1999</v>
      </c>
      <c r="U164" s="8">
        <f t="shared" si="17"/>
        <v>23</v>
      </c>
      <c r="V164" s="7">
        <v>36251</v>
      </c>
      <c r="W164" t="s">
        <v>11677</v>
      </c>
      <c r="X164" s="2">
        <v>2.0070000000000001</v>
      </c>
      <c r="Y164" s="6">
        <f t="shared" si="22"/>
        <v>5.3575718747497406E-2</v>
      </c>
      <c r="AA164">
        <v>948276</v>
      </c>
      <c r="AB164">
        <v>27962</v>
      </c>
      <c r="AD164" t="s">
        <v>5</v>
      </c>
      <c r="AE164">
        <v>26</v>
      </c>
      <c r="AF164">
        <v>7</v>
      </c>
      <c r="AH164" t="s">
        <v>13071</v>
      </c>
      <c r="AI164" t="s">
        <v>13070</v>
      </c>
      <c r="AK164" t="s">
        <v>13069</v>
      </c>
      <c r="AL164">
        <v>8</v>
      </c>
      <c r="AM164" s="5">
        <f t="shared" si="18"/>
        <v>0.34782608695652173</v>
      </c>
      <c r="AN164" s="4">
        <f t="shared" si="23"/>
        <v>5.2680967354263046E-4</v>
      </c>
      <c r="AO164" s="3"/>
      <c r="AP164">
        <v>1</v>
      </c>
      <c r="AR164" t="s">
        <v>1</v>
      </c>
      <c r="AT164" s="2">
        <v>4.72</v>
      </c>
      <c r="AU164" s="1">
        <f t="shared" si="19"/>
        <v>3.7661046025310974</v>
      </c>
      <c r="AV164" s="1">
        <f t="shared" si="20"/>
        <v>2.7051264210520016</v>
      </c>
      <c r="AW164" s="1">
        <f t="shared" si="21"/>
        <v>1.6441482395729061</v>
      </c>
    </row>
    <row r="165" spans="1:49" x14ac:dyDescent="0.2">
      <c r="A165">
        <v>163</v>
      </c>
      <c r="B165" t="s">
        <v>13068</v>
      </c>
      <c r="C165" t="s">
        <v>13067</v>
      </c>
      <c r="F165" t="s">
        <v>13066</v>
      </c>
      <c r="G165" t="s">
        <v>16</v>
      </c>
      <c r="H165" t="s">
        <v>15</v>
      </c>
      <c r="I165" t="s">
        <v>13065</v>
      </c>
      <c r="N165">
        <v>2</v>
      </c>
      <c r="O165" t="s">
        <v>13064</v>
      </c>
      <c r="P165" t="s">
        <v>13063</v>
      </c>
      <c r="Q165" t="s">
        <v>870</v>
      </c>
      <c r="R165" s="7">
        <v>36251</v>
      </c>
      <c r="S165" s="8">
        <f t="shared" si="16"/>
        <v>1999</v>
      </c>
      <c r="T165" s="8">
        <v>1999</v>
      </c>
      <c r="U165" s="8">
        <f t="shared" si="17"/>
        <v>23</v>
      </c>
      <c r="V165" s="7">
        <v>36251</v>
      </c>
      <c r="W165" t="s">
        <v>13062</v>
      </c>
      <c r="X165" s="2">
        <v>0.22600000000000001</v>
      </c>
      <c r="Y165" s="6">
        <f t="shared" si="22"/>
        <v>6.0329409252289053E-3</v>
      </c>
      <c r="AA165">
        <v>2786648</v>
      </c>
      <c r="AB165">
        <v>17299</v>
      </c>
      <c r="AD165" t="s">
        <v>5</v>
      </c>
      <c r="AE165">
        <v>18</v>
      </c>
      <c r="AF165">
        <v>2</v>
      </c>
      <c r="AH165" s="10">
        <v>44539</v>
      </c>
      <c r="AI165" t="s">
        <v>13061</v>
      </c>
      <c r="AK165" t="s">
        <v>13060</v>
      </c>
      <c r="AL165">
        <v>5</v>
      </c>
      <c r="AM165" s="5">
        <f t="shared" si="18"/>
        <v>0.21739130434782608</v>
      </c>
      <c r="AN165" s="4">
        <f t="shared" si="23"/>
        <v>3.29256045964144E-4</v>
      </c>
      <c r="AO165" s="3"/>
      <c r="AP165">
        <v>0</v>
      </c>
      <c r="AR165" t="s">
        <v>1</v>
      </c>
      <c r="AS165" t="s">
        <v>13059</v>
      </c>
      <c r="AT165" s="2" t="s">
        <v>0</v>
      </c>
      <c r="AU165" s="1">
        <f t="shared" si="19"/>
        <v>0.43218354614494769</v>
      </c>
      <c r="AV165" s="1">
        <f t="shared" si="20"/>
        <v>0.31810984855965246</v>
      </c>
      <c r="AW165" s="1">
        <f t="shared" si="21"/>
        <v>0.20403615097435721</v>
      </c>
    </row>
    <row r="166" spans="1:49" x14ac:dyDescent="0.2">
      <c r="A166">
        <v>164</v>
      </c>
      <c r="B166" t="s">
        <v>13058</v>
      </c>
      <c r="F166" t="s">
        <v>13057</v>
      </c>
      <c r="G166" t="s">
        <v>16</v>
      </c>
      <c r="H166" t="s">
        <v>15</v>
      </c>
      <c r="I166" t="s">
        <v>2403</v>
      </c>
      <c r="N166">
        <v>1</v>
      </c>
      <c r="O166" t="s">
        <v>2402</v>
      </c>
      <c r="P166">
        <v>1</v>
      </c>
      <c r="R166" s="7">
        <v>36251</v>
      </c>
      <c r="S166" s="8">
        <f t="shared" ref="S166:S229" si="24">YEAR(R166)</f>
        <v>1999</v>
      </c>
      <c r="T166" s="8">
        <v>1999</v>
      </c>
      <c r="U166" s="8">
        <f t="shared" ref="U166:U229" si="25">2022-T166</f>
        <v>23</v>
      </c>
      <c r="V166" s="7">
        <v>36251</v>
      </c>
      <c r="W166" t="s">
        <v>13046</v>
      </c>
      <c r="X166" s="2" t="s">
        <v>0</v>
      </c>
      <c r="Y166" s="6" t="e">
        <f t="shared" si="22"/>
        <v>#VALUE!</v>
      </c>
      <c r="AA166" t="s">
        <v>13045</v>
      </c>
      <c r="AB166">
        <v>26720</v>
      </c>
      <c r="AD166" t="s">
        <v>5</v>
      </c>
      <c r="AH166" s="10">
        <v>44540</v>
      </c>
      <c r="AI166" t="s">
        <v>13056</v>
      </c>
      <c r="AK166" t="s">
        <v>13055</v>
      </c>
      <c r="AL166">
        <v>0</v>
      </c>
      <c r="AM166" s="5">
        <f t="shared" ref="AM166:AM229" si="26">AL166/U166</f>
        <v>0</v>
      </c>
      <c r="AN166" s="4">
        <f t="shared" si="23"/>
        <v>0</v>
      </c>
      <c r="AO166" s="3"/>
      <c r="AP166">
        <v>0</v>
      </c>
      <c r="AR166" t="s">
        <v>1</v>
      </c>
      <c r="AT166" s="2" t="s">
        <v>0</v>
      </c>
      <c r="AU166" s="1" t="e">
        <f t="shared" ref="AU166:AU229" si="27">(Y166*0.7+AN166*0.3)*100</f>
        <v>#VALUE!</v>
      </c>
      <c r="AV166" s="1" t="e">
        <f t="shared" ref="AV166:AV229" si="28">(Y166*0.5+AN166*0.5)*100</f>
        <v>#VALUE!</v>
      </c>
      <c r="AW166" s="1" t="e">
        <f t="shared" ref="AW166:AW229" si="29">(Y166*0.3+AN166*0.7)*100</f>
        <v>#VALUE!</v>
      </c>
    </row>
    <row r="167" spans="1:49" x14ac:dyDescent="0.2">
      <c r="A167">
        <v>165</v>
      </c>
      <c r="B167" t="s">
        <v>13054</v>
      </c>
      <c r="F167" t="s">
        <v>13053</v>
      </c>
      <c r="G167" t="s">
        <v>16</v>
      </c>
      <c r="H167" t="s">
        <v>15</v>
      </c>
      <c r="I167" t="s">
        <v>13052</v>
      </c>
      <c r="J167">
        <v>60099662</v>
      </c>
      <c r="K167" t="s">
        <v>13051</v>
      </c>
      <c r="L167" t="s">
        <v>13050</v>
      </c>
      <c r="M167" t="s">
        <v>585</v>
      </c>
      <c r="N167">
        <v>2</v>
      </c>
      <c r="O167" t="s">
        <v>13049</v>
      </c>
      <c r="P167" t="s">
        <v>13048</v>
      </c>
      <c r="Q167" t="s">
        <v>13047</v>
      </c>
      <c r="R167" s="7">
        <v>36251</v>
      </c>
      <c r="S167" s="8">
        <f t="shared" si="24"/>
        <v>1999</v>
      </c>
      <c r="T167" s="8">
        <v>1999</v>
      </c>
      <c r="U167" s="8">
        <f t="shared" si="25"/>
        <v>23</v>
      </c>
      <c r="V167" s="7">
        <v>36251</v>
      </c>
      <c r="W167" t="s">
        <v>13046</v>
      </c>
      <c r="X167" s="2" t="s">
        <v>0</v>
      </c>
      <c r="Y167" s="6" t="e">
        <f t="shared" si="22"/>
        <v>#VALUE!</v>
      </c>
      <c r="AA167" t="s">
        <v>13045</v>
      </c>
      <c r="AB167">
        <v>26720</v>
      </c>
      <c r="AD167" t="s">
        <v>5</v>
      </c>
      <c r="AH167" t="s">
        <v>13044</v>
      </c>
      <c r="AI167" t="s">
        <v>13043</v>
      </c>
      <c r="AK167" t="s">
        <v>13042</v>
      </c>
      <c r="AL167">
        <v>1</v>
      </c>
      <c r="AM167" s="5">
        <f t="shared" si="26"/>
        <v>4.3478260869565216E-2</v>
      </c>
      <c r="AN167" s="4">
        <f t="shared" si="23"/>
        <v>6.5851209192828807E-5</v>
      </c>
      <c r="AO167" s="3"/>
      <c r="AP167">
        <v>0</v>
      </c>
      <c r="AR167" t="s">
        <v>1</v>
      </c>
      <c r="AT167" s="2" t="s">
        <v>0</v>
      </c>
      <c r="AU167" s="1" t="e">
        <f t="shared" si="27"/>
        <v>#VALUE!</v>
      </c>
      <c r="AV167" s="1" t="e">
        <f t="shared" si="28"/>
        <v>#VALUE!</v>
      </c>
      <c r="AW167" s="1" t="e">
        <f t="shared" si="29"/>
        <v>#VALUE!</v>
      </c>
    </row>
    <row r="168" spans="1:49" x14ac:dyDescent="0.2">
      <c r="A168">
        <v>166</v>
      </c>
      <c r="B168" t="s">
        <v>13041</v>
      </c>
      <c r="C168" t="s">
        <v>13040</v>
      </c>
      <c r="F168" t="s">
        <v>13039</v>
      </c>
      <c r="G168" t="s">
        <v>16</v>
      </c>
      <c r="H168" t="s">
        <v>15</v>
      </c>
      <c r="I168" t="s">
        <v>13038</v>
      </c>
      <c r="J168">
        <v>60015916</v>
      </c>
      <c r="K168" t="s">
        <v>13037</v>
      </c>
      <c r="L168" t="s">
        <v>13036</v>
      </c>
      <c r="M168" t="s">
        <v>11</v>
      </c>
      <c r="N168">
        <v>1</v>
      </c>
      <c r="O168" t="s">
        <v>13035</v>
      </c>
      <c r="P168">
        <v>7004153037</v>
      </c>
      <c r="Q168">
        <v>60015916</v>
      </c>
      <c r="R168" s="7">
        <v>36251</v>
      </c>
      <c r="S168" s="8">
        <f t="shared" si="24"/>
        <v>1999</v>
      </c>
      <c r="T168" s="8">
        <v>1999</v>
      </c>
      <c r="U168" s="8">
        <f t="shared" si="25"/>
        <v>23</v>
      </c>
      <c r="V168" s="7">
        <v>36251</v>
      </c>
      <c r="W168" t="s">
        <v>2024</v>
      </c>
      <c r="X168" s="2">
        <v>1.6379999999999999</v>
      </c>
      <c r="Y168" s="6">
        <f t="shared" si="22"/>
        <v>4.3725474493473214E-2</v>
      </c>
      <c r="AA168" t="s">
        <v>2023</v>
      </c>
      <c r="AB168">
        <v>17391</v>
      </c>
      <c r="AD168" t="s">
        <v>5</v>
      </c>
      <c r="AE168">
        <v>47</v>
      </c>
      <c r="AF168">
        <v>4</v>
      </c>
      <c r="AH168" t="s">
        <v>13034</v>
      </c>
      <c r="AI168" t="s">
        <v>13033</v>
      </c>
      <c r="AK168" t="s">
        <v>13032</v>
      </c>
      <c r="AL168">
        <v>284</v>
      </c>
      <c r="AM168" s="5">
        <f t="shared" si="26"/>
        <v>12.347826086956522</v>
      </c>
      <c r="AN168" s="4">
        <f t="shared" si="23"/>
        <v>1.8701743410763381E-2</v>
      </c>
      <c r="AO168" s="3"/>
      <c r="AP168">
        <v>0</v>
      </c>
      <c r="AR168" t="s">
        <v>1</v>
      </c>
      <c r="AT168" s="2">
        <v>4.931</v>
      </c>
      <c r="AU168" s="1">
        <f t="shared" si="27"/>
        <v>3.6218355168660259</v>
      </c>
      <c r="AV168" s="1">
        <f t="shared" si="28"/>
        <v>3.1213608952118297</v>
      </c>
      <c r="AW168" s="1">
        <f t="shared" si="29"/>
        <v>2.620886273557633</v>
      </c>
    </row>
    <row r="169" spans="1:49" x14ac:dyDescent="0.2">
      <c r="A169">
        <v>167</v>
      </c>
      <c r="B169" t="s">
        <v>13031</v>
      </c>
      <c r="F169" t="s">
        <v>13030</v>
      </c>
      <c r="G169" t="s">
        <v>16</v>
      </c>
      <c r="H169" t="s">
        <v>15</v>
      </c>
      <c r="I169" t="s">
        <v>13029</v>
      </c>
      <c r="J169">
        <v>60015033</v>
      </c>
      <c r="K169" t="s">
        <v>13028</v>
      </c>
      <c r="L169" t="s">
        <v>2265</v>
      </c>
      <c r="M169" t="s">
        <v>11</v>
      </c>
      <c r="N169">
        <v>1</v>
      </c>
      <c r="O169" t="s">
        <v>13027</v>
      </c>
      <c r="P169">
        <v>55970854500</v>
      </c>
      <c r="Q169">
        <v>60015033</v>
      </c>
      <c r="R169" s="7">
        <v>36251</v>
      </c>
      <c r="S169" s="8">
        <f t="shared" si="24"/>
        <v>1999</v>
      </c>
      <c r="T169" s="8">
        <v>1999</v>
      </c>
      <c r="U169" s="8">
        <f t="shared" si="25"/>
        <v>23</v>
      </c>
      <c r="V169" s="7">
        <v>36251</v>
      </c>
      <c r="W169" t="s">
        <v>11815</v>
      </c>
      <c r="X169" s="2">
        <v>0.41299999999999998</v>
      </c>
      <c r="Y169" s="6">
        <f t="shared" si="22"/>
        <v>1.1024799124422733E-2</v>
      </c>
      <c r="AA169">
        <v>138797</v>
      </c>
      <c r="AB169">
        <v>19840</v>
      </c>
      <c r="AD169" t="s">
        <v>5</v>
      </c>
      <c r="AE169">
        <v>101</v>
      </c>
      <c r="AF169">
        <v>2</v>
      </c>
      <c r="AH169" t="s">
        <v>13026</v>
      </c>
      <c r="AI169" t="s">
        <v>13025</v>
      </c>
      <c r="AJ169" t="s">
        <v>13024</v>
      </c>
      <c r="AK169" t="s">
        <v>13023</v>
      </c>
      <c r="AL169">
        <v>1</v>
      </c>
      <c r="AM169" s="5">
        <f t="shared" si="26"/>
        <v>4.3478260869565216E-2</v>
      </c>
      <c r="AN169" s="4">
        <f t="shared" si="23"/>
        <v>6.5851209192828807E-5</v>
      </c>
      <c r="AO169" s="3"/>
      <c r="AP169">
        <v>0</v>
      </c>
      <c r="AR169" t="s">
        <v>1</v>
      </c>
      <c r="AT169" s="2" t="s">
        <v>0</v>
      </c>
      <c r="AU169" s="1">
        <f t="shared" si="27"/>
        <v>0.77371147498537618</v>
      </c>
      <c r="AV169" s="1">
        <f t="shared" si="28"/>
        <v>0.55453251668077808</v>
      </c>
      <c r="AW169" s="1">
        <f t="shared" si="29"/>
        <v>0.33535355837617997</v>
      </c>
    </row>
    <row r="170" spans="1:49" x14ac:dyDescent="0.2">
      <c r="A170">
        <v>168</v>
      </c>
      <c r="B170" t="s">
        <v>13022</v>
      </c>
      <c r="C170" t="s">
        <v>13021</v>
      </c>
      <c r="D170" t="s">
        <v>13020</v>
      </c>
      <c r="F170" t="s">
        <v>13019</v>
      </c>
      <c r="G170" t="s">
        <v>16</v>
      </c>
      <c r="H170" t="s">
        <v>15</v>
      </c>
      <c r="I170" t="s">
        <v>13018</v>
      </c>
      <c r="J170">
        <v>60004156</v>
      </c>
      <c r="K170" t="s">
        <v>4623</v>
      </c>
      <c r="L170" t="s">
        <v>4622</v>
      </c>
      <c r="M170" t="s">
        <v>292</v>
      </c>
      <c r="N170">
        <v>2</v>
      </c>
      <c r="O170" t="s">
        <v>13017</v>
      </c>
      <c r="P170" t="s">
        <v>13016</v>
      </c>
      <c r="Q170" t="s">
        <v>13015</v>
      </c>
      <c r="R170" s="7">
        <v>36251</v>
      </c>
      <c r="S170" s="8">
        <f t="shared" si="24"/>
        <v>1999</v>
      </c>
      <c r="T170" s="8">
        <v>1999</v>
      </c>
      <c r="U170" s="8">
        <f t="shared" si="25"/>
        <v>23</v>
      </c>
      <c r="V170" s="7">
        <v>36251</v>
      </c>
      <c r="W170" t="s">
        <v>5203</v>
      </c>
      <c r="X170" s="2">
        <v>0.89900000000000002</v>
      </c>
      <c r="Y170" s="6">
        <f t="shared" si="22"/>
        <v>2.399829155655215E-2</v>
      </c>
      <c r="AA170">
        <v>221910</v>
      </c>
      <c r="AB170">
        <v>20487</v>
      </c>
      <c r="AD170" t="s">
        <v>5</v>
      </c>
      <c r="AE170">
        <v>45</v>
      </c>
      <c r="AF170">
        <v>4</v>
      </c>
      <c r="AH170" t="s">
        <v>13014</v>
      </c>
      <c r="AI170" t="s">
        <v>13013</v>
      </c>
      <c r="AJ170" t="s">
        <v>13012</v>
      </c>
      <c r="AK170" t="s">
        <v>13011</v>
      </c>
      <c r="AL170">
        <v>55</v>
      </c>
      <c r="AM170" s="5">
        <f t="shared" si="26"/>
        <v>2.3913043478260869</v>
      </c>
      <c r="AN170" s="4">
        <f t="shared" si="23"/>
        <v>3.6218165056055842E-3</v>
      </c>
      <c r="AO170" s="3"/>
      <c r="AP170">
        <v>0</v>
      </c>
      <c r="AR170" t="s">
        <v>1</v>
      </c>
      <c r="AT170" s="2">
        <v>2.3540000000000001</v>
      </c>
      <c r="AU170" s="1">
        <f t="shared" si="27"/>
        <v>1.7885349041268177</v>
      </c>
      <c r="AV170" s="1">
        <f t="shared" si="28"/>
        <v>1.3810054031078867</v>
      </c>
      <c r="AW170" s="1">
        <f t="shared" si="29"/>
        <v>0.97347590208895529</v>
      </c>
    </row>
    <row r="171" spans="1:49" x14ac:dyDescent="0.2">
      <c r="A171">
        <v>169</v>
      </c>
      <c r="B171" t="s">
        <v>13010</v>
      </c>
      <c r="C171" t="s">
        <v>13009</v>
      </c>
      <c r="F171" t="s">
        <v>13008</v>
      </c>
      <c r="G171" t="s">
        <v>16</v>
      </c>
      <c r="H171" t="s">
        <v>15</v>
      </c>
      <c r="I171" t="s">
        <v>13007</v>
      </c>
      <c r="J171">
        <v>60020096</v>
      </c>
      <c r="K171" t="s">
        <v>13006</v>
      </c>
      <c r="L171" t="s">
        <v>13005</v>
      </c>
      <c r="M171" t="s">
        <v>11</v>
      </c>
      <c r="N171">
        <v>1</v>
      </c>
      <c r="O171" t="s">
        <v>13004</v>
      </c>
      <c r="P171">
        <v>6507506226</v>
      </c>
      <c r="Q171">
        <v>60020096</v>
      </c>
      <c r="R171" s="7">
        <v>36251</v>
      </c>
      <c r="S171" s="8">
        <f t="shared" si="24"/>
        <v>1999</v>
      </c>
      <c r="T171" s="8">
        <v>1999</v>
      </c>
      <c r="U171" s="8">
        <f t="shared" si="25"/>
        <v>23</v>
      </c>
      <c r="V171" s="7">
        <v>36251</v>
      </c>
      <c r="W171" t="s">
        <v>13003</v>
      </c>
      <c r="X171" s="2">
        <v>0.93</v>
      </c>
      <c r="Y171" s="6">
        <f t="shared" si="22"/>
        <v>2.4825818851605671E-2</v>
      </c>
      <c r="AA171">
        <v>253162</v>
      </c>
      <c r="AB171">
        <v>12165</v>
      </c>
      <c r="AD171" t="s">
        <v>5</v>
      </c>
      <c r="AE171">
        <v>133</v>
      </c>
      <c r="AF171">
        <v>3</v>
      </c>
      <c r="AH171" t="s">
        <v>13002</v>
      </c>
      <c r="AI171" t="s">
        <v>13001</v>
      </c>
      <c r="AK171" t="s">
        <v>13000</v>
      </c>
      <c r="AL171">
        <v>14</v>
      </c>
      <c r="AM171" s="5">
        <f t="shared" si="26"/>
        <v>0.60869565217391308</v>
      </c>
      <c r="AN171" s="4">
        <f t="shared" si="23"/>
        <v>9.2191692869960328E-4</v>
      </c>
      <c r="AO171" s="3"/>
      <c r="AP171">
        <v>0</v>
      </c>
      <c r="AQ171" t="s">
        <v>12999</v>
      </c>
      <c r="AR171" t="s">
        <v>1</v>
      </c>
      <c r="AS171" t="s">
        <v>12998</v>
      </c>
      <c r="AT171" s="2">
        <v>2.573</v>
      </c>
      <c r="AU171" s="1">
        <f t="shared" si="27"/>
        <v>1.7654648274733848</v>
      </c>
      <c r="AV171" s="1">
        <f t="shared" si="28"/>
        <v>1.2873867890152637</v>
      </c>
      <c r="AW171" s="1">
        <f t="shared" si="29"/>
        <v>0.80930875055714224</v>
      </c>
    </row>
    <row r="172" spans="1:49" x14ac:dyDescent="0.2">
      <c r="A172">
        <v>170</v>
      </c>
      <c r="B172" t="s">
        <v>12997</v>
      </c>
      <c r="C172" t="s">
        <v>12996</v>
      </c>
      <c r="F172" t="s">
        <v>12995</v>
      </c>
      <c r="G172" t="s">
        <v>16</v>
      </c>
      <c r="H172" t="s">
        <v>15</v>
      </c>
      <c r="I172" t="s">
        <v>12994</v>
      </c>
      <c r="J172" t="s">
        <v>12993</v>
      </c>
      <c r="K172" t="s">
        <v>12992</v>
      </c>
      <c r="L172" t="s">
        <v>12991</v>
      </c>
      <c r="M172" t="s">
        <v>10997</v>
      </c>
      <c r="N172">
        <v>4</v>
      </c>
      <c r="O172" t="s">
        <v>12990</v>
      </c>
      <c r="P172" t="s">
        <v>12989</v>
      </c>
      <c r="Q172" t="s">
        <v>12988</v>
      </c>
      <c r="R172" s="7">
        <v>36251</v>
      </c>
      <c r="S172" s="8">
        <f t="shared" si="24"/>
        <v>1999</v>
      </c>
      <c r="T172" s="8">
        <v>1999</v>
      </c>
      <c r="U172" s="8">
        <f t="shared" si="25"/>
        <v>23</v>
      </c>
      <c r="V172" s="7">
        <v>36251</v>
      </c>
      <c r="W172" t="s">
        <v>12987</v>
      </c>
      <c r="X172" s="2">
        <v>1.78</v>
      </c>
      <c r="Y172" s="6">
        <f t="shared" si="22"/>
        <v>4.7516083393395803E-2</v>
      </c>
      <c r="AA172">
        <v>9497714</v>
      </c>
      <c r="AB172">
        <v>28439</v>
      </c>
      <c r="AD172" t="s">
        <v>5</v>
      </c>
      <c r="AE172">
        <v>73</v>
      </c>
      <c r="AF172">
        <v>3</v>
      </c>
      <c r="AH172" t="s">
        <v>11704</v>
      </c>
      <c r="AI172" t="s">
        <v>12986</v>
      </c>
      <c r="AJ172" t="s">
        <v>12985</v>
      </c>
      <c r="AK172" t="s">
        <v>12984</v>
      </c>
      <c r="AL172">
        <v>24</v>
      </c>
      <c r="AM172" s="5">
        <f t="shared" si="26"/>
        <v>1.0434782608695652</v>
      </c>
      <c r="AN172" s="4">
        <f t="shared" si="23"/>
        <v>1.5804290206278913E-3</v>
      </c>
      <c r="AO172" s="3"/>
      <c r="AP172">
        <v>0</v>
      </c>
      <c r="AR172" t="s">
        <v>1</v>
      </c>
      <c r="AT172" s="2">
        <v>4.26</v>
      </c>
      <c r="AU172" s="1">
        <f t="shared" si="27"/>
        <v>3.3735387081565427</v>
      </c>
      <c r="AV172" s="1">
        <f t="shared" si="28"/>
        <v>2.4548256207011847</v>
      </c>
      <c r="AW172" s="1">
        <f t="shared" si="29"/>
        <v>1.5361125332458263</v>
      </c>
    </row>
    <row r="173" spans="1:49" x14ac:dyDescent="0.2">
      <c r="A173">
        <v>171</v>
      </c>
      <c r="B173" t="s">
        <v>12983</v>
      </c>
      <c r="F173" t="s">
        <v>12982</v>
      </c>
      <c r="G173" t="s">
        <v>16</v>
      </c>
      <c r="H173" t="s">
        <v>15</v>
      </c>
      <c r="I173" t="s">
        <v>12981</v>
      </c>
      <c r="J173">
        <v>60026852</v>
      </c>
      <c r="K173" t="s">
        <v>12980</v>
      </c>
      <c r="L173" t="s">
        <v>12979</v>
      </c>
      <c r="M173" t="s">
        <v>827</v>
      </c>
      <c r="N173">
        <v>4</v>
      </c>
      <c r="O173" t="s">
        <v>12978</v>
      </c>
      <c r="P173" t="s">
        <v>12977</v>
      </c>
      <c r="Q173" t="s">
        <v>12976</v>
      </c>
      <c r="R173" s="7">
        <v>36251</v>
      </c>
      <c r="S173" s="8">
        <f t="shared" si="24"/>
        <v>1999</v>
      </c>
      <c r="T173" s="8">
        <v>1999</v>
      </c>
      <c r="U173" s="8">
        <f t="shared" si="25"/>
        <v>23</v>
      </c>
      <c r="V173" s="7">
        <v>36251</v>
      </c>
      <c r="W173" t="s">
        <v>12975</v>
      </c>
      <c r="X173" s="2" t="s">
        <v>0</v>
      </c>
      <c r="Y173" s="6" t="e">
        <f t="shared" si="22"/>
        <v>#VALUE!</v>
      </c>
      <c r="AA173">
        <v>5777496</v>
      </c>
      <c r="AB173">
        <v>17923</v>
      </c>
      <c r="AD173" t="s">
        <v>5</v>
      </c>
      <c r="AE173">
        <v>41</v>
      </c>
      <c r="AF173">
        <v>4</v>
      </c>
      <c r="AH173" t="s">
        <v>12974</v>
      </c>
      <c r="AI173" t="s">
        <v>12973</v>
      </c>
      <c r="AJ173" t="s">
        <v>12972</v>
      </c>
      <c r="AK173" t="s">
        <v>12971</v>
      </c>
      <c r="AL173">
        <v>10</v>
      </c>
      <c r="AM173" s="5">
        <f t="shared" si="26"/>
        <v>0.43478260869565216</v>
      </c>
      <c r="AN173" s="4">
        <f t="shared" si="23"/>
        <v>6.5851209192828799E-4</v>
      </c>
      <c r="AO173" s="3"/>
      <c r="AP173">
        <v>0</v>
      </c>
      <c r="AR173" t="s">
        <v>1</v>
      </c>
      <c r="AT173" s="2" t="s">
        <v>0</v>
      </c>
      <c r="AU173" s="1" t="e">
        <f t="shared" si="27"/>
        <v>#VALUE!</v>
      </c>
      <c r="AV173" s="1" t="e">
        <f t="shared" si="28"/>
        <v>#VALUE!</v>
      </c>
      <c r="AW173" s="1" t="e">
        <f t="shared" si="29"/>
        <v>#VALUE!</v>
      </c>
    </row>
    <row r="174" spans="1:49" x14ac:dyDescent="0.2">
      <c r="A174">
        <v>172</v>
      </c>
      <c r="B174" t="s">
        <v>12970</v>
      </c>
      <c r="C174" t="s">
        <v>12969</v>
      </c>
      <c r="F174" t="s">
        <v>12968</v>
      </c>
      <c r="G174" t="s">
        <v>16</v>
      </c>
      <c r="H174" t="s">
        <v>15</v>
      </c>
      <c r="I174" t="s">
        <v>12967</v>
      </c>
      <c r="J174">
        <v>60017161</v>
      </c>
      <c r="K174" t="s">
        <v>3374</v>
      </c>
      <c r="L174" t="s">
        <v>3031</v>
      </c>
      <c r="M174" t="s">
        <v>3030</v>
      </c>
      <c r="N174">
        <v>2</v>
      </c>
      <c r="O174" t="s">
        <v>12966</v>
      </c>
      <c r="P174" t="s">
        <v>12965</v>
      </c>
      <c r="Q174" t="s">
        <v>8093</v>
      </c>
      <c r="R174" s="7">
        <v>36251</v>
      </c>
      <c r="S174" s="8">
        <f t="shared" si="24"/>
        <v>1999</v>
      </c>
      <c r="T174" s="8">
        <v>1999</v>
      </c>
      <c r="U174" s="8">
        <f t="shared" si="25"/>
        <v>23</v>
      </c>
      <c r="V174" s="7">
        <v>36251</v>
      </c>
      <c r="W174" t="s">
        <v>2345</v>
      </c>
      <c r="X174" s="2">
        <v>0.375</v>
      </c>
      <c r="Y174" s="6">
        <f t="shared" si="22"/>
        <v>1.0010410827260351E-2</v>
      </c>
      <c r="AA174">
        <v>135194</v>
      </c>
      <c r="AB174">
        <v>24918</v>
      </c>
      <c r="AD174" t="s">
        <v>5</v>
      </c>
      <c r="AE174">
        <v>35</v>
      </c>
      <c r="AF174">
        <v>7</v>
      </c>
      <c r="AH174" t="s">
        <v>12964</v>
      </c>
      <c r="AI174" t="s">
        <v>12963</v>
      </c>
      <c r="AK174" t="s">
        <v>12962</v>
      </c>
      <c r="AL174">
        <v>47</v>
      </c>
      <c r="AM174" s="5">
        <f t="shared" si="26"/>
        <v>2.0434782608695654</v>
      </c>
      <c r="AN174" s="4">
        <f t="shared" si="23"/>
        <v>3.0950068320629541E-3</v>
      </c>
      <c r="AO174" s="3"/>
      <c r="AP174">
        <v>0</v>
      </c>
      <c r="AR174" t="s">
        <v>1</v>
      </c>
      <c r="AT174" s="2">
        <v>1.3140000000000001</v>
      </c>
      <c r="AU174" s="1">
        <f t="shared" si="27"/>
        <v>0.79357896287011309</v>
      </c>
      <c r="AV174" s="1">
        <f t="shared" si="28"/>
        <v>0.65527088296616531</v>
      </c>
      <c r="AW174" s="1">
        <f t="shared" si="29"/>
        <v>0.5169628030622172</v>
      </c>
    </row>
    <row r="175" spans="1:49" x14ac:dyDescent="0.2">
      <c r="A175">
        <v>173</v>
      </c>
      <c r="B175" t="s">
        <v>12961</v>
      </c>
      <c r="C175" t="s">
        <v>12960</v>
      </c>
      <c r="F175" t="s">
        <v>12959</v>
      </c>
      <c r="G175" t="s">
        <v>16</v>
      </c>
      <c r="H175" t="s">
        <v>15</v>
      </c>
      <c r="I175" t="s">
        <v>12958</v>
      </c>
      <c r="J175">
        <v>60012370</v>
      </c>
      <c r="K175" t="s">
        <v>2131</v>
      </c>
      <c r="L175" t="s">
        <v>2130</v>
      </c>
      <c r="M175" t="s">
        <v>1531</v>
      </c>
      <c r="N175">
        <v>4</v>
      </c>
      <c r="O175" t="s">
        <v>12957</v>
      </c>
      <c r="P175" t="s">
        <v>12956</v>
      </c>
      <c r="Q175" t="s">
        <v>12955</v>
      </c>
      <c r="R175" s="7">
        <v>36251</v>
      </c>
      <c r="S175" s="8">
        <f t="shared" si="24"/>
        <v>1999</v>
      </c>
      <c r="T175" s="8">
        <v>1999</v>
      </c>
      <c r="U175" s="8">
        <f t="shared" si="25"/>
        <v>23</v>
      </c>
      <c r="V175" s="7">
        <v>36251</v>
      </c>
      <c r="W175" t="s">
        <v>2345</v>
      </c>
      <c r="X175" s="2">
        <v>0.375</v>
      </c>
      <c r="Y175" s="6">
        <f t="shared" si="22"/>
        <v>1.0010410827260351E-2</v>
      </c>
      <c r="AA175">
        <v>135194</v>
      </c>
      <c r="AB175">
        <v>24918</v>
      </c>
      <c r="AD175" t="s">
        <v>5</v>
      </c>
      <c r="AE175">
        <v>35</v>
      </c>
      <c r="AF175">
        <v>7</v>
      </c>
      <c r="AH175" t="s">
        <v>12954</v>
      </c>
      <c r="AI175" t="s">
        <v>12953</v>
      </c>
      <c r="AK175" t="s">
        <v>12952</v>
      </c>
      <c r="AL175">
        <v>10</v>
      </c>
      <c r="AM175" s="5">
        <f t="shared" si="26"/>
        <v>0.43478260869565216</v>
      </c>
      <c r="AN175" s="4">
        <f t="shared" si="23"/>
        <v>6.5851209192828799E-4</v>
      </c>
      <c r="AO175" s="3"/>
      <c r="AP175">
        <v>0</v>
      </c>
      <c r="AR175" t="s">
        <v>1</v>
      </c>
      <c r="AT175" s="2">
        <v>1.3140000000000001</v>
      </c>
      <c r="AU175" s="1">
        <f t="shared" si="27"/>
        <v>0.72048412066607315</v>
      </c>
      <c r="AV175" s="1">
        <f t="shared" si="28"/>
        <v>0.53344614595943196</v>
      </c>
      <c r="AW175" s="1">
        <f t="shared" si="29"/>
        <v>0.34640817125279066</v>
      </c>
    </row>
    <row r="176" spans="1:49" x14ac:dyDescent="0.2">
      <c r="A176">
        <v>174</v>
      </c>
      <c r="B176" t="s">
        <v>12951</v>
      </c>
      <c r="C176" t="s">
        <v>12950</v>
      </c>
      <c r="F176" t="s">
        <v>12949</v>
      </c>
      <c r="G176" t="s">
        <v>16</v>
      </c>
      <c r="H176" t="s">
        <v>15</v>
      </c>
      <c r="I176" t="s">
        <v>11899</v>
      </c>
      <c r="J176" t="s">
        <v>11898</v>
      </c>
      <c r="K176" t="s">
        <v>11897</v>
      </c>
      <c r="L176" t="s">
        <v>11896</v>
      </c>
      <c r="M176" t="s">
        <v>11895</v>
      </c>
      <c r="N176">
        <v>5</v>
      </c>
      <c r="O176" t="s">
        <v>12948</v>
      </c>
      <c r="P176" t="s">
        <v>12947</v>
      </c>
      <c r="Q176" t="s">
        <v>12946</v>
      </c>
      <c r="R176" s="7">
        <v>36251</v>
      </c>
      <c r="S176" s="8">
        <f t="shared" si="24"/>
        <v>1999</v>
      </c>
      <c r="T176" s="8">
        <v>1999</v>
      </c>
      <c r="U176" s="8">
        <f t="shared" si="25"/>
        <v>23</v>
      </c>
      <c r="V176" s="7">
        <v>36251</v>
      </c>
      <c r="W176" t="s">
        <v>2345</v>
      </c>
      <c r="X176" s="2">
        <v>0.375</v>
      </c>
      <c r="Y176" s="6">
        <f t="shared" si="22"/>
        <v>1.0010410827260351E-2</v>
      </c>
      <c r="AA176">
        <v>135194</v>
      </c>
      <c r="AB176">
        <v>24918</v>
      </c>
      <c r="AD176" t="s">
        <v>5</v>
      </c>
      <c r="AE176">
        <v>35</v>
      </c>
      <c r="AF176">
        <v>7</v>
      </c>
      <c r="AH176" t="s">
        <v>12945</v>
      </c>
      <c r="AI176" t="s">
        <v>12944</v>
      </c>
      <c r="AK176" t="s">
        <v>12943</v>
      </c>
      <c r="AL176">
        <v>95</v>
      </c>
      <c r="AM176" s="5">
        <f t="shared" si="26"/>
        <v>4.1304347826086953</v>
      </c>
      <c r="AN176" s="4">
        <f t="shared" si="23"/>
        <v>6.2558648733187358E-3</v>
      </c>
      <c r="AO176" s="3"/>
      <c r="AP176">
        <v>0</v>
      </c>
      <c r="AR176" t="s">
        <v>1</v>
      </c>
      <c r="AT176" s="2">
        <v>1.3140000000000001</v>
      </c>
      <c r="AU176" s="1">
        <f t="shared" si="27"/>
        <v>0.8884047041077866</v>
      </c>
      <c r="AV176" s="1">
        <f t="shared" si="28"/>
        <v>0.81331378502895435</v>
      </c>
      <c r="AW176" s="1">
        <f t="shared" si="29"/>
        <v>0.73822286595012199</v>
      </c>
    </row>
    <row r="177" spans="1:49" x14ac:dyDescent="0.2">
      <c r="A177">
        <v>175</v>
      </c>
      <c r="B177" t="s">
        <v>12942</v>
      </c>
      <c r="C177" t="s">
        <v>12941</v>
      </c>
      <c r="F177" t="s">
        <v>12940</v>
      </c>
      <c r="G177" t="s">
        <v>16</v>
      </c>
      <c r="H177" t="s">
        <v>15</v>
      </c>
      <c r="I177" t="s">
        <v>12939</v>
      </c>
      <c r="J177">
        <v>60011476</v>
      </c>
      <c r="K177" t="s">
        <v>12938</v>
      </c>
      <c r="L177" t="s">
        <v>12937</v>
      </c>
      <c r="M177" t="s">
        <v>150</v>
      </c>
      <c r="N177">
        <v>5</v>
      </c>
      <c r="O177" t="s">
        <v>12936</v>
      </c>
      <c r="P177" t="s">
        <v>12935</v>
      </c>
      <c r="Q177" t="s">
        <v>12934</v>
      </c>
      <c r="R177" s="7">
        <v>36251</v>
      </c>
      <c r="S177" s="8">
        <f t="shared" si="24"/>
        <v>1999</v>
      </c>
      <c r="T177" s="8">
        <v>1999</v>
      </c>
      <c r="U177" s="8">
        <f t="shared" si="25"/>
        <v>23</v>
      </c>
      <c r="V177" s="7">
        <v>36251</v>
      </c>
      <c r="W177" t="s">
        <v>2345</v>
      </c>
      <c r="X177" s="2">
        <v>0.375</v>
      </c>
      <c r="Y177" s="6">
        <f t="shared" si="22"/>
        <v>1.0010410827260351E-2</v>
      </c>
      <c r="AA177">
        <v>135194</v>
      </c>
      <c r="AB177">
        <v>24918</v>
      </c>
      <c r="AD177" t="s">
        <v>5</v>
      </c>
      <c r="AE177">
        <v>35</v>
      </c>
      <c r="AF177">
        <v>7</v>
      </c>
      <c r="AH177" t="s">
        <v>12933</v>
      </c>
      <c r="AI177" t="s">
        <v>12932</v>
      </c>
      <c r="AK177" t="s">
        <v>12931</v>
      </c>
      <c r="AL177">
        <v>4</v>
      </c>
      <c r="AM177" s="5">
        <f t="shared" si="26"/>
        <v>0.17391304347826086</v>
      </c>
      <c r="AN177" s="4">
        <f t="shared" si="23"/>
        <v>2.6340483677131523E-4</v>
      </c>
      <c r="AO177" s="3"/>
      <c r="AP177">
        <v>0</v>
      </c>
      <c r="AR177" t="s">
        <v>1</v>
      </c>
      <c r="AT177" s="2">
        <v>1.3140000000000001</v>
      </c>
      <c r="AU177" s="1">
        <f t="shared" si="27"/>
        <v>0.70863090301136411</v>
      </c>
      <c r="AV177" s="1">
        <f t="shared" si="28"/>
        <v>0.51369078320158335</v>
      </c>
      <c r="AW177" s="1">
        <f t="shared" si="29"/>
        <v>0.31875066339180258</v>
      </c>
    </row>
    <row r="178" spans="1:49" x14ac:dyDescent="0.2">
      <c r="A178">
        <v>176</v>
      </c>
      <c r="B178" t="s">
        <v>12930</v>
      </c>
      <c r="C178" t="s">
        <v>12929</v>
      </c>
      <c r="F178" t="s">
        <v>12928</v>
      </c>
      <c r="G178" t="s">
        <v>16</v>
      </c>
      <c r="H178" t="s">
        <v>15</v>
      </c>
      <c r="I178" t="s">
        <v>12927</v>
      </c>
      <c r="J178">
        <v>100348602</v>
      </c>
      <c r="K178" t="s">
        <v>12926</v>
      </c>
      <c r="L178" t="s">
        <v>12925</v>
      </c>
      <c r="M178" t="s">
        <v>11</v>
      </c>
      <c r="N178">
        <v>1</v>
      </c>
      <c r="O178" t="s">
        <v>12924</v>
      </c>
      <c r="P178">
        <v>57197268782</v>
      </c>
      <c r="Q178">
        <v>100348602</v>
      </c>
      <c r="R178" s="7">
        <v>36251</v>
      </c>
      <c r="S178" s="8">
        <f t="shared" si="24"/>
        <v>1999</v>
      </c>
      <c r="T178" s="8">
        <v>1999</v>
      </c>
      <c r="U178" s="8">
        <f t="shared" si="25"/>
        <v>23</v>
      </c>
      <c r="V178" s="7">
        <v>36251</v>
      </c>
      <c r="W178" t="s">
        <v>2409</v>
      </c>
      <c r="X178" s="2">
        <v>2.9860000000000002</v>
      </c>
      <c r="Y178" s="6">
        <f t="shared" si="22"/>
        <v>7.9709564613865094E-2</v>
      </c>
      <c r="AA178">
        <v>7338716</v>
      </c>
      <c r="AB178">
        <v>18902</v>
      </c>
      <c r="AD178" t="s">
        <v>5</v>
      </c>
      <c r="AE178">
        <v>17</v>
      </c>
      <c r="AF178">
        <v>4</v>
      </c>
      <c r="AH178" t="s">
        <v>12923</v>
      </c>
      <c r="AI178" t="s">
        <v>12922</v>
      </c>
      <c r="AK178" t="s">
        <v>12921</v>
      </c>
      <c r="AL178">
        <v>3</v>
      </c>
      <c r="AM178" s="5">
        <f t="shared" si="26"/>
        <v>0.13043478260869565</v>
      </c>
      <c r="AN178" s="4">
        <f t="shared" si="23"/>
        <v>1.9755362757848641E-4</v>
      </c>
      <c r="AO178" s="3"/>
      <c r="AP178">
        <v>0</v>
      </c>
      <c r="AR178" t="s">
        <v>1</v>
      </c>
      <c r="AT178" s="2" t="s">
        <v>0</v>
      </c>
      <c r="AU178" s="1">
        <f t="shared" si="27"/>
        <v>5.5855961317979101</v>
      </c>
      <c r="AV178" s="1">
        <f t="shared" si="28"/>
        <v>3.9953559120721795</v>
      </c>
      <c r="AW178" s="1">
        <f t="shared" si="29"/>
        <v>2.4051156923464467</v>
      </c>
    </row>
    <row r="179" spans="1:49" x14ac:dyDescent="0.2">
      <c r="A179">
        <v>177</v>
      </c>
      <c r="B179" t="s">
        <v>12920</v>
      </c>
      <c r="C179" t="s">
        <v>12919</v>
      </c>
      <c r="F179" t="s">
        <v>12918</v>
      </c>
      <c r="G179" t="s">
        <v>16</v>
      </c>
      <c r="H179" t="s">
        <v>15</v>
      </c>
      <c r="I179" t="s">
        <v>1534</v>
      </c>
      <c r="J179" t="s">
        <v>12913</v>
      </c>
      <c r="K179" t="s">
        <v>12917</v>
      </c>
      <c r="L179" t="s">
        <v>12916</v>
      </c>
      <c r="M179" t="s">
        <v>225</v>
      </c>
      <c r="N179">
        <v>2</v>
      </c>
      <c r="O179" t="s">
        <v>12915</v>
      </c>
      <c r="P179" t="s">
        <v>12914</v>
      </c>
      <c r="Q179" t="s">
        <v>12913</v>
      </c>
      <c r="R179" s="7">
        <v>36251</v>
      </c>
      <c r="S179" s="8">
        <f t="shared" si="24"/>
        <v>1999</v>
      </c>
      <c r="T179" s="8">
        <v>1999</v>
      </c>
      <c r="U179" s="8">
        <f t="shared" si="25"/>
        <v>23</v>
      </c>
      <c r="V179" s="7">
        <v>36251</v>
      </c>
      <c r="W179" t="s">
        <v>2409</v>
      </c>
      <c r="X179" s="2">
        <v>2.9860000000000002</v>
      </c>
      <c r="Y179" s="6">
        <f t="shared" si="22"/>
        <v>7.9709564613865094E-2</v>
      </c>
      <c r="AA179">
        <v>7338716</v>
      </c>
      <c r="AB179">
        <v>18902</v>
      </c>
      <c r="AD179" t="s">
        <v>5</v>
      </c>
      <c r="AE179">
        <v>17</v>
      </c>
      <c r="AF179">
        <v>4</v>
      </c>
      <c r="AH179" t="s">
        <v>12912</v>
      </c>
      <c r="AI179" t="s">
        <v>12911</v>
      </c>
      <c r="AK179" t="s">
        <v>12910</v>
      </c>
      <c r="AL179">
        <v>9</v>
      </c>
      <c r="AM179" s="5">
        <f t="shared" si="26"/>
        <v>0.39130434782608697</v>
      </c>
      <c r="AN179" s="4">
        <f t="shared" si="23"/>
        <v>5.9266088273545923E-4</v>
      </c>
      <c r="AO179" s="3"/>
      <c r="AP179">
        <v>0</v>
      </c>
      <c r="AQ179" t="s">
        <v>2934</v>
      </c>
      <c r="AR179" t="s">
        <v>12909</v>
      </c>
      <c r="AS179" t="s">
        <v>2932</v>
      </c>
      <c r="AT179" s="2" t="s">
        <v>0</v>
      </c>
      <c r="AU179" s="1">
        <f t="shared" si="27"/>
        <v>5.5974493494526198</v>
      </c>
      <c r="AV179" s="1">
        <f t="shared" si="28"/>
        <v>4.0151112748300282</v>
      </c>
      <c r="AW179" s="1">
        <f t="shared" si="29"/>
        <v>2.4327732002074347</v>
      </c>
    </row>
    <row r="180" spans="1:49" x14ac:dyDescent="0.2">
      <c r="A180">
        <v>178</v>
      </c>
      <c r="B180" t="s">
        <v>12908</v>
      </c>
      <c r="C180" t="s">
        <v>12907</v>
      </c>
      <c r="F180" t="s">
        <v>12906</v>
      </c>
      <c r="G180" t="s">
        <v>16</v>
      </c>
      <c r="H180" t="s">
        <v>15</v>
      </c>
      <c r="I180" t="s">
        <v>12905</v>
      </c>
      <c r="J180">
        <v>60032144</v>
      </c>
      <c r="K180" t="s">
        <v>2971</v>
      </c>
      <c r="L180" t="s">
        <v>2970</v>
      </c>
      <c r="M180" t="s">
        <v>417</v>
      </c>
      <c r="N180">
        <v>2</v>
      </c>
      <c r="O180" t="s">
        <v>12904</v>
      </c>
      <c r="P180" t="s">
        <v>12903</v>
      </c>
      <c r="Q180" t="s">
        <v>3945</v>
      </c>
      <c r="R180" s="7">
        <v>36251</v>
      </c>
      <c r="S180" s="8">
        <f t="shared" si="24"/>
        <v>1999</v>
      </c>
      <c r="T180" s="8">
        <v>1999</v>
      </c>
      <c r="U180" s="8">
        <f t="shared" si="25"/>
        <v>23</v>
      </c>
      <c r="V180" s="7">
        <v>36251</v>
      </c>
      <c r="W180" t="s">
        <v>2345</v>
      </c>
      <c r="X180" s="2">
        <v>0.375</v>
      </c>
      <c r="Y180" s="6">
        <f t="shared" si="22"/>
        <v>1.0010410827260351E-2</v>
      </c>
      <c r="AA180">
        <v>135194</v>
      </c>
      <c r="AB180">
        <v>24918</v>
      </c>
      <c r="AD180" t="s">
        <v>5</v>
      </c>
      <c r="AE180">
        <v>35</v>
      </c>
      <c r="AF180">
        <v>7</v>
      </c>
      <c r="AH180" t="s">
        <v>12902</v>
      </c>
      <c r="AI180" t="s">
        <v>12901</v>
      </c>
      <c r="AK180" t="s">
        <v>12900</v>
      </c>
      <c r="AL180">
        <v>5</v>
      </c>
      <c r="AM180" s="5">
        <f t="shared" si="26"/>
        <v>0.21739130434782608</v>
      </c>
      <c r="AN180" s="4">
        <f t="shared" si="23"/>
        <v>3.29256045964144E-4</v>
      </c>
      <c r="AO180" s="3"/>
      <c r="AP180">
        <v>0</v>
      </c>
      <c r="AR180" t="s">
        <v>1</v>
      </c>
      <c r="AT180" s="2">
        <v>1.3140000000000001</v>
      </c>
      <c r="AU180" s="1">
        <f t="shared" si="27"/>
        <v>0.71060643928714895</v>
      </c>
      <c r="AV180" s="1">
        <f t="shared" si="28"/>
        <v>0.51698334366122478</v>
      </c>
      <c r="AW180" s="1">
        <f t="shared" si="29"/>
        <v>0.32336024803530061</v>
      </c>
    </row>
    <row r="181" spans="1:49" x14ac:dyDescent="0.2">
      <c r="A181">
        <v>179</v>
      </c>
      <c r="B181" t="s">
        <v>12899</v>
      </c>
      <c r="C181" t="s">
        <v>12898</v>
      </c>
      <c r="F181" t="s">
        <v>12897</v>
      </c>
      <c r="G181" t="s">
        <v>16</v>
      </c>
      <c r="H181" t="s">
        <v>15</v>
      </c>
      <c r="I181" t="s">
        <v>12896</v>
      </c>
      <c r="J181" t="s">
        <v>12895</v>
      </c>
      <c r="K181" t="s">
        <v>12894</v>
      </c>
      <c r="L181" t="s">
        <v>12893</v>
      </c>
      <c r="M181" t="s">
        <v>12892</v>
      </c>
      <c r="N181">
        <v>6</v>
      </c>
      <c r="O181" t="s">
        <v>12891</v>
      </c>
      <c r="P181" t="s">
        <v>12890</v>
      </c>
      <c r="Q181" t="s">
        <v>12889</v>
      </c>
      <c r="R181" s="7">
        <v>36251</v>
      </c>
      <c r="S181" s="8">
        <f t="shared" si="24"/>
        <v>1999</v>
      </c>
      <c r="T181" s="8">
        <v>1999</v>
      </c>
      <c r="U181" s="8">
        <f t="shared" si="25"/>
        <v>23</v>
      </c>
      <c r="V181" s="7">
        <v>36251</v>
      </c>
      <c r="W181" t="s">
        <v>8485</v>
      </c>
      <c r="X181" s="2">
        <v>1.3280000000000001</v>
      </c>
      <c r="Y181" s="6">
        <f t="shared" si="22"/>
        <v>3.5450201542937994E-2</v>
      </c>
      <c r="AA181">
        <v>7413335</v>
      </c>
      <c r="AB181">
        <v>29251</v>
      </c>
      <c r="AD181" t="s">
        <v>5</v>
      </c>
      <c r="AE181">
        <v>41</v>
      </c>
      <c r="AF181">
        <v>4</v>
      </c>
      <c r="AH181" t="s">
        <v>12888</v>
      </c>
      <c r="AI181" t="s">
        <v>12887</v>
      </c>
      <c r="AK181" t="s">
        <v>12886</v>
      </c>
      <c r="AL181">
        <v>15</v>
      </c>
      <c r="AM181" s="5">
        <f t="shared" si="26"/>
        <v>0.65217391304347827</v>
      </c>
      <c r="AN181" s="4">
        <f t="shared" si="23"/>
        <v>9.8776813789243204E-4</v>
      </c>
      <c r="AO181" s="3"/>
      <c r="AP181">
        <v>0</v>
      </c>
      <c r="AR181" t="s">
        <v>1</v>
      </c>
      <c r="AT181" s="2">
        <v>2.4580000000000002</v>
      </c>
      <c r="AU181" s="1">
        <f t="shared" si="27"/>
        <v>2.5111471521424322</v>
      </c>
      <c r="AV181" s="1">
        <f t="shared" si="28"/>
        <v>1.8218984840415213</v>
      </c>
      <c r="AW181" s="1">
        <f t="shared" si="29"/>
        <v>1.13264981594061</v>
      </c>
    </row>
    <row r="182" spans="1:49" x14ac:dyDescent="0.2">
      <c r="A182">
        <v>180</v>
      </c>
      <c r="B182" t="s">
        <v>12885</v>
      </c>
      <c r="F182" t="s">
        <v>12884</v>
      </c>
      <c r="G182" t="s">
        <v>16</v>
      </c>
      <c r="H182" t="s">
        <v>15</v>
      </c>
      <c r="I182" t="s">
        <v>12883</v>
      </c>
      <c r="J182">
        <v>60073455</v>
      </c>
      <c r="K182" t="s">
        <v>12882</v>
      </c>
      <c r="L182" t="s">
        <v>828</v>
      </c>
      <c r="M182" t="s">
        <v>827</v>
      </c>
      <c r="N182">
        <v>3</v>
      </c>
      <c r="O182" t="s">
        <v>12881</v>
      </c>
      <c r="P182" t="s">
        <v>12880</v>
      </c>
      <c r="Q182" t="s">
        <v>12879</v>
      </c>
      <c r="R182" s="7">
        <v>36251</v>
      </c>
      <c r="S182" s="8">
        <f t="shared" si="24"/>
        <v>1999</v>
      </c>
      <c r="T182" s="8">
        <v>1999</v>
      </c>
      <c r="U182" s="8">
        <f t="shared" si="25"/>
        <v>23</v>
      </c>
      <c r="V182" s="7">
        <v>36251</v>
      </c>
      <c r="W182" t="s">
        <v>12878</v>
      </c>
      <c r="X182" s="2">
        <v>0.26700000000000002</v>
      </c>
      <c r="Y182" s="6">
        <f t="shared" si="22"/>
        <v>7.1274125090093707E-3</v>
      </c>
      <c r="AA182">
        <v>10224653</v>
      </c>
      <c r="AB182">
        <v>24184</v>
      </c>
      <c r="AD182" t="s">
        <v>5</v>
      </c>
      <c r="AE182">
        <v>8</v>
      </c>
      <c r="AF182">
        <v>2</v>
      </c>
      <c r="AH182" t="s">
        <v>12877</v>
      </c>
      <c r="AI182" t="s">
        <v>12876</v>
      </c>
      <c r="AK182" t="s">
        <v>12875</v>
      </c>
      <c r="AL182">
        <v>0</v>
      </c>
      <c r="AM182" s="5">
        <f t="shared" si="26"/>
        <v>0</v>
      </c>
      <c r="AN182" s="4">
        <f t="shared" si="23"/>
        <v>0</v>
      </c>
      <c r="AO182" s="3"/>
      <c r="AP182">
        <v>0</v>
      </c>
      <c r="AR182" t="s">
        <v>1</v>
      </c>
      <c r="AT182" s="2">
        <v>1.014</v>
      </c>
      <c r="AU182" s="1">
        <f t="shared" si="27"/>
        <v>0.49891887563065596</v>
      </c>
      <c r="AV182" s="1">
        <f t="shared" si="28"/>
        <v>0.35637062545046855</v>
      </c>
      <c r="AW182" s="1">
        <f t="shared" si="29"/>
        <v>0.21382237527028108</v>
      </c>
    </row>
    <row r="183" spans="1:49" x14ac:dyDescent="0.2">
      <c r="A183">
        <v>181</v>
      </c>
      <c r="B183" t="s">
        <v>12874</v>
      </c>
      <c r="C183" t="s">
        <v>12873</v>
      </c>
      <c r="F183" t="s">
        <v>12872</v>
      </c>
      <c r="G183" t="s">
        <v>16</v>
      </c>
      <c r="H183" t="s">
        <v>15</v>
      </c>
      <c r="I183" t="s">
        <v>12871</v>
      </c>
      <c r="J183">
        <v>60028333</v>
      </c>
      <c r="K183" t="s">
        <v>12870</v>
      </c>
      <c r="L183" t="s">
        <v>1615</v>
      </c>
      <c r="M183" t="s">
        <v>681</v>
      </c>
      <c r="N183">
        <v>2</v>
      </c>
      <c r="O183" t="s">
        <v>12869</v>
      </c>
      <c r="P183" t="s">
        <v>12868</v>
      </c>
      <c r="Q183" t="s">
        <v>12867</v>
      </c>
      <c r="R183" s="7">
        <v>36251</v>
      </c>
      <c r="S183" s="8">
        <f t="shared" si="24"/>
        <v>1999</v>
      </c>
      <c r="T183" s="8">
        <v>1999</v>
      </c>
      <c r="U183" s="8">
        <f t="shared" si="25"/>
        <v>23</v>
      </c>
      <c r="V183" s="7">
        <v>36251</v>
      </c>
      <c r="W183" t="s">
        <v>2345</v>
      </c>
      <c r="X183" s="2">
        <v>0.375</v>
      </c>
      <c r="Y183" s="6">
        <f t="shared" si="22"/>
        <v>1.0010410827260351E-2</v>
      </c>
      <c r="AA183">
        <v>135194</v>
      </c>
      <c r="AB183">
        <v>24918</v>
      </c>
      <c r="AD183" t="s">
        <v>5</v>
      </c>
      <c r="AE183">
        <v>35</v>
      </c>
      <c r="AF183">
        <v>7</v>
      </c>
      <c r="AH183" t="s">
        <v>12866</v>
      </c>
      <c r="AI183" t="s">
        <v>12865</v>
      </c>
      <c r="AK183" t="s">
        <v>12864</v>
      </c>
      <c r="AL183">
        <v>0</v>
      </c>
      <c r="AM183" s="5">
        <f t="shared" si="26"/>
        <v>0</v>
      </c>
      <c r="AN183" s="4">
        <f t="shared" si="23"/>
        <v>0</v>
      </c>
      <c r="AO183" s="3"/>
      <c r="AP183">
        <v>0</v>
      </c>
      <c r="AR183" t="s">
        <v>1</v>
      </c>
      <c r="AT183" s="2">
        <v>1.3140000000000001</v>
      </c>
      <c r="AU183" s="1">
        <f t="shared" si="27"/>
        <v>0.70072875790822453</v>
      </c>
      <c r="AV183" s="1">
        <f t="shared" si="28"/>
        <v>0.5005205413630176</v>
      </c>
      <c r="AW183" s="1">
        <f t="shared" si="29"/>
        <v>0.30031232481781051</v>
      </c>
    </row>
    <row r="184" spans="1:49" x14ac:dyDescent="0.2">
      <c r="A184">
        <v>182</v>
      </c>
      <c r="B184" t="s">
        <v>12863</v>
      </c>
      <c r="C184" t="s">
        <v>12862</v>
      </c>
      <c r="F184" t="s">
        <v>12861</v>
      </c>
      <c r="G184" t="s">
        <v>16</v>
      </c>
      <c r="H184" t="s">
        <v>15</v>
      </c>
      <c r="I184" t="s">
        <v>12860</v>
      </c>
      <c r="J184">
        <v>60001439</v>
      </c>
      <c r="K184" t="s">
        <v>1582</v>
      </c>
      <c r="L184" t="s">
        <v>1581</v>
      </c>
      <c r="M184" t="s">
        <v>11</v>
      </c>
      <c r="N184">
        <v>3</v>
      </c>
      <c r="O184" t="s">
        <v>12859</v>
      </c>
      <c r="P184" t="s">
        <v>12858</v>
      </c>
      <c r="Q184" t="s">
        <v>9485</v>
      </c>
      <c r="R184" s="7">
        <v>36251</v>
      </c>
      <c r="S184" s="8">
        <f t="shared" si="24"/>
        <v>1999</v>
      </c>
      <c r="T184" s="8">
        <v>1999</v>
      </c>
      <c r="U184" s="8">
        <f t="shared" si="25"/>
        <v>23</v>
      </c>
      <c r="V184" s="7">
        <v>36251</v>
      </c>
      <c r="W184" t="s">
        <v>12857</v>
      </c>
      <c r="X184" s="2">
        <v>0.89800000000000002</v>
      </c>
      <c r="Y184" s="6">
        <f t="shared" si="22"/>
        <v>2.3971597127679455E-2</v>
      </c>
      <c r="AA184">
        <v>9641726</v>
      </c>
      <c r="AB184">
        <v>29859</v>
      </c>
      <c r="AD184" t="s">
        <v>5</v>
      </c>
      <c r="AE184">
        <v>8</v>
      </c>
      <c r="AF184">
        <v>2</v>
      </c>
      <c r="AH184" t="s">
        <v>12856</v>
      </c>
      <c r="AI184" t="s">
        <v>12855</v>
      </c>
      <c r="AK184" t="s">
        <v>12854</v>
      </c>
      <c r="AL184">
        <v>34</v>
      </c>
      <c r="AM184" s="5">
        <f t="shared" si="26"/>
        <v>1.4782608695652173</v>
      </c>
      <c r="AN184" s="4">
        <f t="shared" si="23"/>
        <v>2.2389411125561792E-3</v>
      </c>
      <c r="AO184" s="3"/>
      <c r="AP184">
        <v>0</v>
      </c>
      <c r="AR184" t="s">
        <v>1</v>
      </c>
      <c r="AT184" s="2">
        <v>3.585</v>
      </c>
      <c r="AU184" s="1">
        <f t="shared" si="27"/>
        <v>1.745180032314247</v>
      </c>
      <c r="AV184" s="1">
        <f t="shared" si="28"/>
        <v>1.3105269120117817</v>
      </c>
      <c r="AW184" s="1">
        <f t="shared" si="29"/>
        <v>0.87587379170931612</v>
      </c>
    </row>
    <row r="185" spans="1:49" x14ac:dyDescent="0.2">
      <c r="A185">
        <v>183</v>
      </c>
      <c r="B185" t="s">
        <v>12853</v>
      </c>
      <c r="C185" t="s">
        <v>12852</v>
      </c>
      <c r="F185" t="s">
        <v>12851</v>
      </c>
      <c r="G185" t="s">
        <v>16</v>
      </c>
      <c r="H185" t="s">
        <v>15</v>
      </c>
      <c r="I185" t="s">
        <v>6827</v>
      </c>
      <c r="J185" t="s">
        <v>12850</v>
      </c>
      <c r="K185" t="s">
        <v>12849</v>
      </c>
      <c r="L185" t="s">
        <v>12848</v>
      </c>
      <c r="M185" t="s">
        <v>122</v>
      </c>
      <c r="N185">
        <v>12</v>
      </c>
      <c r="O185" t="s">
        <v>12847</v>
      </c>
      <c r="P185" t="s">
        <v>12846</v>
      </c>
      <c r="Q185" t="s">
        <v>12845</v>
      </c>
      <c r="R185" s="7">
        <v>36251</v>
      </c>
      <c r="S185" s="8">
        <f t="shared" si="24"/>
        <v>1999</v>
      </c>
      <c r="T185" s="8">
        <v>1999</v>
      </c>
      <c r="U185" s="8">
        <f t="shared" si="25"/>
        <v>23</v>
      </c>
      <c r="V185" s="7">
        <v>36251</v>
      </c>
      <c r="W185" t="s">
        <v>2409</v>
      </c>
      <c r="X185" s="2">
        <v>2.9860000000000002</v>
      </c>
      <c r="Y185" s="6">
        <f t="shared" si="22"/>
        <v>7.9709564613865094E-2</v>
      </c>
      <c r="AA185">
        <v>7338716</v>
      </c>
      <c r="AB185">
        <v>18902</v>
      </c>
      <c r="AD185" t="s">
        <v>5</v>
      </c>
      <c r="AE185">
        <v>17</v>
      </c>
      <c r="AF185">
        <v>4</v>
      </c>
      <c r="AH185" t="s">
        <v>12844</v>
      </c>
      <c r="AI185" t="s">
        <v>12843</v>
      </c>
      <c r="AK185" t="s">
        <v>12842</v>
      </c>
      <c r="AL185">
        <v>10</v>
      </c>
      <c r="AM185" s="5">
        <f t="shared" si="26"/>
        <v>0.43478260869565216</v>
      </c>
      <c r="AN185" s="4">
        <f t="shared" si="23"/>
        <v>6.5851209192828799E-4</v>
      </c>
      <c r="AO185" s="3"/>
      <c r="AP185">
        <v>0</v>
      </c>
      <c r="AQ185" t="s">
        <v>2934</v>
      </c>
      <c r="AR185" t="s">
        <v>12841</v>
      </c>
      <c r="AS185" t="s">
        <v>2932</v>
      </c>
      <c r="AT185" s="2" t="s">
        <v>0</v>
      </c>
      <c r="AU185" s="1">
        <f t="shared" si="27"/>
        <v>5.5994248857284044</v>
      </c>
      <c r="AV185" s="1">
        <f t="shared" si="28"/>
        <v>4.0184038352896687</v>
      </c>
      <c r="AW185" s="1">
        <f t="shared" si="29"/>
        <v>2.4373827848509331</v>
      </c>
    </row>
    <row r="186" spans="1:49" x14ac:dyDescent="0.2">
      <c r="A186">
        <v>184</v>
      </c>
      <c r="B186" t="s">
        <v>12840</v>
      </c>
      <c r="C186" t="s">
        <v>12839</v>
      </c>
      <c r="F186" t="s">
        <v>12838</v>
      </c>
      <c r="G186" t="s">
        <v>16</v>
      </c>
      <c r="H186" t="s">
        <v>15</v>
      </c>
      <c r="I186" t="s">
        <v>12837</v>
      </c>
      <c r="J186" t="s">
        <v>12836</v>
      </c>
      <c r="K186" t="s">
        <v>12835</v>
      </c>
      <c r="L186" t="s">
        <v>12834</v>
      </c>
      <c r="M186" t="s">
        <v>12833</v>
      </c>
      <c r="N186">
        <v>3</v>
      </c>
      <c r="O186" t="s">
        <v>12832</v>
      </c>
      <c r="P186" t="s">
        <v>12831</v>
      </c>
      <c r="Q186" t="s">
        <v>12830</v>
      </c>
      <c r="R186" s="7">
        <v>36251</v>
      </c>
      <c r="S186" s="8">
        <f t="shared" si="24"/>
        <v>1999</v>
      </c>
      <c r="T186" s="8">
        <v>1999</v>
      </c>
      <c r="U186" s="8">
        <f t="shared" si="25"/>
        <v>23</v>
      </c>
      <c r="V186" s="7">
        <v>36251</v>
      </c>
      <c r="W186" t="s">
        <v>2409</v>
      </c>
      <c r="X186" s="2">
        <v>2.9860000000000002</v>
      </c>
      <c r="Y186" s="6">
        <f t="shared" si="22"/>
        <v>7.9709564613865094E-2</v>
      </c>
      <c r="AA186">
        <v>7338716</v>
      </c>
      <c r="AB186">
        <v>18902</v>
      </c>
      <c r="AD186" t="s">
        <v>5</v>
      </c>
      <c r="AE186">
        <v>17</v>
      </c>
      <c r="AF186">
        <v>4</v>
      </c>
      <c r="AH186" t="s">
        <v>12829</v>
      </c>
      <c r="AI186" t="s">
        <v>12828</v>
      </c>
      <c r="AK186" t="s">
        <v>12827</v>
      </c>
      <c r="AL186">
        <v>70</v>
      </c>
      <c r="AM186" s="5">
        <f t="shared" si="26"/>
        <v>3.0434782608695654</v>
      </c>
      <c r="AN186" s="4">
        <f t="shared" si="23"/>
        <v>4.6095846434980169E-3</v>
      </c>
      <c r="AO186" s="3"/>
      <c r="AP186">
        <v>0</v>
      </c>
      <c r="AR186" t="s">
        <v>1</v>
      </c>
      <c r="AT186" s="2" t="s">
        <v>0</v>
      </c>
      <c r="AU186" s="1">
        <f t="shared" si="27"/>
        <v>5.717957062275496</v>
      </c>
      <c r="AV186" s="1">
        <f t="shared" si="28"/>
        <v>4.2159574628681558</v>
      </c>
      <c r="AW186" s="1">
        <f t="shared" si="29"/>
        <v>2.7139578634608137</v>
      </c>
    </row>
    <row r="187" spans="1:49" x14ac:dyDescent="0.2">
      <c r="A187">
        <v>185</v>
      </c>
      <c r="B187" t="s">
        <v>12826</v>
      </c>
      <c r="C187" t="s">
        <v>12825</v>
      </c>
      <c r="F187" t="s">
        <v>12824</v>
      </c>
      <c r="G187" t="s">
        <v>16</v>
      </c>
      <c r="H187" t="s">
        <v>15</v>
      </c>
      <c r="I187" t="s">
        <v>12823</v>
      </c>
      <c r="J187" t="s">
        <v>12822</v>
      </c>
      <c r="K187" t="s">
        <v>12821</v>
      </c>
      <c r="L187" t="s">
        <v>12820</v>
      </c>
      <c r="M187" t="s">
        <v>12819</v>
      </c>
      <c r="N187">
        <v>2</v>
      </c>
      <c r="O187" t="s">
        <v>12818</v>
      </c>
      <c r="P187" t="s">
        <v>12817</v>
      </c>
      <c r="Q187" t="s">
        <v>12816</v>
      </c>
      <c r="R187" s="7">
        <v>36251</v>
      </c>
      <c r="S187" s="8">
        <f t="shared" si="24"/>
        <v>1999</v>
      </c>
      <c r="T187" s="8">
        <v>1999</v>
      </c>
      <c r="U187" s="8">
        <f t="shared" si="25"/>
        <v>23</v>
      </c>
      <c r="V187" s="7">
        <v>36251</v>
      </c>
      <c r="W187" t="s">
        <v>12802</v>
      </c>
      <c r="X187" s="2">
        <v>0.69899999999999995</v>
      </c>
      <c r="Y187" s="6">
        <f t="shared" si="22"/>
        <v>1.8659405782013295E-2</v>
      </c>
      <c r="AA187">
        <v>218979</v>
      </c>
      <c r="AB187">
        <v>28132</v>
      </c>
      <c r="AD187" t="s">
        <v>5</v>
      </c>
      <c r="AE187">
        <v>85</v>
      </c>
      <c r="AF187">
        <v>7</v>
      </c>
      <c r="AH187" t="s">
        <v>12815</v>
      </c>
      <c r="AI187" t="s">
        <v>12814</v>
      </c>
      <c r="AK187" t="s">
        <v>12813</v>
      </c>
      <c r="AL187">
        <v>30</v>
      </c>
      <c r="AM187" s="5">
        <f t="shared" si="26"/>
        <v>1.3043478260869565</v>
      </c>
      <c r="AN187" s="4">
        <f t="shared" si="23"/>
        <v>1.9755362757848641E-3</v>
      </c>
      <c r="AO187" s="3"/>
      <c r="AP187">
        <v>0</v>
      </c>
      <c r="AR187" t="s">
        <v>1</v>
      </c>
      <c r="AT187" s="2">
        <v>2.5459999999999998</v>
      </c>
      <c r="AU187" s="1">
        <f t="shared" si="27"/>
        <v>1.3654244930144765</v>
      </c>
      <c r="AV187" s="1">
        <f t="shared" si="28"/>
        <v>1.0317471028899079</v>
      </c>
      <c r="AW187" s="1">
        <f t="shared" si="29"/>
        <v>0.69806971276533936</v>
      </c>
    </row>
    <row r="188" spans="1:49" x14ac:dyDescent="0.2">
      <c r="A188">
        <v>186</v>
      </c>
      <c r="B188" t="s">
        <v>12812</v>
      </c>
      <c r="C188" t="s">
        <v>12811</v>
      </c>
      <c r="F188" t="s">
        <v>12810</v>
      </c>
      <c r="G188" t="s">
        <v>16</v>
      </c>
      <c r="H188" t="s">
        <v>15</v>
      </c>
      <c r="I188" t="s">
        <v>12809</v>
      </c>
      <c r="J188" t="s">
        <v>12808</v>
      </c>
      <c r="K188" t="s">
        <v>12807</v>
      </c>
      <c r="L188" t="s">
        <v>12806</v>
      </c>
      <c r="M188" t="s">
        <v>1873</v>
      </c>
      <c r="N188">
        <v>4</v>
      </c>
      <c r="O188" t="s">
        <v>12805</v>
      </c>
      <c r="P188" t="s">
        <v>12804</v>
      </c>
      <c r="Q188" t="s">
        <v>12803</v>
      </c>
      <c r="R188" s="7">
        <v>36251</v>
      </c>
      <c r="S188" s="8">
        <f t="shared" si="24"/>
        <v>1999</v>
      </c>
      <c r="T188" s="8">
        <v>1999</v>
      </c>
      <c r="U188" s="8">
        <f t="shared" si="25"/>
        <v>23</v>
      </c>
      <c r="V188" s="7">
        <v>36251</v>
      </c>
      <c r="W188" t="s">
        <v>12802</v>
      </c>
      <c r="X188" s="2">
        <v>0.69899999999999995</v>
      </c>
      <c r="Y188" s="6">
        <f t="shared" si="22"/>
        <v>1.8659405782013295E-2</v>
      </c>
      <c r="AA188">
        <v>218979</v>
      </c>
      <c r="AB188">
        <v>28132</v>
      </c>
      <c r="AD188" t="s">
        <v>5</v>
      </c>
      <c r="AE188">
        <v>85</v>
      </c>
      <c r="AF188">
        <v>7</v>
      </c>
      <c r="AH188" t="s">
        <v>12801</v>
      </c>
      <c r="AI188" t="s">
        <v>12800</v>
      </c>
      <c r="AK188" t="s">
        <v>12799</v>
      </c>
      <c r="AL188">
        <v>20</v>
      </c>
      <c r="AM188" s="5">
        <f t="shared" si="26"/>
        <v>0.86956521739130432</v>
      </c>
      <c r="AN188" s="4">
        <f t="shared" si="23"/>
        <v>1.317024183856576E-3</v>
      </c>
      <c r="AO188" s="3"/>
      <c r="AP188">
        <v>0</v>
      </c>
      <c r="AR188" t="s">
        <v>1</v>
      </c>
      <c r="AT188" s="2">
        <v>2.5459999999999998</v>
      </c>
      <c r="AU188" s="1">
        <f t="shared" si="27"/>
        <v>1.3456691302566277</v>
      </c>
      <c r="AV188" s="1">
        <f t="shared" si="28"/>
        <v>0.99882149829349354</v>
      </c>
      <c r="AW188" s="1">
        <f t="shared" si="29"/>
        <v>0.65197386633035914</v>
      </c>
    </row>
    <row r="189" spans="1:49" x14ac:dyDescent="0.2">
      <c r="A189">
        <v>187</v>
      </c>
      <c r="B189" t="s">
        <v>12798</v>
      </c>
      <c r="F189" t="s">
        <v>12797</v>
      </c>
      <c r="G189" t="s">
        <v>16</v>
      </c>
      <c r="H189" t="s">
        <v>15</v>
      </c>
      <c r="I189" t="s">
        <v>12796</v>
      </c>
      <c r="J189">
        <v>60032760</v>
      </c>
      <c r="K189" t="s">
        <v>12795</v>
      </c>
      <c r="L189" t="s">
        <v>12794</v>
      </c>
      <c r="M189" t="s">
        <v>585</v>
      </c>
      <c r="N189">
        <v>3</v>
      </c>
      <c r="O189" t="s">
        <v>12793</v>
      </c>
      <c r="P189" t="s">
        <v>12792</v>
      </c>
      <c r="Q189" t="s">
        <v>12791</v>
      </c>
      <c r="R189" s="7">
        <v>36248</v>
      </c>
      <c r="S189" s="8">
        <f t="shared" si="24"/>
        <v>1999</v>
      </c>
      <c r="T189" s="8">
        <v>1999</v>
      </c>
      <c r="U189" s="8">
        <f t="shared" si="25"/>
        <v>23</v>
      </c>
      <c r="V189" s="7">
        <v>36248</v>
      </c>
      <c r="W189" t="s">
        <v>12790</v>
      </c>
      <c r="X189" s="2">
        <v>0.1</v>
      </c>
      <c r="Y189" s="6">
        <f t="shared" si="22"/>
        <v>2.6694428872694269E-3</v>
      </c>
      <c r="AA189">
        <v>9633308</v>
      </c>
      <c r="AB189">
        <v>17917</v>
      </c>
      <c r="AD189" t="s">
        <v>5</v>
      </c>
      <c r="AF189">
        <v>17</v>
      </c>
      <c r="AI189" t="s">
        <v>12789</v>
      </c>
      <c r="AK189" t="s">
        <v>12788</v>
      </c>
      <c r="AL189">
        <v>0</v>
      </c>
      <c r="AM189" s="5">
        <f t="shared" si="26"/>
        <v>0</v>
      </c>
      <c r="AN189" s="4">
        <f t="shared" si="23"/>
        <v>0</v>
      </c>
      <c r="AO189" s="3"/>
      <c r="AP189">
        <v>0</v>
      </c>
      <c r="AR189" t="s">
        <v>1</v>
      </c>
      <c r="AT189" s="2" t="s">
        <v>0</v>
      </c>
      <c r="AU189" s="1">
        <f t="shared" si="27"/>
        <v>0.18686100210885986</v>
      </c>
      <c r="AV189" s="1">
        <f t="shared" si="28"/>
        <v>0.13347214436347135</v>
      </c>
      <c r="AW189" s="1">
        <f t="shared" si="29"/>
        <v>8.0083286618082811E-2</v>
      </c>
    </row>
    <row r="190" spans="1:49" x14ac:dyDescent="0.2">
      <c r="A190">
        <v>188</v>
      </c>
      <c r="B190" t="s">
        <v>12787</v>
      </c>
      <c r="C190" t="s">
        <v>12786</v>
      </c>
      <c r="E190">
        <v>10192327</v>
      </c>
      <c r="F190" t="s">
        <v>12785</v>
      </c>
      <c r="G190" t="s">
        <v>16</v>
      </c>
      <c r="H190" t="s">
        <v>15</v>
      </c>
      <c r="I190" t="s">
        <v>12784</v>
      </c>
      <c r="J190">
        <v>60017563</v>
      </c>
      <c r="K190" t="s">
        <v>12783</v>
      </c>
      <c r="L190" t="s">
        <v>12782</v>
      </c>
      <c r="M190" t="s">
        <v>722</v>
      </c>
      <c r="N190">
        <v>2</v>
      </c>
      <c r="O190" t="s">
        <v>12781</v>
      </c>
      <c r="P190" t="s">
        <v>12780</v>
      </c>
      <c r="Q190" t="s">
        <v>12779</v>
      </c>
      <c r="R190" s="7">
        <v>36244</v>
      </c>
      <c r="S190" s="8">
        <f t="shared" si="24"/>
        <v>1999</v>
      </c>
      <c r="T190" s="8">
        <v>1999</v>
      </c>
      <c r="U190" s="8">
        <f t="shared" si="25"/>
        <v>23</v>
      </c>
      <c r="V190" s="7">
        <v>36244</v>
      </c>
      <c r="W190" t="s">
        <v>12767</v>
      </c>
      <c r="X190" s="2">
        <v>15.993</v>
      </c>
      <c r="Y190" s="6">
        <f t="shared" si="22"/>
        <v>0.42692400096099947</v>
      </c>
      <c r="AA190">
        <v>280836</v>
      </c>
      <c r="AB190">
        <v>21206</v>
      </c>
      <c r="AD190" t="s">
        <v>5</v>
      </c>
      <c r="AE190">
        <v>398</v>
      </c>
      <c r="AF190">
        <v>6725</v>
      </c>
      <c r="AH190" t="s">
        <v>12778</v>
      </c>
      <c r="AL190">
        <v>8</v>
      </c>
      <c r="AM190" s="5">
        <f t="shared" si="26"/>
        <v>0.34782608695652173</v>
      </c>
      <c r="AN190" s="4">
        <f t="shared" si="23"/>
        <v>5.2680967354263046E-4</v>
      </c>
      <c r="AO190" s="3"/>
      <c r="AP190">
        <v>1</v>
      </c>
      <c r="AR190" t="s">
        <v>1</v>
      </c>
      <c r="AT190" s="2">
        <v>49.962000000000003</v>
      </c>
      <c r="AU190" s="1">
        <f t="shared" si="27"/>
        <v>29.900484357476238</v>
      </c>
      <c r="AV190" s="1">
        <f t="shared" si="28"/>
        <v>21.372540531727104</v>
      </c>
      <c r="AW190" s="1">
        <f t="shared" si="29"/>
        <v>12.844596705977967</v>
      </c>
    </row>
    <row r="191" spans="1:49" x14ac:dyDescent="0.2">
      <c r="A191">
        <v>189</v>
      </c>
      <c r="B191" t="s">
        <v>12777</v>
      </c>
      <c r="C191" t="s">
        <v>12776</v>
      </c>
      <c r="F191" t="s">
        <v>12775</v>
      </c>
      <c r="G191" t="s">
        <v>16</v>
      </c>
      <c r="H191" t="s">
        <v>15</v>
      </c>
      <c r="I191" t="s">
        <v>12774</v>
      </c>
      <c r="J191" t="s">
        <v>12773</v>
      </c>
      <c r="K191" t="s">
        <v>12772</v>
      </c>
      <c r="L191" t="s">
        <v>12771</v>
      </c>
      <c r="M191" t="s">
        <v>5439</v>
      </c>
      <c r="N191">
        <v>6</v>
      </c>
      <c r="O191" t="s">
        <v>12770</v>
      </c>
      <c r="P191" t="s">
        <v>12769</v>
      </c>
      <c r="Q191" t="s">
        <v>12768</v>
      </c>
      <c r="R191" s="7">
        <v>36244</v>
      </c>
      <c r="S191" s="8">
        <f t="shared" si="24"/>
        <v>1999</v>
      </c>
      <c r="T191" s="8">
        <v>1999</v>
      </c>
      <c r="U191" s="8">
        <f t="shared" si="25"/>
        <v>23</v>
      </c>
      <c r="V191" s="7">
        <v>36244</v>
      </c>
      <c r="W191" t="s">
        <v>12767</v>
      </c>
      <c r="X191" s="2">
        <v>15.993</v>
      </c>
      <c r="Y191" s="6">
        <f t="shared" si="22"/>
        <v>0.42692400096099947</v>
      </c>
      <c r="AA191">
        <v>280836</v>
      </c>
      <c r="AB191">
        <v>21206</v>
      </c>
      <c r="AD191" t="s">
        <v>5</v>
      </c>
      <c r="AE191">
        <v>398</v>
      </c>
      <c r="AF191">
        <v>6725</v>
      </c>
      <c r="AH191" t="s">
        <v>12766</v>
      </c>
      <c r="AL191">
        <v>103</v>
      </c>
      <c r="AM191" s="5">
        <f t="shared" si="26"/>
        <v>4.4782608695652177</v>
      </c>
      <c r="AN191" s="4">
        <f t="shared" si="23"/>
        <v>6.7826745468613676E-3</v>
      </c>
      <c r="AO191" s="3"/>
      <c r="AP191">
        <v>0</v>
      </c>
      <c r="AR191" t="s">
        <v>1</v>
      </c>
      <c r="AT191" s="2">
        <v>49.962000000000003</v>
      </c>
      <c r="AU191" s="1">
        <f t="shared" si="27"/>
        <v>30.088160303675799</v>
      </c>
      <c r="AV191" s="1">
        <f t="shared" si="28"/>
        <v>21.685333775393044</v>
      </c>
      <c r="AW191" s="1">
        <f t="shared" si="29"/>
        <v>13.282507247110278</v>
      </c>
    </row>
    <row r="192" spans="1:49" x14ac:dyDescent="0.2">
      <c r="A192">
        <v>190</v>
      </c>
      <c r="B192" t="s">
        <v>12765</v>
      </c>
      <c r="C192" t="s">
        <v>12764</v>
      </c>
      <c r="F192" t="s">
        <v>12763</v>
      </c>
      <c r="G192" t="s">
        <v>16</v>
      </c>
      <c r="H192" t="s">
        <v>15</v>
      </c>
      <c r="I192" t="s">
        <v>12762</v>
      </c>
      <c r="J192" t="s">
        <v>12761</v>
      </c>
      <c r="K192" t="s">
        <v>12760</v>
      </c>
      <c r="L192" t="s">
        <v>12759</v>
      </c>
      <c r="M192" t="s">
        <v>225</v>
      </c>
      <c r="N192">
        <v>4</v>
      </c>
      <c r="O192" t="s">
        <v>12758</v>
      </c>
      <c r="P192" t="s">
        <v>12757</v>
      </c>
      <c r="Q192" t="s">
        <v>12756</v>
      </c>
      <c r="R192" s="7">
        <v>36244</v>
      </c>
      <c r="S192" s="8">
        <f t="shared" si="24"/>
        <v>1999</v>
      </c>
      <c r="T192" s="8">
        <v>1999</v>
      </c>
      <c r="U192" s="8">
        <f t="shared" si="25"/>
        <v>23</v>
      </c>
      <c r="V192" s="7">
        <v>36244</v>
      </c>
      <c r="W192" t="s">
        <v>11174</v>
      </c>
      <c r="X192" s="2">
        <v>0.86399999999999999</v>
      </c>
      <c r="Y192" s="6">
        <f t="shared" si="22"/>
        <v>2.3063986546007848E-2</v>
      </c>
      <c r="AA192">
        <v>15206106</v>
      </c>
      <c r="AB192">
        <v>26970</v>
      </c>
      <c r="AD192" t="s">
        <v>5</v>
      </c>
      <c r="AE192">
        <v>103</v>
      </c>
      <c r="AF192">
        <v>12</v>
      </c>
      <c r="AH192" t="s">
        <v>12755</v>
      </c>
      <c r="AI192" t="s">
        <v>12754</v>
      </c>
      <c r="AK192" t="s">
        <v>12753</v>
      </c>
      <c r="AL192">
        <v>90</v>
      </c>
      <c r="AM192" s="5">
        <f t="shared" si="26"/>
        <v>3.9130434782608696</v>
      </c>
      <c r="AN192" s="4">
        <f t="shared" si="23"/>
        <v>5.9266088273545927E-3</v>
      </c>
      <c r="AO192" s="3"/>
      <c r="AP192">
        <v>0</v>
      </c>
      <c r="AR192" t="s">
        <v>1</v>
      </c>
      <c r="AT192" s="2">
        <v>2.9910000000000001</v>
      </c>
      <c r="AU192" s="1">
        <f t="shared" si="27"/>
        <v>1.792277323041187</v>
      </c>
      <c r="AV192" s="1">
        <f t="shared" si="28"/>
        <v>1.4495297686681219</v>
      </c>
      <c r="AW192" s="1">
        <f t="shared" si="29"/>
        <v>1.106782214295057</v>
      </c>
    </row>
    <row r="193" spans="1:49" x14ac:dyDescent="0.2">
      <c r="A193">
        <v>191</v>
      </c>
      <c r="B193" t="s">
        <v>12752</v>
      </c>
      <c r="C193" t="s">
        <v>12751</v>
      </c>
      <c r="F193" t="s">
        <v>12750</v>
      </c>
      <c r="G193" t="s">
        <v>16</v>
      </c>
      <c r="H193" t="s">
        <v>15</v>
      </c>
      <c r="I193" t="s">
        <v>12749</v>
      </c>
      <c r="J193">
        <v>60006514</v>
      </c>
      <c r="K193" t="s">
        <v>12748</v>
      </c>
      <c r="L193" t="s">
        <v>12747</v>
      </c>
      <c r="M193" t="s">
        <v>11</v>
      </c>
      <c r="N193">
        <v>2</v>
      </c>
      <c r="O193" t="s">
        <v>12746</v>
      </c>
      <c r="P193" t="s">
        <v>12745</v>
      </c>
      <c r="Q193" t="s">
        <v>12744</v>
      </c>
      <c r="R193" s="7">
        <v>36241</v>
      </c>
      <c r="S193" s="8">
        <f t="shared" si="24"/>
        <v>1999</v>
      </c>
      <c r="T193" s="8">
        <v>1999</v>
      </c>
      <c r="U193" s="8">
        <f t="shared" si="25"/>
        <v>23</v>
      </c>
      <c r="V193" s="7">
        <v>36241</v>
      </c>
      <c r="W193" t="s">
        <v>11383</v>
      </c>
      <c r="X193" s="2">
        <v>1.1819999999999999</v>
      </c>
      <c r="Y193" s="6">
        <f t="shared" si="22"/>
        <v>3.1552814927524625E-2</v>
      </c>
      <c r="AA193">
        <v>36951</v>
      </c>
      <c r="AB193">
        <v>27030</v>
      </c>
      <c r="AD193" t="s">
        <v>5</v>
      </c>
      <c r="AE193">
        <v>74</v>
      </c>
      <c r="AF193">
        <v>12</v>
      </c>
      <c r="AH193" t="s">
        <v>12743</v>
      </c>
      <c r="AI193" t="s">
        <v>12742</v>
      </c>
      <c r="AK193" t="s">
        <v>12741</v>
      </c>
      <c r="AL193">
        <v>9</v>
      </c>
      <c r="AM193" s="5">
        <f t="shared" si="26"/>
        <v>0.39130434782608697</v>
      </c>
      <c r="AN193" s="4">
        <f t="shared" si="23"/>
        <v>5.9266088273545923E-4</v>
      </c>
      <c r="AO193" s="3"/>
      <c r="AP193">
        <v>0</v>
      </c>
      <c r="AR193" t="s">
        <v>1</v>
      </c>
      <c r="AT193" s="2">
        <v>3.7909999999999999</v>
      </c>
      <c r="AU193" s="1">
        <f t="shared" si="27"/>
        <v>2.2264768714087873</v>
      </c>
      <c r="AV193" s="1">
        <f t="shared" si="28"/>
        <v>1.6072737905130041</v>
      </c>
      <c r="AW193" s="1">
        <f t="shared" si="29"/>
        <v>0.98807070961722099</v>
      </c>
    </row>
    <row r="194" spans="1:49" x14ac:dyDescent="0.2">
      <c r="A194">
        <v>192</v>
      </c>
      <c r="B194" t="s">
        <v>12740</v>
      </c>
      <c r="C194" t="s">
        <v>12739</v>
      </c>
      <c r="E194">
        <v>10098944</v>
      </c>
      <c r="F194" t="s">
        <v>12738</v>
      </c>
      <c r="G194" t="s">
        <v>16</v>
      </c>
      <c r="H194" t="s">
        <v>15</v>
      </c>
      <c r="I194" t="s">
        <v>12737</v>
      </c>
      <c r="J194" t="s">
        <v>12736</v>
      </c>
      <c r="K194" t="s">
        <v>12735</v>
      </c>
      <c r="L194" t="s">
        <v>12734</v>
      </c>
      <c r="M194" t="s">
        <v>5586</v>
      </c>
      <c r="N194">
        <v>6</v>
      </c>
      <c r="O194" t="s">
        <v>12733</v>
      </c>
      <c r="P194" t="s">
        <v>12732</v>
      </c>
      <c r="Q194" t="s">
        <v>12731</v>
      </c>
      <c r="R194" s="7">
        <v>36241</v>
      </c>
      <c r="S194" s="8">
        <f t="shared" si="24"/>
        <v>1999</v>
      </c>
      <c r="T194" s="8">
        <v>1999</v>
      </c>
      <c r="U194" s="8">
        <f t="shared" si="25"/>
        <v>23</v>
      </c>
      <c r="V194" s="7">
        <v>36241</v>
      </c>
      <c r="W194" t="s">
        <v>12730</v>
      </c>
      <c r="X194" s="2">
        <v>1.855</v>
      </c>
      <c r="Y194" s="6">
        <f t="shared" ref="Y194:Y257" si="30">(X194-$Z$3)/($Z$2-$Z$3)</f>
        <v>4.9518165558847867E-2</v>
      </c>
      <c r="AA194">
        <v>219967</v>
      </c>
      <c r="AB194">
        <v>16689</v>
      </c>
      <c r="AD194" t="s">
        <v>5</v>
      </c>
      <c r="AE194">
        <v>405</v>
      </c>
      <c r="AF194">
        <v>4</v>
      </c>
      <c r="AH194" t="s">
        <v>12729</v>
      </c>
      <c r="AI194" t="s">
        <v>12728</v>
      </c>
      <c r="AJ194" t="s">
        <v>12727</v>
      </c>
      <c r="AK194" t="s">
        <v>12726</v>
      </c>
      <c r="AL194">
        <v>331</v>
      </c>
      <c r="AM194" s="5">
        <f t="shared" si="26"/>
        <v>14.391304347826088</v>
      </c>
      <c r="AN194" s="4">
        <f t="shared" ref="AN194:AN257" si="31">(AM194-$AO$3)/($AO$2-$AO$3)</f>
        <v>2.1796750242826336E-2</v>
      </c>
      <c r="AO194" s="3"/>
      <c r="AP194">
        <v>0</v>
      </c>
      <c r="AR194" t="s">
        <v>1</v>
      </c>
      <c r="AT194" s="2">
        <v>3.2149999999999999</v>
      </c>
      <c r="AU194" s="1">
        <f t="shared" si="27"/>
        <v>4.1201740964041402</v>
      </c>
      <c r="AV194" s="1">
        <f t="shared" si="28"/>
        <v>3.5657457900837102</v>
      </c>
      <c r="AW194" s="1">
        <f t="shared" si="29"/>
        <v>3.0113174837632792</v>
      </c>
    </row>
    <row r="195" spans="1:49" x14ac:dyDescent="0.2">
      <c r="A195">
        <v>193</v>
      </c>
      <c r="B195" t="s">
        <v>12725</v>
      </c>
      <c r="C195" t="s">
        <v>12724</v>
      </c>
      <c r="F195" t="s">
        <v>12723</v>
      </c>
      <c r="G195" t="s">
        <v>16</v>
      </c>
      <c r="H195" t="s">
        <v>15</v>
      </c>
      <c r="I195" t="s">
        <v>12722</v>
      </c>
      <c r="J195">
        <v>60103653</v>
      </c>
      <c r="K195" t="s">
        <v>6665</v>
      </c>
      <c r="L195" t="s">
        <v>6664</v>
      </c>
      <c r="M195" t="s">
        <v>6663</v>
      </c>
      <c r="N195">
        <v>3</v>
      </c>
      <c r="O195" t="s">
        <v>12721</v>
      </c>
      <c r="P195" t="s">
        <v>12720</v>
      </c>
      <c r="Q195" t="s">
        <v>11930</v>
      </c>
      <c r="R195" s="7">
        <v>36237</v>
      </c>
      <c r="S195" s="8">
        <f t="shared" si="24"/>
        <v>1999</v>
      </c>
      <c r="T195" s="8">
        <v>1999</v>
      </c>
      <c r="U195" s="8">
        <f t="shared" si="25"/>
        <v>23</v>
      </c>
      <c r="V195" s="7">
        <v>36237</v>
      </c>
      <c r="W195" t="s">
        <v>2345</v>
      </c>
      <c r="X195" s="2">
        <v>0.375</v>
      </c>
      <c r="Y195" s="6">
        <f t="shared" si="30"/>
        <v>1.0010410827260351E-2</v>
      </c>
      <c r="AA195">
        <v>135194</v>
      </c>
      <c r="AB195">
        <v>24918</v>
      </c>
      <c r="AD195" t="s">
        <v>5</v>
      </c>
      <c r="AE195">
        <v>35</v>
      </c>
      <c r="AF195">
        <v>6</v>
      </c>
      <c r="AH195" t="s">
        <v>12719</v>
      </c>
      <c r="AI195" t="s">
        <v>12718</v>
      </c>
      <c r="AK195" t="s">
        <v>12717</v>
      </c>
      <c r="AL195">
        <v>82</v>
      </c>
      <c r="AM195" s="5">
        <f t="shared" si="26"/>
        <v>3.5652173913043477</v>
      </c>
      <c r="AN195" s="4">
        <f t="shared" si="31"/>
        <v>5.3997991538119617E-3</v>
      </c>
      <c r="AO195" s="3"/>
      <c r="AP195">
        <v>0</v>
      </c>
      <c r="AR195" t="s">
        <v>1</v>
      </c>
      <c r="AT195" s="2">
        <v>1.3140000000000001</v>
      </c>
      <c r="AU195" s="1">
        <f t="shared" si="27"/>
        <v>0.86272273252258336</v>
      </c>
      <c r="AV195" s="1">
        <f t="shared" si="28"/>
        <v>0.77051049905361568</v>
      </c>
      <c r="AW195" s="1">
        <f t="shared" si="29"/>
        <v>0.67829826558464779</v>
      </c>
    </row>
    <row r="196" spans="1:49" x14ac:dyDescent="0.2">
      <c r="A196">
        <v>194</v>
      </c>
      <c r="B196" t="s">
        <v>12716</v>
      </c>
      <c r="C196" t="s">
        <v>12715</v>
      </c>
      <c r="D196" t="s">
        <v>12714</v>
      </c>
      <c r="E196">
        <v>10230030</v>
      </c>
      <c r="F196" t="s">
        <v>12713</v>
      </c>
      <c r="G196" t="s">
        <v>16</v>
      </c>
      <c r="H196" t="s">
        <v>15</v>
      </c>
      <c r="I196" t="s">
        <v>12712</v>
      </c>
      <c r="J196">
        <v>60007774</v>
      </c>
      <c r="K196" t="s">
        <v>12711</v>
      </c>
      <c r="L196" t="s">
        <v>12710</v>
      </c>
      <c r="M196" t="s">
        <v>653</v>
      </c>
      <c r="N196">
        <v>7</v>
      </c>
      <c r="O196" t="s">
        <v>12709</v>
      </c>
      <c r="P196" t="s">
        <v>12708</v>
      </c>
      <c r="Q196" t="s">
        <v>12707</v>
      </c>
      <c r="R196" s="7">
        <v>36234</v>
      </c>
      <c r="S196" s="8">
        <f t="shared" si="24"/>
        <v>1999</v>
      </c>
      <c r="T196" s="8">
        <v>1999</v>
      </c>
      <c r="U196" s="8">
        <f t="shared" si="25"/>
        <v>23</v>
      </c>
      <c r="V196" s="7">
        <v>36234</v>
      </c>
      <c r="W196" t="s">
        <v>11646</v>
      </c>
      <c r="X196" s="2">
        <v>2.5459999999999998</v>
      </c>
      <c r="Y196" s="6">
        <f t="shared" si="30"/>
        <v>6.7964015909879605E-2</v>
      </c>
      <c r="AA196">
        <v>9565663</v>
      </c>
      <c r="AB196">
        <v>15437</v>
      </c>
      <c r="AD196" t="s">
        <v>5</v>
      </c>
      <c r="AE196">
        <v>14</v>
      </c>
      <c r="AF196">
        <v>3</v>
      </c>
      <c r="AH196" t="s">
        <v>12706</v>
      </c>
      <c r="AI196" t="s">
        <v>12705</v>
      </c>
      <c r="AJ196" t="s">
        <v>12704</v>
      </c>
      <c r="AK196" t="s">
        <v>12703</v>
      </c>
      <c r="AL196">
        <v>25</v>
      </c>
      <c r="AM196" s="5">
        <f t="shared" si="26"/>
        <v>1.0869565217391304</v>
      </c>
      <c r="AN196" s="4">
        <f t="shared" si="31"/>
        <v>1.6462802298207199E-3</v>
      </c>
      <c r="AO196" s="3"/>
      <c r="AP196">
        <v>0</v>
      </c>
      <c r="AQ196" t="s">
        <v>12702</v>
      </c>
      <c r="AR196" t="s">
        <v>1</v>
      </c>
      <c r="AS196" t="s">
        <v>12701</v>
      </c>
      <c r="AT196" s="2" t="s">
        <v>0</v>
      </c>
      <c r="AU196" s="1">
        <f t="shared" si="27"/>
        <v>4.8068695205861944</v>
      </c>
      <c r="AV196" s="1">
        <f t="shared" si="28"/>
        <v>3.480514806985016</v>
      </c>
      <c r="AW196" s="1">
        <f t="shared" si="29"/>
        <v>2.1541600933838385</v>
      </c>
    </row>
    <row r="197" spans="1:49" x14ac:dyDescent="0.2">
      <c r="A197">
        <v>195</v>
      </c>
      <c r="B197" t="s">
        <v>12700</v>
      </c>
      <c r="C197" t="s">
        <v>12699</v>
      </c>
      <c r="D197" t="s">
        <v>12698</v>
      </c>
      <c r="F197" t="s">
        <v>12697</v>
      </c>
      <c r="G197" t="s">
        <v>16</v>
      </c>
      <c r="H197" t="s">
        <v>15</v>
      </c>
      <c r="I197" t="s">
        <v>12696</v>
      </c>
      <c r="J197">
        <v>60017293</v>
      </c>
      <c r="K197" t="s">
        <v>335</v>
      </c>
      <c r="L197" t="s">
        <v>334</v>
      </c>
      <c r="M197" t="s">
        <v>53</v>
      </c>
      <c r="N197">
        <v>4</v>
      </c>
      <c r="O197" t="s">
        <v>12695</v>
      </c>
      <c r="P197" t="s">
        <v>12694</v>
      </c>
      <c r="Q197" t="s">
        <v>12693</v>
      </c>
      <c r="R197" s="7">
        <v>36234</v>
      </c>
      <c r="S197" s="8">
        <f t="shared" si="24"/>
        <v>1999</v>
      </c>
      <c r="T197" s="8">
        <v>1999</v>
      </c>
      <c r="U197" s="8">
        <f t="shared" si="25"/>
        <v>23</v>
      </c>
      <c r="V197" s="7">
        <v>36234</v>
      </c>
      <c r="W197" t="s">
        <v>11825</v>
      </c>
      <c r="X197" s="2">
        <v>0.625</v>
      </c>
      <c r="Y197" s="6">
        <f t="shared" si="30"/>
        <v>1.6684018045433919E-2</v>
      </c>
      <c r="AA197">
        <v>304018</v>
      </c>
      <c r="AB197">
        <v>12352</v>
      </c>
      <c r="AD197" t="s">
        <v>5</v>
      </c>
      <c r="AE197">
        <v>161</v>
      </c>
      <c r="AF197">
        <v>4</v>
      </c>
      <c r="AH197" t="s">
        <v>12692</v>
      </c>
      <c r="AI197" t="s">
        <v>12691</v>
      </c>
      <c r="AK197" t="s">
        <v>12690</v>
      </c>
      <c r="AL197">
        <v>0</v>
      </c>
      <c r="AM197" s="5">
        <f t="shared" si="26"/>
        <v>0</v>
      </c>
      <c r="AN197" s="4">
        <f t="shared" si="31"/>
        <v>0</v>
      </c>
      <c r="AO197" s="3"/>
      <c r="AP197">
        <v>0</v>
      </c>
      <c r="AR197" t="s">
        <v>1</v>
      </c>
      <c r="AT197" s="2">
        <v>2.31</v>
      </c>
      <c r="AU197" s="1">
        <f t="shared" si="27"/>
        <v>1.1678812631803743</v>
      </c>
      <c r="AV197" s="1">
        <f t="shared" si="28"/>
        <v>0.83420090227169597</v>
      </c>
      <c r="AW197" s="1">
        <f t="shared" si="29"/>
        <v>0.5005205413630176</v>
      </c>
    </row>
    <row r="198" spans="1:49" x14ac:dyDescent="0.2">
      <c r="A198">
        <v>196</v>
      </c>
      <c r="B198" t="s">
        <v>12689</v>
      </c>
      <c r="C198" t="s">
        <v>12688</v>
      </c>
      <c r="F198" t="s">
        <v>12687</v>
      </c>
      <c r="G198" t="s">
        <v>16</v>
      </c>
      <c r="H198" t="s">
        <v>15</v>
      </c>
      <c r="I198" t="s">
        <v>12686</v>
      </c>
      <c r="J198">
        <v>60005273</v>
      </c>
      <c r="K198" t="s">
        <v>12685</v>
      </c>
      <c r="L198" t="s">
        <v>2564</v>
      </c>
      <c r="M198" t="s">
        <v>417</v>
      </c>
      <c r="N198">
        <v>1</v>
      </c>
      <c r="O198" t="s">
        <v>12684</v>
      </c>
      <c r="P198">
        <v>34869409800</v>
      </c>
      <c r="Q198">
        <v>60005273</v>
      </c>
      <c r="R198" s="7">
        <v>36234</v>
      </c>
      <c r="S198" s="8">
        <f t="shared" si="24"/>
        <v>1999</v>
      </c>
      <c r="T198" s="8">
        <v>1999</v>
      </c>
      <c r="U198" s="8">
        <f t="shared" si="25"/>
        <v>23</v>
      </c>
      <c r="V198" s="7">
        <v>36234</v>
      </c>
      <c r="W198" t="s">
        <v>12672</v>
      </c>
      <c r="X198" s="2">
        <v>1.071</v>
      </c>
      <c r="Y198" s="6">
        <f t="shared" si="30"/>
        <v>2.8589733322655561E-2</v>
      </c>
      <c r="AA198">
        <v>219606</v>
      </c>
      <c r="AB198">
        <v>28134</v>
      </c>
      <c r="AD198" t="s">
        <v>5</v>
      </c>
      <c r="AE198">
        <v>110</v>
      </c>
      <c r="AF198">
        <v>11</v>
      </c>
      <c r="AH198" t="s">
        <v>12683</v>
      </c>
      <c r="AI198" t="s">
        <v>12682</v>
      </c>
      <c r="AK198" t="s">
        <v>12681</v>
      </c>
      <c r="AL198">
        <v>13</v>
      </c>
      <c r="AM198" s="5">
        <f t="shared" si="26"/>
        <v>0.56521739130434778</v>
      </c>
      <c r="AN198" s="4">
        <f t="shared" si="31"/>
        <v>8.560657195067744E-4</v>
      </c>
      <c r="AO198" s="3"/>
      <c r="AP198">
        <v>0</v>
      </c>
      <c r="AR198" t="s">
        <v>1</v>
      </c>
      <c r="AT198" s="2">
        <v>3.488</v>
      </c>
      <c r="AU198" s="1">
        <f t="shared" si="27"/>
        <v>2.0269633041710926</v>
      </c>
      <c r="AV198" s="1">
        <f t="shared" si="28"/>
        <v>1.4722899521081168</v>
      </c>
      <c r="AW198" s="1">
        <f t="shared" si="29"/>
        <v>0.91761660004514112</v>
      </c>
    </row>
    <row r="199" spans="1:49" x14ac:dyDescent="0.2">
      <c r="A199">
        <v>197</v>
      </c>
      <c r="B199" t="s">
        <v>12680</v>
      </c>
      <c r="C199" t="s">
        <v>12679</v>
      </c>
      <c r="F199" t="s">
        <v>12678</v>
      </c>
      <c r="G199" t="s">
        <v>16</v>
      </c>
      <c r="H199" t="s">
        <v>15</v>
      </c>
      <c r="I199" t="s">
        <v>7746</v>
      </c>
      <c r="J199">
        <v>60027165</v>
      </c>
      <c r="K199" t="s">
        <v>12677</v>
      </c>
      <c r="L199" t="s">
        <v>12676</v>
      </c>
      <c r="M199" t="s">
        <v>11</v>
      </c>
      <c r="N199">
        <v>3</v>
      </c>
      <c r="O199" t="s">
        <v>12675</v>
      </c>
      <c r="P199" t="s">
        <v>12674</v>
      </c>
      <c r="Q199" t="s">
        <v>12673</v>
      </c>
      <c r="R199" s="7">
        <v>36234</v>
      </c>
      <c r="S199" s="8">
        <f t="shared" si="24"/>
        <v>1999</v>
      </c>
      <c r="T199" s="8">
        <v>1999</v>
      </c>
      <c r="U199" s="8">
        <f t="shared" si="25"/>
        <v>23</v>
      </c>
      <c r="V199" s="7">
        <v>36234</v>
      </c>
      <c r="W199" t="s">
        <v>12672</v>
      </c>
      <c r="X199" s="2">
        <v>1.071</v>
      </c>
      <c r="Y199" s="6">
        <f t="shared" si="30"/>
        <v>2.8589733322655561E-2</v>
      </c>
      <c r="AA199">
        <v>219606</v>
      </c>
      <c r="AB199">
        <v>28134</v>
      </c>
      <c r="AD199" t="s">
        <v>5</v>
      </c>
      <c r="AE199">
        <v>110</v>
      </c>
      <c r="AF199">
        <v>11</v>
      </c>
      <c r="AH199" t="s">
        <v>12671</v>
      </c>
      <c r="AI199" t="s">
        <v>12670</v>
      </c>
      <c r="AK199" t="s">
        <v>12669</v>
      </c>
      <c r="AL199">
        <v>164</v>
      </c>
      <c r="AM199" s="5">
        <f t="shared" si="26"/>
        <v>7.1304347826086953</v>
      </c>
      <c r="AN199" s="4">
        <f t="shared" si="31"/>
        <v>1.0799598307623923E-2</v>
      </c>
      <c r="AO199" s="3"/>
      <c r="AP199">
        <v>0</v>
      </c>
      <c r="AR199" t="s">
        <v>1</v>
      </c>
      <c r="AT199" s="2">
        <v>3.488</v>
      </c>
      <c r="AU199" s="1">
        <f t="shared" si="27"/>
        <v>2.3252692818146068</v>
      </c>
      <c r="AV199" s="1">
        <f t="shared" si="28"/>
        <v>1.969466581513974</v>
      </c>
      <c r="AW199" s="1">
        <f t="shared" si="29"/>
        <v>1.6136638812133415</v>
      </c>
    </row>
    <row r="200" spans="1:49" x14ac:dyDescent="0.2">
      <c r="A200">
        <v>198</v>
      </c>
      <c r="B200" t="s">
        <v>12668</v>
      </c>
      <c r="C200" t="s">
        <v>12667</v>
      </c>
      <c r="D200" t="s">
        <v>12666</v>
      </c>
      <c r="F200" t="s">
        <v>12665</v>
      </c>
      <c r="G200" t="s">
        <v>16</v>
      </c>
      <c r="H200" t="s">
        <v>15</v>
      </c>
      <c r="I200" t="s">
        <v>12664</v>
      </c>
      <c r="J200">
        <v>60032144</v>
      </c>
      <c r="K200" t="s">
        <v>2971</v>
      </c>
      <c r="L200" t="s">
        <v>2970</v>
      </c>
      <c r="M200" t="s">
        <v>417</v>
      </c>
      <c r="N200">
        <v>4</v>
      </c>
      <c r="O200" t="s">
        <v>12663</v>
      </c>
      <c r="P200" t="s">
        <v>12662</v>
      </c>
      <c r="Q200" t="s">
        <v>2967</v>
      </c>
      <c r="R200" s="7">
        <v>36231</v>
      </c>
      <c r="S200" s="8">
        <f t="shared" si="24"/>
        <v>1999</v>
      </c>
      <c r="T200" s="8">
        <v>1999</v>
      </c>
      <c r="U200" s="8">
        <f t="shared" si="25"/>
        <v>23</v>
      </c>
      <c r="V200" s="7">
        <v>36231</v>
      </c>
      <c r="W200" t="s">
        <v>2752</v>
      </c>
      <c r="X200" s="2">
        <v>0.54400000000000004</v>
      </c>
      <c r="Y200" s="6">
        <f t="shared" si="30"/>
        <v>1.4521769306745683E-2</v>
      </c>
      <c r="AA200">
        <v>406090</v>
      </c>
      <c r="AB200">
        <v>12347</v>
      </c>
      <c r="AD200" t="s">
        <v>5</v>
      </c>
      <c r="AE200">
        <v>341</v>
      </c>
      <c r="AF200">
        <v>1</v>
      </c>
      <c r="AH200" t="s">
        <v>12661</v>
      </c>
      <c r="AI200" t="s">
        <v>12660</v>
      </c>
      <c r="AK200" t="s">
        <v>12659</v>
      </c>
      <c r="AL200">
        <v>2</v>
      </c>
      <c r="AM200" s="5">
        <f t="shared" si="26"/>
        <v>8.6956521739130432E-2</v>
      </c>
      <c r="AN200" s="4">
        <f t="shared" si="31"/>
        <v>1.3170241838565761E-4</v>
      </c>
      <c r="AO200" s="3"/>
      <c r="AP200">
        <v>0</v>
      </c>
      <c r="AR200" t="s">
        <v>1</v>
      </c>
      <c r="AT200" s="2">
        <v>2.1829999999999998</v>
      </c>
      <c r="AU200" s="1">
        <f t="shared" si="27"/>
        <v>1.0204749240237674</v>
      </c>
      <c r="AV200" s="1">
        <f t="shared" si="28"/>
        <v>0.73267358625656698</v>
      </c>
      <c r="AW200" s="1">
        <f t="shared" si="29"/>
        <v>0.44487224848936646</v>
      </c>
    </row>
    <row r="201" spans="1:49" x14ac:dyDescent="0.2">
      <c r="A201">
        <v>199</v>
      </c>
      <c r="B201" t="s">
        <v>12658</v>
      </c>
      <c r="C201" t="s">
        <v>12657</v>
      </c>
      <c r="E201">
        <v>10022959</v>
      </c>
      <c r="F201" t="s">
        <v>12656</v>
      </c>
      <c r="G201" t="s">
        <v>16</v>
      </c>
      <c r="H201" t="s">
        <v>15</v>
      </c>
      <c r="I201" t="s">
        <v>12655</v>
      </c>
      <c r="J201">
        <v>60030718</v>
      </c>
      <c r="K201" t="s">
        <v>8968</v>
      </c>
      <c r="L201" t="s">
        <v>1593</v>
      </c>
      <c r="M201" t="s">
        <v>653</v>
      </c>
      <c r="N201">
        <v>3</v>
      </c>
      <c r="O201" t="s">
        <v>12654</v>
      </c>
      <c r="P201" t="s">
        <v>12653</v>
      </c>
      <c r="Q201" t="s">
        <v>8965</v>
      </c>
      <c r="R201" s="7">
        <v>36229</v>
      </c>
      <c r="S201" s="8">
        <f t="shared" si="24"/>
        <v>1999</v>
      </c>
      <c r="T201" s="8">
        <v>1999</v>
      </c>
      <c r="U201" s="8">
        <f t="shared" si="25"/>
        <v>23</v>
      </c>
      <c r="V201" s="7">
        <v>1999</v>
      </c>
      <c r="W201" t="s">
        <v>12652</v>
      </c>
      <c r="X201" s="2">
        <v>1.64</v>
      </c>
      <c r="Y201" s="6">
        <f t="shared" si="30"/>
        <v>4.3778863351218597E-2</v>
      </c>
      <c r="AA201" t="s">
        <v>12651</v>
      </c>
      <c r="AB201">
        <v>18446</v>
      </c>
      <c r="AD201" t="s">
        <v>5</v>
      </c>
      <c r="AE201">
        <v>295</v>
      </c>
      <c r="AF201">
        <v>3</v>
      </c>
      <c r="AH201" t="s">
        <v>12650</v>
      </c>
      <c r="AI201" t="s">
        <v>12649</v>
      </c>
      <c r="AJ201" t="s">
        <v>12648</v>
      </c>
      <c r="AK201" t="s">
        <v>12647</v>
      </c>
      <c r="AL201">
        <v>201</v>
      </c>
      <c r="AM201" s="5">
        <f t="shared" si="26"/>
        <v>8.7391304347826093</v>
      </c>
      <c r="AN201" s="4">
        <f t="shared" si="31"/>
        <v>1.323609304775859E-2</v>
      </c>
      <c r="AO201" s="3"/>
      <c r="AP201">
        <v>0</v>
      </c>
      <c r="AR201" t="s">
        <v>1</v>
      </c>
      <c r="AT201" s="2">
        <v>5.2489999999999997</v>
      </c>
      <c r="AU201" s="1">
        <f t="shared" si="27"/>
        <v>3.4616032260180591</v>
      </c>
      <c r="AV201" s="1">
        <f t="shared" si="28"/>
        <v>2.8507478199488596</v>
      </c>
      <c r="AW201" s="1">
        <f t="shared" si="29"/>
        <v>2.2398924138796592</v>
      </c>
    </row>
    <row r="202" spans="1:49" x14ac:dyDescent="0.2">
      <c r="A202">
        <v>200</v>
      </c>
      <c r="B202" t="s">
        <v>12646</v>
      </c>
      <c r="C202" t="s">
        <v>12645</v>
      </c>
      <c r="E202">
        <v>10084687</v>
      </c>
      <c r="F202" t="s">
        <v>12644</v>
      </c>
      <c r="G202" t="s">
        <v>16</v>
      </c>
      <c r="H202" t="s">
        <v>15</v>
      </c>
      <c r="I202" t="s">
        <v>12643</v>
      </c>
      <c r="J202">
        <v>60010065</v>
      </c>
      <c r="K202" t="s">
        <v>2102</v>
      </c>
      <c r="L202" t="s">
        <v>2101</v>
      </c>
      <c r="M202" t="s">
        <v>11</v>
      </c>
      <c r="N202">
        <v>4</v>
      </c>
      <c r="O202" t="s">
        <v>12642</v>
      </c>
      <c r="P202" t="s">
        <v>12641</v>
      </c>
      <c r="Q202" t="s">
        <v>12640</v>
      </c>
      <c r="R202" s="7">
        <v>36227</v>
      </c>
      <c r="S202" s="8">
        <f t="shared" si="24"/>
        <v>1999</v>
      </c>
      <c r="T202" s="8">
        <v>1999</v>
      </c>
      <c r="U202" s="8">
        <f t="shared" si="25"/>
        <v>23</v>
      </c>
      <c r="V202" s="7">
        <v>1999</v>
      </c>
      <c r="W202" t="s">
        <v>12639</v>
      </c>
      <c r="X202" s="2" t="s">
        <v>0</v>
      </c>
      <c r="Y202" s="6" t="e">
        <f t="shared" si="30"/>
        <v>#VALUE!</v>
      </c>
      <c r="AA202">
        <v>223034</v>
      </c>
      <c r="AB202">
        <v>23463</v>
      </c>
      <c r="AD202" t="s">
        <v>5</v>
      </c>
      <c r="AE202">
        <v>38</v>
      </c>
      <c r="AF202">
        <v>4</v>
      </c>
      <c r="AH202" t="s">
        <v>12638</v>
      </c>
      <c r="AI202" t="s">
        <v>12637</v>
      </c>
      <c r="AJ202" t="s">
        <v>12636</v>
      </c>
      <c r="AK202" t="s">
        <v>12635</v>
      </c>
      <c r="AL202">
        <v>49</v>
      </c>
      <c r="AM202" s="5">
        <f t="shared" si="26"/>
        <v>2.1304347826086958</v>
      </c>
      <c r="AN202" s="4">
        <f t="shared" si="31"/>
        <v>3.2267092504486114E-3</v>
      </c>
      <c r="AO202" s="3"/>
      <c r="AP202">
        <v>0</v>
      </c>
      <c r="AQ202" t="s">
        <v>12634</v>
      </c>
      <c r="AR202" t="s">
        <v>12633</v>
      </c>
      <c r="AS202" t="s">
        <v>12632</v>
      </c>
      <c r="AT202" s="2" t="s">
        <v>0</v>
      </c>
      <c r="AU202" s="1" t="e">
        <f t="shared" si="27"/>
        <v>#VALUE!</v>
      </c>
      <c r="AV202" s="1" t="e">
        <f t="shared" si="28"/>
        <v>#VALUE!</v>
      </c>
      <c r="AW202" s="1" t="e">
        <f t="shared" si="29"/>
        <v>#VALUE!</v>
      </c>
    </row>
    <row r="203" spans="1:49" x14ac:dyDescent="0.2">
      <c r="A203">
        <v>201</v>
      </c>
      <c r="B203" t="s">
        <v>12631</v>
      </c>
      <c r="C203" t="s">
        <v>12630</v>
      </c>
      <c r="D203" t="s">
        <v>12629</v>
      </c>
      <c r="E203">
        <v>10089887</v>
      </c>
      <c r="F203" t="s">
        <v>12628</v>
      </c>
      <c r="G203" t="s">
        <v>16</v>
      </c>
      <c r="H203" t="s">
        <v>15</v>
      </c>
      <c r="I203" t="s">
        <v>12627</v>
      </c>
      <c r="J203" t="s">
        <v>12626</v>
      </c>
      <c r="K203" t="s">
        <v>12625</v>
      </c>
      <c r="L203" t="s">
        <v>12624</v>
      </c>
      <c r="M203" t="s">
        <v>122</v>
      </c>
      <c r="N203">
        <v>5</v>
      </c>
      <c r="O203" t="s">
        <v>12623</v>
      </c>
      <c r="P203" t="s">
        <v>12622</v>
      </c>
      <c r="Q203" t="s">
        <v>12621</v>
      </c>
      <c r="R203" s="7">
        <v>36224</v>
      </c>
      <c r="S203" s="8">
        <f t="shared" si="24"/>
        <v>1999</v>
      </c>
      <c r="T203" s="8">
        <v>1999</v>
      </c>
      <c r="U203" s="8">
        <f t="shared" si="25"/>
        <v>23</v>
      </c>
      <c r="V203" s="7">
        <v>36224</v>
      </c>
      <c r="W203" t="s">
        <v>12620</v>
      </c>
      <c r="X203" s="2">
        <v>26.303999999999998</v>
      </c>
      <c r="Y203" s="6">
        <f t="shared" si="30"/>
        <v>0.70217025706735003</v>
      </c>
      <c r="AA203">
        <v>928674</v>
      </c>
      <c r="AB203">
        <v>18434</v>
      </c>
      <c r="AD203" t="s">
        <v>5</v>
      </c>
      <c r="AE203">
        <v>96</v>
      </c>
      <c r="AF203">
        <v>5</v>
      </c>
      <c r="AH203" t="s">
        <v>12619</v>
      </c>
      <c r="AI203" t="s">
        <v>12618</v>
      </c>
      <c r="AK203" t="s">
        <v>12617</v>
      </c>
      <c r="AL203">
        <v>824</v>
      </c>
      <c r="AM203" s="5">
        <f t="shared" si="26"/>
        <v>35.826086956521742</v>
      </c>
      <c r="AN203" s="4">
        <f t="shared" si="31"/>
        <v>5.4261396374890941E-2</v>
      </c>
      <c r="AO203" s="3"/>
      <c r="AP203">
        <v>1</v>
      </c>
      <c r="AQ203" t="s">
        <v>12616</v>
      </c>
      <c r="AR203" t="s">
        <v>12615</v>
      </c>
      <c r="AS203" t="s">
        <v>12614</v>
      </c>
      <c r="AT203" s="2">
        <v>41.582000000000001</v>
      </c>
      <c r="AU203" s="1">
        <f t="shared" si="27"/>
        <v>50.779759885961226</v>
      </c>
      <c r="AV203" s="1">
        <f t="shared" si="28"/>
        <v>37.821582672112051</v>
      </c>
      <c r="AW203" s="1">
        <f t="shared" si="29"/>
        <v>24.863405458262868</v>
      </c>
    </row>
    <row r="204" spans="1:49" x14ac:dyDescent="0.2">
      <c r="A204">
        <v>202</v>
      </c>
      <c r="B204" t="s">
        <v>12613</v>
      </c>
      <c r="C204" t="s">
        <v>12612</v>
      </c>
      <c r="F204" t="s">
        <v>12611</v>
      </c>
      <c r="G204" t="s">
        <v>16</v>
      </c>
      <c r="H204" t="s">
        <v>15</v>
      </c>
      <c r="I204" t="s">
        <v>12610</v>
      </c>
      <c r="J204">
        <v>60013983</v>
      </c>
      <c r="K204" t="s">
        <v>3187</v>
      </c>
      <c r="L204" t="s">
        <v>3186</v>
      </c>
      <c r="M204" t="s">
        <v>3185</v>
      </c>
      <c r="N204">
        <v>2</v>
      </c>
      <c r="O204" t="s">
        <v>12609</v>
      </c>
      <c r="P204" t="s">
        <v>12608</v>
      </c>
      <c r="Q204" t="s">
        <v>11256</v>
      </c>
      <c r="R204" s="7">
        <v>36224</v>
      </c>
      <c r="S204" s="8">
        <f t="shared" si="24"/>
        <v>1999</v>
      </c>
      <c r="T204" s="8">
        <v>1999</v>
      </c>
      <c r="U204" s="8">
        <f t="shared" si="25"/>
        <v>23</v>
      </c>
      <c r="V204" s="7">
        <v>36224</v>
      </c>
      <c r="W204" t="s">
        <v>1713</v>
      </c>
      <c r="X204" s="2">
        <v>0.30399999999999999</v>
      </c>
      <c r="Y204" s="6">
        <f t="shared" si="30"/>
        <v>8.115106377299057E-3</v>
      </c>
      <c r="AA204">
        <v>8952477</v>
      </c>
      <c r="AB204">
        <v>12250</v>
      </c>
      <c r="AD204" t="s">
        <v>5</v>
      </c>
      <c r="AE204">
        <v>20</v>
      </c>
      <c r="AF204">
        <v>5</v>
      </c>
      <c r="AH204" t="s">
        <v>12607</v>
      </c>
      <c r="AI204" t="s">
        <v>12606</v>
      </c>
      <c r="AJ204" t="s">
        <v>12605</v>
      </c>
      <c r="AK204" t="s">
        <v>12604</v>
      </c>
      <c r="AL204">
        <v>1</v>
      </c>
      <c r="AM204" s="5">
        <f t="shared" si="26"/>
        <v>4.3478260869565216E-2</v>
      </c>
      <c r="AN204" s="4">
        <f t="shared" si="31"/>
        <v>6.5851209192828807E-5</v>
      </c>
      <c r="AO204" s="3"/>
      <c r="AP204">
        <v>0</v>
      </c>
      <c r="AR204" t="s">
        <v>1</v>
      </c>
      <c r="AT204" s="2" t="s">
        <v>0</v>
      </c>
      <c r="AU204" s="1">
        <f t="shared" si="27"/>
        <v>0.57003298268671876</v>
      </c>
      <c r="AV204" s="1">
        <f t="shared" si="28"/>
        <v>0.4090478793245943</v>
      </c>
      <c r="AW204" s="1">
        <f t="shared" si="29"/>
        <v>0.24806277596246973</v>
      </c>
    </row>
    <row r="205" spans="1:49" x14ac:dyDescent="0.2">
      <c r="A205">
        <v>203</v>
      </c>
      <c r="B205" t="s">
        <v>12603</v>
      </c>
      <c r="C205" t="s">
        <v>12602</v>
      </c>
      <c r="F205" t="s">
        <v>12601</v>
      </c>
      <c r="G205" t="s">
        <v>16</v>
      </c>
      <c r="H205" t="s">
        <v>15</v>
      </c>
      <c r="I205" t="s">
        <v>12600</v>
      </c>
      <c r="J205">
        <v>60000009</v>
      </c>
      <c r="K205" t="s">
        <v>5020</v>
      </c>
      <c r="L205" t="s">
        <v>5019</v>
      </c>
      <c r="M205" t="s">
        <v>11</v>
      </c>
      <c r="N205">
        <v>1</v>
      </c>
      <c r="O205" t="s">
        <v>12599</v>
      </c>
      <c r="P205">
        <v>7004169306</v>
      </c>
      <c r="Q205">
        <v>60000009</v>
      </c>
      <c r="R205" s="7">
        <v>36224</v>
      </c>
      <c r="S205" s="8">
        <f t="shared" si="24"/>
        <v>1999</v>
      </c>
      <c r="T205" s="8">
        <v>1999</v>
      </c>
      <c r="U205" s="8">
        <f t="shared" si="25"/>
        <v>23</v>
      </c>
      <c r="V205" s="7">
        <v>36224</v>
      </c>
      <c r="W205" t="s">
        <v>1713</v>
      </c>
      <c r="X205" s="2">
        <v>0.30399999999999999</v>
      </c>
      <c r="Y205" s="6">
        <f t="shared" si="30"/>
        <v>8.115106377299057E-3</v>
      </c>
      <c r="AA205">
        <v>8952477</v>
      </c>
      <c r="AB205">
        <v>12250</v>
      </c>
      <c r="AD205" t="s">
        <v>5</v>
      </c>
      <c r="AE205">
        <v>20</v>
      </c>
      <c r="AF205">
        <v>5</v>
      </c>
      <c r="AH205" t="s">
        <v>12598</v>
      </c>
      <c r="AI205" t="s">
        <v>12597</v>
      </c>
      <c r="AJ205" t="s">
        <v>12596</v>
      </c>
      <c r="AK205" t="s">
        <v>12595</v>
      </c>
      <c r="AL205">
        <v>2</v>
      </c>
      <c r="AM205" s="5">
        <f t="shared" si="26"/>
        <v>8.6956521739130432E-2</v>
      </c>
      <c r="AN205" s="4">
        <f t="shared" si="31"/>
        <v>1.3170241838565761E-4</v>
      </c>
      <c r="AO205" s="3"/>
      <c r="AP205">
        <v>0</v>
      </c>
      <c r="AR205" t="s">
        <v>1</v>
      </c>
      <c r="AT205" s="2" t="s">
        <v>0</v>
      </c>
      <c r="AU205" s="1">
        <f t="shared" si="27"/>
        <v>0.57200851896250371</v>
      </c>
      <c r="AV205" s="1">
        <f t="shared" si="28"/>
        <v>0.41234043978423568</v>
      </c>
      <c r="AW205" s="1">
        <f t="shared" si="29"/>
        <v>0.25267236060596776</v>
      </c>
    </row>
    <row r="206" spans="1:49" x14ac:dyDescent="0.2">
      <c r="A206">
        <v>204</v>
      </c>
      <c r="B206" t="s">
        <v>12594</v>
      </c>
      <c r="C206" t="s">
        <v>12593</v>
      </c>
      <c r="F206" t="s">
        <v>12592</v>
      </c>
      <c r="G206" t="s">
        <v>16</v>
      </c>
      <c r="H206" t="s">
        <v>15</v>
      </c>
      <c r="I206" t="s">
        <v>12591</v>
      </c>
      <c r="J206" t="s">
        <v>12590</v>
      </c>
      <c r="K206" t="s">
        <v>12589</v>
      </c>
      <c r="L206" t="s">
        <v>12588</v>
      </c>
      <c r="M206" t="s">
        <v>1953</v>
      </c>
      <c r="N206">
        <v>6</v>
      </c>
      <c r="O206" t="s">
        <v>12587</v>
      </c>
      <c r="P206" t="s">
        <v>12586</v>
      </c>
      <c r="Q206" t="s">
        <v>12585</v>
      </c>
      <c r="R206" s="7">
        <v>36224</v>
      </c>
      <c r="S206" s="8">
        <f t="shared" si="24"/>
        <v>1999</v>
      </c>
      <c r="T206" s="8">
        <v>1999</v>
      </c>
      <c r="U206" s="8">
        <f t="shared" si="25"/>
        <v>23</v>
      </c>
      <c r="V206" s="7">
        <v>36224</v>
      </c>
      <c r="W206" t="s">
        <v>1713</v>
      </c>
      <c r="X206" s="2">
        <v>0.30399999999999999</v>
      </c>
      <c r="Y206" s="6">
        <f t="shared" si="30"/>
        <v>8.115106377299057E-3</v>
      </c>
      <c r="AA206">
        <v>8952477</v>
      </c>
      <c r="AB206">
        <v>12250</v>
      </c>
      <c r="AD206" t="s">
        <v>5</v>
      </c>
      <c r="AE206">
        <v>20</v>
      </c>
      <c r="AF206">
        <v>5</v>
      </c>
      <c r="AH206" t="s">
        <v>12584</v>
      </c>
      <c r="AI206" t="s">
        <v>12583</v>
      </c>
      <c r="AJ206" t="s">
        <v>12582</v>
      </c>
      <c r="AK206" t="s">
        <v>12581</v>
      </c>
      <c r="AL206">
        <v>0</v>
      </c>
      <c r="AM206" s="5">
        <f t="shared" si="26"/>
        <v>0</v>
      </c>
      <c r="AN206" s="4">
        <f t="shared" si="31"/>
        <v>0</v>
      </c>
      <c r="AO206" s="3"/>
      <c r="AP206">
        <v>0</v>
      </c>
      <c r="AR206" t="s">
        <v>1</v>
      </c>
      <c r="AT206" s="2" t="s">
        <v>0</v>
      </c>
      <c r="AU206" s="1">
        <f t="shared" si="27"/>
        <v>0.56805744641093392</v>
      </c>
      <c r="AV206" s="1">
        <f t="shared" si="28"/>
        <v>0.40575531886495286</v>
      </c>
      <c r="AW206" s="1">
        <f t="shared" si="29"/>
        <v>0.24345319131897172</v>
      </c>
    </row>
    <row r="207" spans="1:49" x14ac:dyDescent="0.2">
      <c r="A207">
        <v>205</v>
      </c>
      <c r="B207" t="s">
        <v>12580</v>
      </c>
      <c r="C207" t="s">
        <v>12579</v>
      </c>
      <c r="F207" t="s">
        <v>12578</v>
      </c>
      <c r="G207" t="s">
        <v>16</v>
      </c>
      <c r="H207" t="s">
        <v>15</v>
      </c>
      <c r="I207" t="s">
        <v>12577</v>
      </c>
      <c r="J207">
        <v>60110693</v>
      </c>
      <c r="K207" t="s">
        <v>2293</v>
      </c>
      <c r="L207" t="s">
        <v>2292</v>
      </c>
      <c r="M207" t="s">
        <v>431</v>
      </c>
      <c r="N207">
        <v>3</v>
      </c>
      <c r="O207" t="s">
        <v>12576</v>
      </c>
      <c r="P207" t="s">
        <v>12575</v>
      </c>
      <c r="Q207" t="s">
        <v>12574</v>
      </c>
      <c r="R207" s="7">
        <v>36224</v>
      </c>
      <c r="S207" s="8">
        <f t="shared" si="24"/>
        <v>1999</v>
      </c>
      <c r="T207" s="8">
        <v>1999</v>
      </c>
      <c r="U207" s="8">
        <f t="shared" si="25"/>
        <v>23</v>
      </c>
      <c r="V207" s="7">
        <v>36224</v>
      </c>
      <c r="W207" t="s">
        <v>1713</v>
      </c>
      <c r="X207" s="2">
        <v>0.30399999999999999</v>
      </c>
      <c r="Y207" s="6">
        <f t="shared" si="30"/>
        <v>8.115106377299057E-3</v>
      </c>
      <c r="AA207">
        <v>8952477</v>
      </c>
      <c r="AB207">
        <v>12250</v>
      </c>
      <c r="AD207" t="s">
        <v>5</v>
      </c>
      <c r="AE207">
        <v>20</v>
      </c>
      <c r="AF207">
        <v>5</v>
      </c>
      <c r="AH207" t="s">
        <v>12573</v>
      </c>
      <c r="AI207" t="s">
        <v>12572</v>
      </c>
      <c r="AJ207" t="s">
        <v>12571</v>
      </c>
      <c r="AK207" t="s">
        <v>12570</v>
      </c>
      <c r="AL207">
        <v>1</v>
      </c>
      <c r="AM207" s="5">
        <f t="shared" si="26"/>
        <v>4.3478260869565216E-2</v>
      </c>
      <c r="AN207" s="4">
        <f t="shared" si="31"/>
        <v>6.5851209192828807E-5</v>
      </c>
      <c r="AO207" s="3"/>
      <c r="AP207">
        <v>0</v>
      </c>
      <c r="AR207" t="s">
        <v>1</v>
      </c>
      <c r="AT207" s="2" t="s">
        <v>0</v>
      </c>
      <c r="AU207" s="1">
        <f t="shared" si="27"/>
        <v>0.57003298268671876</v>
      </c>
      <c r="AV207" s="1">
        <f t="shared" si="28"/>
        <v>0.4090478793245943</v>
      </c>
      <c r="AW207" s="1">
        <f t="shared" si="29"/>
        <v>0.24806277596246973</v>
      </c>
    </row>
    <row r="208" spans="1:49" x14ac:dyDescent="0.2">
      <c r="A208">
        <v>206</v>
      </c>
      <c r="B208" t="s">
        <v>12569</v>
      </c>
      <c r="C208" t="s">
        <v>12568</v>
      </c>
      <c r="F208" t="s">
        <v>12567</v>
      </c>
      <c r="G208" t="s">
        <v>16</v>
      </c>
      <c r="H208" t="s">
        <v>15</v>
      </c>
      <c r="I208" t="s">
        <v>12566</v>
      </c>
      <c r="J208" t="s">
        <v>12565</v>
      </c>
      <c r="K208" t="s">
        <v>12564</v>
      </c>
      <c r="L208" t="s">
        <v>12563</v>
      </c>
      <c r="M208" t="s">
        <v>12562</v>
      </c>
      <c r="N208">
        <v>1</v>
      </c>
      <c r="O208" t="s">
        <v>12561</v>
      </c>
      <c r="P208">
        <v>56036216400</v>
      </c>
      <c r="Q208" t="s">
        <v>12560</v>
      </c>
      <c r="R208" s="7">
        <v>36224</v>
      </c>
      <c r="S208" s="8">
        <f t="shared" si="24"/>
        <v>1999</v>
      </c>
      <c r="T208" s="8">
        <v>1999</v>
      </c>
      <c r="U208" s="8">
        <f t="shared" si="25"/>
        <v>23</v>
      </c>
      <c r="V208" s="7">
        <v>36224</v>
      </c>
      <c r="W208" t="s">
        <v>1713</v>
      </c>
      <c r="X208" s="2">
        <v>0.30399999999999999</v>
      </c>
      <c r="Y208" s="6">
        <f t="shared" si="30"/>
        <v>8.115106377299057E-3</v>
      </c>
      <c r="AA208">
        <v>8952477</v>
      </c>
      <c r="AB208">
        <v>12250</v>
      </c>
      <c r="AD208" t="s">
        <v>5</v>
      </c>
      <c r="AE208">
        <v>20</v>
      </c>
      <c r="AF208">
        <v>5</v>
      </c>
      <c r="AH208" t="s">
        <v>12559</v>
      </c>
      <c r="AI208" t="s">
        <v>12558</v>
      </c>
      <c r="AJ208" t="s">
        <v>12557</v>
      </c>
      <c r="AK208" t="s">
        <v>12556</v>
      </c>
      <c r="AL208">
        <v>8</v>
      </c>
      <c r="AM208" s="5">
        <f t="shared" si="26"/>
        <v>0.34782608695652173</v>
      </c>
      <c r="AN208" s="4">
        <f t="shared" si="31"/>
        <v>5.2680967354263046E-4</v>
      </c>
      <c r="AO208" s="3"/>
      <c r="AP208">
        <v>0</v>
      </c>
      <c r="AR208" t="s">
        <v>1</v>
      </c>
      <c r="AT208" s="2" t="s">
        <v>0</v>
      </c>
      <c r="AU208" s="1">
        <f t="shared" si="27"/>
        <v>0.58386173661721286</v>
      </c>
      <c r="AV208" s="1">
        <f t="shared" si="28"/>
        <v>0.43209580254208441</v>
      </c>
      <c r="AW208" s="1">
        <f t="shared" si="29"/>
        <v>0.28032986846695584</v>
      </c>
    </row>
    <row r="209" spans="1:49" x14ac:dyDescent="0.2">
      <c r="A209">
        <v>207</v>
      </c>
      <c r="B209" t="s">
        <v>12555</v>
      </c>
      <c r="C209" t="s">
        <v>12554</v>
      </c>
      <c r="F209" t="s">
        <v>12553</v>
      </c>
      <c r="G209" t="s">
        <v>16</v>
      </c>
      <c r="H209" t="s">
        <v>15</v>
      </c>
      <c r="I209" t="s">
        <v>12552</v>
      </c>
      <c r="J209">
        <v>60012704</v>
      </c>
      <c r="K209" t="s">
        <v>3936</v>
      </c>
      <c r="L209" t="s">
        <v>3935</v>
      </c>
      <c r="M209" t="s">
        <v>417</v>
      </c>
      <c r="N209">
        <v>3</v>
      </c>
      <c r="O209" t="s">
        <v>12551</v>
      </c>
      <c r="P209" t="s">
        <v>12550</v>
      </c>
      <c r="Q209" t="s">
        <v>12549</v>
      </c>
      <c r="R209" s="7">
        <v>36223</v>
      </c>
      <c r="S209" s="8">
        <f t="shared" si="24"/>
        <v>1999</v>
      </c>
      <c r="T209" s="8">
        <v>1999</v>
      </c>
      <c r="U209" s="8">
        <f t="shared" si="25"/>
        <v>23</v>
      </c>
      <c r="V209" s="7">
        <v>36223</v>
      </c>
      <c r="W209" t="s">
        <v>2345</v>
      </c>
      <c r="X209" s="2">
        <v>0.375</v>
      </c>
      <c r="Y209" s="6">
        <f t="shared" si="30"/>
        <v>1.0010410827260351E-2</v>
      </c>
      <c r="AA209">
        <v>135194</v>
      </c>
      <c r="AB209">
        <v>24918</v>
      </c>
      <c r="AD209" t="s">
        <v>5</v>
      </c>
      <c r="AE209">
        <v>35</v>
      </c>
      <c r="AF209">
        <v>5</v>
      </c>
      <c r="AH209" t="s">
        <v>12548</v>
      </c>
      <c r="AI209" t="s">
        <v>12547</v>
      </c>
      <c r="AK209" t="s">
        <v>12546</v>
      </c>
      <c r="AL209">
        <v>11</v>
      </c>
      <c r="AM209" s="5">
        <f t="shared" si="26"/>
        <v>0.47826086956521741</v>
      </c>
      <c r="AN209" s="4">
        <f t="shared" si="31"/>
        <v>7.2436330112111687E-4</v>
      </c>
      <c r="AO209" s="3"/>
      <c r="AP209">
        <v>0</v>
      </c>
      <c r="AR209" t="s">
        <v>1</v>
      </c>
      <c r="AT209" s="2">
        <v>1.3140000000000001</v>
      </c>
      <c r="AU209" s="1">
        <f t="shared" si="27"/>
        <v>0.7224596569418581</v>
      </c>
      <c r="AV209" s="1">
        <f t="shared" si="28"/>
        <v>0.5367387064190734</v>
      </c>
      <c r="AW209" s="1">
        <f t="shared" si="29"/>
        <v>0.3510177558962887</v>
      </c>
    </row>
    <row r="210" spans="1:49" x14ac:dyDescent="0.2">
      <c r="A210">
        <v>208</v>
      </c>
      <c r="B210" t="s">
        <v>12545</v>
      </c>
      <c r="C210" t="s">
        <v>12544</v>
      </c>
      <c r="F210" t="s">
        <v>12543</v>
      </c>
      <c r="G210" t="s">
        <v>16</v>
      </c>
      <c r="H210" t="s">
        <v>15</v>
      </c>
      <c r="I210" t="s">
        <v>12542</v>
      </c>
      <c r="J210">
        <v>60013983</v>
      </c>
      <c r="K210" t="s">
        <v>3187</v>
      </c>
      <c r="L210" t="s">
        <v>3186</v>
      </c>
      <c r="M210" t="s">
        <v>3185</v>
      </c>
      <c r="N210">
        <v>4</v>
      </c>
      <c r="O210" t="s">
        <v>12541</v>
      </c>
      <c r="P210" t="s">
        <v>12540</v>
      </c>
      <c r="Q210" t="s">
        <v>6568</v>
      </c>
      <c r="R210" s="7">
        <v>36223</v>
      </c>
      <c r="S210" s="8">
        <f t="shared" si="24"/>
        <v>1999</v>
      </c>
      <c r="T210" s="8">
        <v>1999</v>
      </c>
      <c r="U210" s="8">
        <f t="shared" si="25"/>
        <v>23</v>
      </c>
      <c r="V210" s="7">
        <v>36223</v>
      </c>
      <c r="W210" t="s">
        <v>2345</v>
      </c>
      <c r="X210" s="2">
        <v>0.375</v>
      </c>
      <c r="Y210" s="6">
        <f t="shared" si="30"/>
        <v>1.0010410827260351E-2</v>
      </c>
      <c r="AA210">
        <v>135194</v>
      </c>
      <c r="AB210">
        <v>24918</v>
      </c>
      <c r="AD210" t="s">
        <v>5</v>
      </c>
      <c r="AE210">
        <v>35</v>
      </c>
      <c r="AF210">
        <v>5</v>
      </c>
      <c r="AH210" t="s">
        <v>12539</v>
      </c>
      <c r="AI210" t="s">
        <v>12538</v>
      </c>
      <c r="AK210" t="s">
        <v>12537</v>
      </c>
      <c r="AL210">
        <v>37</v>
      </c>
      <c r="AM210" s="5">
        <f t="shared" si="26"/>
        <v>1.6086956521739131</v>
      </c>
      <c r="AN210" s="4">
        <f t="shared" si="31"/>
        <v>2.4364947401346658E-3</v>
      </c>
      <c r="AO210" s="3"/>
      <c r="AP210">
        <v>0</v>
      </c>
      <c r="AR210" t="s">
        <v>1</v>
      </c>
      <c r="AT210" s="2">
        <v>1.3140000000000001</v>
      </c>
      <c r="AU210" s="1">
        <f t="shared" si="27"/>
        <v>0.77382360011226448</v>
      </c>
      <c r="AV210" s="1">
        <f t="shared" si="28"/>
        <v>0.62234527836975084</v>
      </c>
      <c r="AW210" s="1">
        <f t="shared" si="29"/>
        <v>0.47086695662723715</v>
      </c>
    </row>
    <row r="211" spans="1:49" x14ac:dyDescent="0.2">
      <c r="A211">
        <v>209</v>
      </c>
      <c r="B211" t="s">
        <v>12536</v>
      </c>
      <c r="C211" t="s">
        <v>12535</v>
      </c>
      <c r="F211" t="s">
        <v>12534</v>
      </c>
      <c r="G211" t="s">
        <v>16</v>
      </c>
      <c r="H211" t="s">
        <v>15</v>
      </c>
      <c r="I211" t="s">
        <v>12533</v>
      </c>
      <c r="J211">
        <v>60116768</v>
      </c>
      <c r="K211" t="s">
        <v>12532</v>
      </c>
      <c r="L211" t="s">
        <v>2253</v>
      </c>
      <c r="M211" t="s">
        <v>1531</v>
      </c>
      <c r="N211">
        <v>1</v>
      </c>
      <c r="O211" t="s">
        <v>12531</v>
      </c>
      <c r="P211">
        <v>7601561423</v>
      </c>
      <c r="Q211">
        <v>60116768</v>
      </c>
      <c r="R211" s="7">
        <v>36223</v>
      </c>
      <c r="S211" s="8">
        <f t="shared" si="24"/>
        <v>1999</v>
      </c>
      <c r="T211" s="8">
        <v>1999</v>
      </c>
      <c r="U211" s="8">
        <f t="shared" si="25"/>
        <v>23</v>
      </c>
      <c r="V211" s="7">
        <v>36223</v>
      </c>
      <c r="W211" t="s">
        <v>2345</v>
      </c>
      <c r="X211" s="2">
        <v>0.375</v>
      </c>
      <c r="Y211" s="6">
        <f t="shared" si="30"/>
        <v>1.0010410827260351E-2</v>
      </c>
      <c r="AA211">
        <v>135194</v>
      </c>
      <c r="AB211">
        <v>24918</v>
      </c>
      <c r="AD211" t="s">
        <v>5</v>
      </c>
      <c r="AE211">
        <v>35</v>
      </c>
      <c r="AF211">
        <v>5</v>
      </c>
      <c r="AH211" t="s">
        <v>12530</v>
      </c>
      <c r="AI211" t="s">
        <v>12529</v>
      </c>
      <c r="AK211" t="s">
        <v>12528</v>
      </c>
      <c r="AL211">
        <v>53</v>
      </c>
      <c r="AM211" s="5">
        <f t="shared" si="26"/>
        <v>2.3043478260869565</v>
      </c>
      <c r="AN211" s="4">
        <f t="shared" si="31"/>
        <v>3.4901140872199265E-3</v>
      </c>
      <c r="AO211" s="3"/>
      <c r="AP211">
        <v>0</v>
      </c>
      <c r="AR211" t="s">
        <v>1</v>
      </c>
      <c r="AT211" s="2">
        <v>1.3140000000000001</v>
      </c>
      <c r="AU211" s="1">
        <f t="shared" si="27"/>
        <v>0.80543218052482235</v>
      </c>
      <c r="AV211" s="1">
        <f t="shared" si="28"/>
        <v>0.67502624572401393</v>
      </c>
      <c r="AW211" s="1">
        <f t="shared" si="29"/>
        <v>0.5446203109232054</v>
      </c>
    </row>
    <row r="212" spans="1:49" x14ac:dyDescent="0.2">
      <c r="A212">
        <v>210</v>
      </c>
      <c r="B212" t="s">
        <v>12527</v>
      </c>
      <c r="C212" t="s">
        <v>12526</v>
      </c>
      <c r="D212" t="s">
        <v>12525</v>
      </c>
      <c r="F212" t="s">
        <v>12524</v>
      </c>
      <c r="G212" t="s">
        <v>16</v>
      </c>
      <c r="H212" t="s">
        <v>15</v>
      </c>
      <c r="I212" t="s">
        <v>12523</v>
      </c>
      <c r="J212" t="s">
        <v>12522</v>
      </c>
      <c r="K212" t="s">
        <v>12521</v>
      </c>
      <c r="L212" t="s">
        <v>12520</v>
      </c>
      <c r="M212" t="s">
        <v>12519</v>
      </c>
      <c r="N212">
        <v>5</v>
      </c>
      <c r="O212" t="s">
        <v>12518</v>
      </c>
      <c r="P212" t="s">
        <v>12517</v>
      </c>
      <c r="Q212" t="s">
        <v>12516</v>
      </c>
      <c r="R212" s="7">
        <v>36221</v>
      </c>
      <c r="S212" s="8">
        <f t="shared" si="24"/>
        <v>1999</v>
      </c>
      <c r="T212" s="8">
        <v>1999</v>
      </c>
      <c r="U212" s="8">
        <f t="shared" si="25"/>
        <v>23</v>
      </c>
      <c r="V212" s="7">
        <v>36221</v>
      </c>
      <c r="W212" t="s">
        <v>12515</v>
      </c>
      <c r="X212" s="2">
        <v>1.508</v>
      </c>
      <c r="Y212" s="6">
        <f t="shared" si="30"/>
        <v>4.0255198740022959E-2</v>
      </c>
      <c r="AA212">
        <v>1689452</v>
      </c>
      <c r="AB212">
        <v>16620</v>
      </c>
      <c r="AD212" t="s">
        <v>5</v>
      </c>
      <c r="AE212">
        <v>142</v>
      </c>
      <c r="AF212">
        <v>1</v>
      </c>
      <c r="AH212" t="s">
        <v>12514</v>
      </c>
      <c r="AI212" t="s">
        <v>12513</v>
      </c>
      <c r="AJ212" t="s">
        <v>12512</v>
      </c>
      <c r="AK212" t="s">
        <v>12511</v>
      </c>
      <c r="AL212">
        <v>25</v>
      </c>
      <c r="AM212" s="5">
        <f t="shared" si="26"/>
        <v>1.0869565217391304</v>
      </c>
      <c r="AN212" s="4">
        <f t="shared" si="31"/>
        <v>1.6462802298207199E-3</v>
      </c>
      <c r="AO212" s="3"/>
      <c r="AP212">
        <v>0</v>
      </c>
      <c r="AQ212" t="s">
        <v>5180</v>
      </c>
      <c r="AR212" t="s">
        <v>12510</v>
      </c>
      <c r="AS212" t="s">
        <v>5178</v>
      </c>
      <c r="AT212" s="2">
        <v>4.7290000000000001</v>
      </c>
      <c r="AU212" s="1">
        <f t="shared" si="27"/>
        <v>2.8672523186962282</v>
      </c>
      <c r="AV212" s="1">
        <f t="shared" si="28"/>
        <v>2.0950739484921836</v>
      </c>
      <c r="AW212" s="1">
        <f t="shared" si="29"/>
        <v>1.3228955782881393</v>
      </c>
    </row>
    <row r="213" spans="1:49" x14ac:dyDescent="0.2">
      <c r="A213">
        <v>211</v>
      </c>
      <c r="B213" t="s">
        <v>12509</v>
      </c>
      <c r="C213" t="s">
        <v>12508</v>
      </c>
      <c r="D213" t="s">
        <v>12507</v>
      </c>
      <c r="F213" t="s">
        <v>12506</v>
      </c>
      <c r="G213" t="s">
        <v>16</v>
      </c>
      <c r="H213" t="s">
        <v>15</v>
      </c>
      <c r="I213" t="s">
        <v>12505</v>
      </c>
      <c r="J213">
        <v>60000264</v>
      </c>
      <c r="K213" t="s">
        <v>8086</v>
      </c>
      <c r="L213" t="s">
        <v>4220</v>
      </c>
      <c r="M213" t="s">
        <v>25</v>
      </c>
      <c r="N213">
        <v>4</v>
      </c>
      <c r="O213" t="s">
        <v>12504</v>
      </c>
      <c r="P213" t="s">
        <v>12503</v>
      </c>
      <c r="Q213" t="s">
        <v>8083</v>
      </c>
      <c r="R213" s="7">
        <v>36221</v>
      </c>
      <c r="S213" s="8">
        <f t="shared" si="24"/>
        <v>1999</v>
      </c>
      <c r="T213" s="8">
        <v>1999</v>
      </c>
      <c r="U213" s="8">
        <f t="shared" si="25"/>
        <v>23</v>
      </c>
      <c r="V213" s="7">
        <v>36221</v>
      </c>
      <c r="W213" t="s">
        <v>12502</v>
      </c>
      <c r="X213" s="2">
        <v>1.123</v>
      </c>
      <c r="Y213" s="6">
        <f t="shared" si="30"/>
        <v>2.9977843624035664E-2</v>
      </c>
      <c r="AA213">
        <v>223115</v>
      </c>
      <c r="AB213">
        <v>29021</v>
      </c>
      <c r="AD213" t="s">
        <v>5</v>
      </c>
      <c r="AE213">
        <v>266</v>
      </c>
      <c r="AH213" t="s">
        <v>12501</v>
      </c>
      <c r="AI213" t="s">
        <v>12500</v>
      </c>
      <c r="AK213" t="s">
        <v>12499</v>
      </c>
      <c r="AL213">
        <v>5</v>
      </c>
      <c r="AM213" s="5">
        <f t="shared" si="26"/>
        <v>0.21739130434782608</v>
      </c>
      <c r="AN213" s="4">
        <f t="shared" si="31"/>
        <v>3.29256045964144E-4</v>
      </c>
      <c r="AO213" s="3"/>
      <c r="AP213">
        <v>0</v>
      </c>
      <c r="AR213" t="s">
        <v>1</v>
      </c>
      <c r="AT213" s="2">
        <v>2.9359999999999999</v>
      </c>
      <c r="AU213" s="1">
        <f t="shared" si="27"/>
        <v>2.1083267350614205</v>
      </c>
      <c r="AV213" s="1">
        <f t="shared" si="28"/>
        <v>1.5153549834999904</v>
      </c>
      <c r="AW213" s="1">
        <f t="shared" si="29"/>
        <v>0.92238323193856009</v>
      </c>
    </row>
    <row r="214" spans="1:49" x14ac:dyDescent="0.2">
      <c r="A214">
        <v>212</v>
      </c>
      <c r="B214" t="s">
        <v>12498</v>
      </c>
      <c r="C214" t="s">
        <v>12497</v>
      </c>
      <c r="F214" t="s">
        <v>12496</v>
      </c>
      <c r="G214" t="s">
        <v>16</v>
      </c>
      <c r="H214" t="s">
        <v>15</v>
      </c>
      <c r="I214" t="s">
        <v>12495</v>
      </c>
      <c r="J214">
        <v>100337410</v>
      </c>
      <c r="K214" t="s">
        <v>12494</v>
      </c>
      <c r="L214" t="s">
        <v>1546</v>
      </c>
      <c r="M214" t="s">
        <v>11</v>
      </c>
      <c r="N214">
        <v>1</v>
      </c>
      <c r="O214" t="s">
        <v>12493</v>
      </c>
      <c r="P214">
        <v>55503999200</v>
      </c>
      <c r="Q214">
        <v>100337410</v>
      </c>
      <c r="R214" s="7">
        <v>36220</v>
      </c>
      <c r="S214" s="8">
        <f t="shared" si="24"/>
        <v>1999</v>
      </c>
      <c r="T214" s="8">
        <v>1999</v>
      </c>
      <c r="U214" s="8">
        <f t="shared" si="25"/>
        <v>23</v>
      </c>
      <c r="V214" s="7">
        <v>36220</v>
      </c>
      <c r="W214" t="s">
        <v>12492</v>
      </c>
      <c r="X214" s="2">
        <v>0.55500000000000005</v>
      </c>
      <c r="Y214" s="6">
        <f t="shared" si="30"/>
        <v>1.4815408024345321E-2</v>
      </c>
      <c r="AA214" t="s">
        <v>12491</v>
      </c>
      <c r="AB214">
        <v>19900193250</v>
      </c>
      <c r="AD214" t="s">
        <v>5</v>
      </c>
      <c r="AE214">
        <v>6</v>
      </c>
      <c r="AF214">
        <v>1</v>
      </c>
      <c r="AH214" t="s">
        <v>12490</v>
      </c>
      <c r="AI214" t="s">
        <v>12489</v>
      </c>
      <c r="AK214" t="s">
        <v>12488</v>
      </c>
      <c r="AL214">
        <v>1</v>
      </c>
      <c r="AM214" s="5">
        <f t="shared" si="26"/>
        <v>4.3478260869565216E-2</v>
      </c>
      <c r="AN214" s="4">
        <f t="shared" si="31"/>
        <v>6.5851209192828807E-5</v>
      </c>
      <c r="AO214" s="3"/>
      <c r="AP214">
        <v>0</v>
      </c>
      <c r="AR214" t="s">
        <v>1</v>
      </c>
      <c r="AT214" s="2" t="s">
        <v>0</v>
      </c>
      <c r="AU214" s="1">
        <f t="shared" si="27"/>
        <v>1.0390540979799572</v>
      </c>
      <c r="AV214" s="1">
        <f t="shared" si="28"/>
        <v>0.74406296167690744</v>
      </c>
      <c r="AW214" s="1">
        <f t="shared" si="29"/>
        <v>0.44907182537385754</v>
      </c>
    </row>
    <row r="215" spans="1:49" x14ac:dyDescent="0.2">
      <c r="A215">
        <v>213</v>
      </c>
      <c r="B215" t="s">
        <v>12487</v>
      </c>
      <c r="C215" t="s">
        <v>12486</v>
      </c>
      <c r="D215" t="s">
        <v>12485</v>
      </c>
      <c r="F215" t="s">
        <v>12484</v>
      </c>
      <c r="G215" t="s">
        <v>16</v>
      </c>
      <c r="H215" t="s">
        <v>15</v>
      </c>
      <c r="I215" t="s">
        <v>12483</v>
      </c>
      <c r="J215">
        <v>60013682</v>
      </c>
      <c r="K215" t="s">
        <v>1419</v>
      </c>
      <c r="L215" t="s">
        <v>2564</v>
      </c>
      <c r="M215" t="s">
        <v>417</v>
      </c>
      <c r="N215">
        <v>2</v>
      </c>
      <c r="O215" t="s">
        <v>12482</v>
      </c>
      <c r="P215" t="s">
        <v>12481</v>
      </c>
      <c r="Q215" t="s">
        <v>12480</v>
      </c>
      <c r="R215" s="7">
        <v>36220</v>
      </c>
      <c r="S215" s="8">
        <f t="shared" si="24"/>
        <v>1999</v>
      </c>
      <c r="T215" s="8">
        <v>1999</v>
      </c>
      <c r="U215" s="8">
        <f t="shared" si="25"/>
        <v>23</v>
      </c>
      <c r="V215" s="7">
        <v>36220</v>
      </c>
      <c r="W215" t="s">
        <v>12468</v>
      </c>
      <c r="X215" s="2">
        <v>0.436</v>
      </c>
      <c r="Y215" s="6">
        <f t="shared" si="30"/>
        <v>1.1638770988494702E-2</v>
      </c>
      <c r="AA215">
        <v>12268615</v>
      </c>
      <c r="AB215">
        <v>11700154717</v>
      </c>
      <c r="AD215" t="s">
        <v>5</v>
      </c>
      <c r="AE215">
        <v>2</v>
      </c>
      <c r="AF215">
        <v>1</v>
      </c>
      <c r="AH215" t="s">
        <v>12479</v>
      </c>
      <c r="AI215" t="s">
        <v>12478</v>
      </c>
      <c r="AJ215" t="s">
        <v>12477</v>
      </c>
      <c r="AK215" t="s">
        <v>12476</v>
      </c>
      <c r="AL215">
        <v>1</v>
      </c>
      <c r="AM215" s="5">
        <f t="shared" si="26"/>
        <v>4.3478260869565216E-2</v>
      </c>
      <c r="AN215" s="4">
        <f t="shared" si="31"/>
        <v>6.5851209192828807E-5</v>
      </c>
      <c r="AO215" s="3"/>
      <c r="AP215">
        <v>0</v>
      </c>
      <c r="AR215" t="s">
        <v>1</v>
      </c>
      <c r="AT215" s="2">
        <v>1.3029999999999999</v>
      </c>
      <c r="AU215" s="1">
        <f t="shared" si="27"/>
        <v>0.81668950547041397</v>
      </c>
      <c r="AV215" s="1">
        <f t="shared" si="28"/>
        <v>0.58523110988437654</v>
      </c>
      <c r="AW215" s="1">
        <f t="shared" si="29"/>
        <v>0.35377271429833906</v>
      </c>
    </row>
    <row r="216" spans="1:49" x14ac:dyDescent="0.2">
      <c r="A216">
        <v>214</v>
      </c>
      <c r="B216" t="s">
        <v>12475</v>
      </c>
      <c r="C216" t="s">
        <v>12474</v>
      </c>
      <c r="D216" t="s">
        <v>12473</v>
      </c>
      <c r="F216" t="s">
        <v>12472</v>
      </c>
      <c r="G216" t="s">
        <v>16</v>
      </c>
      <c r="H216" t="s">
        <v>15</v>
      </c>
      <c r="I216" t="s">
        <v>12471</v>
      </c>
      <c r="N216">
        <v>3</v>
      </c>
      <c r="O216" t="s">
        <v>12470</v>
      </c>
      <c r="P216" t="s">
        <v>12469</v>
      </c>
      <c r="Q216" t="s">
        <v>7018</v>
      </c>
      <c r="R216" s="7">
        <v>36220</v>
      </c>
      <c r="S216" s="8">
        <f t="shared" si="24"/>
        <v>1999</v>
      </c>
      <c r="T216" s="8">
        <v>1999</v>
      </c>
      <c r="U216" s="8">
        <f t="shared" si="25"/>
        <v>23</v>
      </c>
      <c r="V216" s="7">
        <v>36220</v>
      </c>
      <c r="W216" t="s">
        <v>12468</v>
      </c>
      <c r="X216" s="2">
        <v>0.436</v>
      </c>
      <c r="Y216" s="6">
        <f t="shared" si="30"/>
        <v>1.1638770988494702E-2</v>
      </c>
      <c r="AA216">
        <v>12268615</v>
      </c>
      <c r="AB216">
        <v>11700154717</v>
      </c>
      <c r="AD216" t="s">
        <v>5</v>
      </c>
      <c r="AE216">
        <v>2</v>
      </c>
      <c r="AF216">
        <v>1</v>
      </c>
      <c r="AH216" t="s">
        <v>12467</v>
      </c>
      <c r="AI216" t="s">
        <v>12466</v>
      </c>
      <c r="AJ216" t="s">
        <v>12465</v>
      </c>
      <c r="AK216" t="s">
        <v>12464</v>
      </c>
      <c r="AL216">
        <v>8</v>
      </c>
      <c r="AM216" s="5">
        <f t="shared" si="26"/>
        <v>0.34782608695652173</v>
      </c>
      <c r="AN216" s="4">
        <f t="shared" si="31"/>
        <v>5.2680967354263046E-4</v>
      </c>
      <c r="AO216" s="3"/>
      <c r="AP216">
        <v>0</v>
      </c>
      <c r="AR216" t="s">
        <v>1</v>
      </c>
      <c r="AT216" s="2">
        <v>1.3029999999999999</v>
      </c>
      <c r="AU216" s="1">
        <f t="shared" si="27"/>
        <v>0.83051825940090807</v>
      </c>
      <c r="AV216" s="1">
        <f t="shared" si="28"/>
        <v>0.60827903310186671</v>
      </c>
      <c r="AW216" s="1">
        <f t="shared" si="29"/>
        <v>0.38603980680282518</v>
      </c>
    </row>
    <row r="217" spans="1:49" x14ac:dyDescent="0.2">
      <c r="A217">
        <v>215</v>
      </c>
      <c r="B217" t="s">
        <v>12463</v>
      </c>
      <c r="F217" t="s">
        <v>12462</v>
      </c>
      <c r="G217" t="s">
        <v>16</v>
      </c>
      <c r="H217" t="s">
        <v>15</v>
      </c>
      <c r="I217" t="s">
        <v>12461</v>
      </c>
      <c r="N217">
        <v>1</v>
      </c>
      <c r="O217" t="s">
        <v>12460</v>
      </c>
      <c r="P217">
        <v>6506133782</v>
      </c>
      <c r="R217" s="7">
        <v>36220</v>
      </c>
      <c r="S217" s="8">
        <f t="shared" si="24"/>
        <v>1999</v>
      </c>
      <c r="T217" s="8">
        <v>1999</v>
      </c>
      <c r="U217" s="8">
        <f t="shared" si="25"/>
        <v>23</v>
      </c>
      <c r="V217" s="7">
        <v>36220</v>
      </c>
      <c r="W217" t="s">
        <v>5099</v>
      </c>
      <c r="X217" s="2">
        <v>0.128</v>
      </c>
      <c r="Y217" s="6">
        <f t="shared" si="30"/>
        <v>3.4168868957048667E-3</v>
      </c>
      <c r="AA217">
        <v>10750207</v>
      </c>
      <c r="AB217">
        <v>18722</v>
      </c>
      <c r="AD217" t="s">
        <v>5</v>
      </c>
      <c r="AE217">
        <v>11</v>
      </c>
      <c r="AF217">
        <v>3</v>
      </c>
      <c r="AH217">
        <v>40</v>
      </c>
      <c r="AL217">
        <v>0</v>
      </c>
      <c r="AM217" s="5">
        <f t="shared" si="26"/>
        <v>0</v>
      </c>
      <c r="AN217" s="4">
        <f t="shared" si="31"/>
        <v>0</v>
      </c>
      <c r="AO217" s="3"/>
      <c r="AP217">
        <v>0</v>
      </c>
      <c r="AR217" t="s">
        <v>1</v>
      </c>
      <c r="AT217" s="2" t="s">
        <v>0</v>
      </c>
      <c r="AU217" s="1">
        <f t="shared" si="27"/>
        <v>0.23918208269934066</v>
      </c>
      <c r="AV217" s="1">
        <f t="shared" si="28"/>
        <v>0.17084434478524332</v>
      </c>
      <c r="AW217" s="1">
        <f t="shared" si="29"/>
        <v>0.10250660687114599</v>
      </c>
    </row>
    <row r="218" spans="1:49" x14ac:dyDescent="0.2">
      <c r="A218">
        <v>216</v>
      </c>
      <c r="B218" t="s">
        <v>12459</v>
      </c>
      <c r="C218" t="s">
        <v>12458</v>
      </c>
      <c r="D218" t="s">
        <v>12457</v>
      </c>
      <c r="F218" t="s">
        <v>12456</v>
      </c>
      <c r="G218" t="s">
        <v>16</v>
      </c>
      <c r="H218" t="s">
        <v>15</v>
      </c>
      <c r="I218" t="s">
        <v>12455</v>
      </c>
      <c r="J218">
        <v>60001247</v>
      </c>
      <c r="K218" t="s">
        <v>11441</v>
      </c>
      <c r="M218" t="s">
        <v>11</v>
      </c>
      <c r="N218">
        <v>1</v>
      </c>
      <c r="O218" t="s">
        <v>12454</v>
      </c>
      <c r="P218">
        <v>57197992938</v>
      </c>
      <c r="Q218">
        <v>60001247</v>
      </c>
      <c r="R218" s="7">
        <v>36220</v>
      </c>
      <c r="S218" s="8">
        <f t="shared" si="24"/>
        <v>1999</v>
      </c>
      <c r="T218" s="8">
        <v>1999</v>
      </c>
      <c r="U218" s="8">
        <f t="shared" si="25"/>
        <v>23</v>
      </c>
      <c r="V218" s="7">
        <v>36220</v>
      </c>
      <c r="W218" t="s">
        <v>12453</v>
      </c>
      <c r="X218" s="2">
        <v>1.8819999999999999</v>
      </c>
      <c r="Y218" s="6">
        <f t="shared" si="30"/>
        <v>5.0238915138410611E-2</v>
      </c>
      <c r="AA218">
        <v>219991</v>
      </c>
      <c r="AB218">
        <v>13191</v>
      </c>
      <c r="AD218" t="s">
        <v>5</v>
      </c>
      <c r="AE218">
        <v>149</v>
      </c>
      <c r="AF218">
        <v>2</v>
      </c>
      <c r="AH218" t="s">
        <v>12452</v>
      </c>
      <c r="AI218" t="s">
        <v>12451</v>
      </c>
      <c r="AJ218" t="s">
        <v>12450</v>
      </c>
      <c r="AK218" t="s">
        <v>12449</v>
      </c>
      <c r="AL218">
        <v>0</v>
      </c>
      <c r="AM218" s="5">
        <f t="shared" si="26"/>
        <v>0</v>
      </c>
      <c r="AN218" s="4">
        <f t="shared" si="31"/>
        <v>0</v>
      </c>
      <c r="AO218" s="3"/>
      <c r="AP218">
        <v>0</v>
      </c>
      <c r="AQ218" t="s">
        <v>2416</v>
      </c>
      <c r="AR218" t="s">
        <v>1</v>
      </c>
      <c r="AS218" t="s">
        <v>2415</v>
      </c>
      <c r="AT218" s="2">
        <v>3.5529999999999999</v>
      </c>
      <c r="AU218" s="1">
        <f t="shared" si="27"/>
        <v>3.5167240596887424</v>
      </c>
      <c r="AV218" s="1">
        <f t="shared" si="28"/>
        <v>2.5119457569205306</v>
      </c>
      <c r="AW218" s="1">
        <f t="shared" si="29"/>
        <v>1.5071674541523183</v>
      </c>
    </row>
    <row r="219" spans="1:49" x14ac:dyDescent="0.2">
      <c r="A219">
        <v>217</v>
      </c>
      <c r="B219" t="s">
        <v>12448</v>
      </c>
      <c r="F219" t="s">
        <v>12447</v>
      </c>
      <c r="G219" t="s">
        <v>16</v>
      </c>
      <c r="H219" t="s">
        <v>15</v>
      </c>
      <c r="I219" t="s">
        <v>12446</v>
      </c>
      <c r="N219">
        <v>4</v>
      </c>
      <c r="O219" t="s">
        <v>12445</v>
      </c>
      <c r="P219" t="s">
        <v>12444</v>
      </c>
      <c r="Q219" t="s">
        <v>1270</v>
      </c>
      <c r="R219" s="7">
        <v>36220</v>
      </c>
      <c r="S219" s="8">
        <f t="shared" si="24"/>
        <v>1999</v>
      </c>
      <c r="T219" s="8">
        <v>1999</v>
      </c>
      <c r="U219" s="8">
        <f t="shared" si="25"/>
        <v>23</v>
      </c>
      <c r="V219" s="7">
        <v>36220</v>
      </c>
      <c r="W219" t="s">
        <v>12051</v>
      </c>
      <c r="X219" s="2" t="s">
        <v>0</v>
      </c>
      <c r="Y219" s="6" t="e">
        <f t="shared" si="30"/>
        <v>#VALUE!</v>
      </c>
      <c r="AA219">
        <v>9149260</v>
      </c>
      <c r="AB219">
        <v>23105</v>
      </c>
      <c r="AD219" t="s">
        <v>5</v>
      </c>
      <c r="AE219">
        <v>46</v>
      </c>
      <c r="AF219">
        <v>1</v>
      </c>
      <c r="AH219" t="s">
        <v>12443</v>
      </c>
      <c r="AI219" t="s">
        <v>12442</v>
      </c>
      <c r="AK219" t="s">
        <v>12441</v>
      </c>
      <c r="AL219">
        <v>0</v>
      </c>
      <c r="AM219" s="5">
        <f t="shared" si="26"/>
        <v>0</v>
      </c>
      <c r="AN219" s="4">
        <f t="shared" si="31"/>
        <v>0</v>
      </c>
      <c r="AO219" s="3"/>
      <c r="AP219">
        <v>0</v>
      </c>
      <c r="AR219" t="s">
        <v>1</v>
      </c>
      <c r="AT219" s="2" t="s">
        <v>0</v>
      </c>
      <c r="AU219" s="1" t="e">
        <f t="shared" si="27"/>
        <v>#VALUE!</v>
      </c>
      <c r="AV219" s="1" t="e">
        <f t="shared" si="28"/>
        <v>#VALUE!</v>
      </c>
      <c r="AW219" s="1" t="e">
        <f t="shared" si="29"/>
        <v>#VALUE!</v>
      </c>
    </row>
    <row r="220" spans="1:49" x14ac:dyDescent="0.2">
      <c r="A220">
        <v>218</v>
      </c>
      <c r="B220" t="s">
        <v>12440</v>
      </c>
      <c r="C220" t="s">
        <v>12439</v>
      </c>
      <c r="F220" t="s">
        <v>12438</v>
      </c>
      <c r="G220" t="s">
        <v>16</v>
      </c>
      <c r="H220" t="s">
        <v>15</v>
      </c>
      <c r="I220" t="s">
        <v>12437</v>
      </c>
      <c r="J220" t="s">
        <v>12436</v>
      </c>
      <c r="K220" t="s">
        <v>12435</v>
      </c>
      <c r="L220" t="s">
        <v>12434</v>
      </c>
      <c r="M220" t="s">
        <v>225</v>
      </c>
      <c r="N220">
        <v>4</v>
      </c>
      <c r="O220" t="s">
        <v>12433</v>
      </c>
      <c r="P220" t="s">
        <v>12432</v>
      </c>
      <c r="Q220" t="s">
        <v>12431</v>
      </c>
      <c r="R220" s="7">
        <v>36220</v>
      </c>
      <c r="S220" s="8">
        <f t="shared" si="24"/>
        <v>1999</v>
      </c>
      <c r="T220" s="8">
        <v>1999</v>
      </c>
      <c r="U220" s="8">
        <f t="shared" si="25"/>
        <v>23</v>
      </c>
      <c r="V220" s="7">
        <v>36220</v>
      </c>
      <c r="W220" t="s">
        <v>12430</v>
      </c>
      <c r="X220" s="2">
        <v>0.8</v>
      </c>
      <c r="Y220" s="6">
        <f t="shared" si="30"/>
        <v>2.1355543098155415E-2</v>
      </c>
      <c r="AA220">
        <v>3407594</v>
      </c>
      <c r="AB220">
        <v>23456</v>
      </c>
      <c r="AD220" t="s">
        <v>5</v>
      </c>
      <c r="AE220">
        <v>184</v>
      </c>
      <c r="AF220">
        <v>3</v>
      </c>
      <c r="AH220" t="s">
        <v>12429</v>
      </c>
      <c r="AI220" t="s">
        <v>12428</v>
      </c>
      <c r="AJ220" t="s">
        <v>12427</v>
      </c>
      <c r="AK220" t="s">
        <v>12426</v>
      </c>
      <c r="AL220">
        <v>15</v>
      </c>
      <c r="AM220" s="5">
        <f t="shared" si="26"/>
        <v>0.65217391304347827</v>
      </c>
      <c r="AN220" s="4">
        <f t="shared" si="31"/>
        <v>9.8776813789243204E-4</v>
      </c>
      <c r="AO220" s="3"/>
      <c r="AP220">
        <v>0</v>
      </c>
      <c r="AQ220" t="s">
        <v>2160</v>
      </c>
      <c r="AR220" t="s">
        <v>12425</v>
      </c>
      <c r="AS220" t="s">
        <v>2158</v>
      </c>
      <c r="AT220" s="2" t="s">
        <v>0</v>
      </c>
      <c r="AU220" s="1">
        <f t="shared" si="27"/>
        <v>1.5245210610076518</v>
      </c>
      <c r="AV220" s="1">
        <f t="shared" si="28"/>
        <v>1.1171655618023923</v>
      </c>
      <c r="AW220" s="1">
        <f t="shared" si="29"/>
        <v>0.70981006259713264</v>
      </c>
    </row>
    <row r="221" spans="1:49" x14ac:dyDescent="0.2">
      <c r="A221">
        <v>219</v>
      </c>
      <c r="B221" t="s">
        <v>12424</v>
      </c>
      <c r="F221" t="s">
        <v>12423</v>
      </c>
      <c r="G221" t="s">
        <v>16</v>
      </c>
      <c r="H221" t="s">
        <v>15</v>
      </c>
      <c r="I221" t="s">
        <v>12422</v>
      </c>
      <c r="J221">
        <v>60029225</v>
      </c>
      <c r="K221" t="s">
        <v>12421</v>
      </c>
      <c r="L221" t="s">
        <v>6321</v>
      </c>
      <c r="M221" t="s">
        <v>1482</v>
      </c>
      <c r="N221">
        <v>4</v>
      </c>
      <c r="O221" t="s">
        <v>12420</v>
      </c>
      <c r="P221" t="s">
        <v>12419</v>
      </c>
      <c r="Q221" t="s">
        <v>12418</v>
      </c>
      <c r="R221" s="7">
        <v>36220</v>
      </c>
      <c r="S221" s="8">
        <f t="shared" si="24"/>
        <v>1999</v>
      </c>
      <c r="T221" s="8">
        <v>1999</v>
      </c>
      <c r="U221" s="8">
        <f t="shared" si="25"/>
        <v>23</v>
      </c>
      <c r="V221" s="7">
        <v>36220</v>
      </c>
      <c r="W221" t="s">
        <v>10167</v>
      </c>
      <c r="X221" s="2">
        <v>0.29499999999999998</v>
      </c>
      <c r="Y221" s="6">
        <f t="shared" si="30"/>
        <v>7.8748565174448087E-3</v>
      </c>
      <c r="AA221">
        <v>10642269</v>
      </c>
      <c r="AB221">
        <v>19554</v>
      </c>
      <c r="AD221" t="s">
        <v>5</v>
      </c>
      <c r="AE221">
        <v>44</v>
      </c>
      <c r="AF221">
        <v>3</v>
      </c>
      <c r="AH221" t="s">
        <v>12417</v>
      </c>
      <c r="AI221" t="s">
        <v>12416</v>
      </c>
      <c r="AK221" t="s">
        <v>12415</v>
      </c>
      <c r="AL221">
        <v>1</v>
      </c>
      <c r="AM221" s="5">
        <f t="shared" si="26"/>
        <v>4.3478260869565216E-2</v>
      </c>
      <c r="AN221" s="4">
        <f t="shared" si="31"/>
        <v>6.5851209192828807E-5</v>
      </c>
      <c r="AO221" s="3"/>
      <c r="AP221">
        <v>0</v>
      </c>
      <c r="AR221" t="s">
        <v>1</v>
      </c>
      <c r="AT221" s="2" t="s">
        <v>0</v>
      </c>
      <c r="AU221" s="1">
        <f t="shared" si="27"/>
        <v>0.55321549249692137</v>
      </c>
      <c r="AV221" s="1">
        <f t="shared" si="28"/>
        <v>0.39703538633188185</v>
      </c>
      <c r="AW221" s="1">
        <f t="shared" si="29"/>
        <v>0.24085528016684227</v>
      </c>
    </row>
    <row r="222" spans="1:49" x14ac:dyDescent="0.2">
      <c r="A222">
        <v>220</v>
      </c>
      <c r="B222" t="s">
        <v>12414</v>
      </c>
      <c r="F222" t="s">
        <v>12413</v>
      </c>
      <c r="G222" t="s">
        <v>16</v>
      </c>
      <c r="H222" t="s">
        <v>15</v>
      </c>
      <c r="I222" t="s">
        <v>12412</v>
      </c>
      <c r="N222">
        <v>1</v>
      </c>
      <c r="O222" t="s">
        <v>12411</v>
      </c>
      <c r="P222">
        <v>7202361766</v>
      </c>
      <c r="R222" s="7">
        <v>36220</v>
      </c>
      <c r="S222" s="8">
        <f t="shared" si="24"/>
        <v>1999</v>
      </c>
      <c r="T222" s="8">
        <v>1999</v>
      </c>
      <c r="U222" s="8">
        <f t="shared" si="25"/>
        <v>23</v>
      </c>
      <c r="V222" s="7">
        <v>36220</v>
      </c>
      <c r="W222" t="s">
        <v>10167</v>
      </c>
      <c r="X222" s="2">
        <v>0.29499999999999998</v>
      </c>
      <c r="Y222" s="6">
        <f t="shared" si="30"/>
        <v>7.8748565174448087E-3</v>
      </c>
      <c r="AA222">
        <v>10642269</v>
      </c>
      <c r="AB222">
        <v>19554</v>
      </c>
      <c r="AD222" t="s">
        <v>5</v>
      </c>
      <c r="AE222">
        <v>44</v>
      </c>
      <c r="AF222">
        <v>3</v>
      </c>
      <c r="AH222" t="s">
        <v>12410</v>
      </c>
      <c r="AI222" t="s">
        <v>12409</v>
      </c>
      <c r="AK222" t="s">
        <v>12408</v>
      </c>
      <c r="AL222">
        <v>0</v>
      </c>
      <c r="AM222" s="5">
        <f t="shared" si="26"/>
        <v>0</v>
      </c>
      <c r="AN222" s="4">
        <f t="shared" si="31"/>
        <v>0</v>
      </c>
      <c r="AO222" s="3"/>
      <c r="AP222">
        <v>0</v>
      </c>
      <c r="AR222" t="s">
        <v>1</v>
      </c>
      <c r="AT222" s="2" t="s">
        <v>0</v>
      </c>
      <c r="AU222" s="1">
        <f t="shared" si="27"/>
        <v>0.55123995622113653</v>
      </c>
      <c r="AV222" s="1">
        <f t="shared" si="28"/>
        <v>0.39374282587224041</v>
      </c>
      <c r="AW222" s="1">
        <f t="shared" si="29"/>
        <v>0.23624569552334423</v>
      </c>
    </row>
    <row r="223" spans="1:49" x14ac:dyDescent="0.2">
      <c r="A223">
        <v>221</v>
      </c>
      <c r="B223" t="s">
        <v>12407</v>
      </c>
      <c r="F223" t="s">
        <v>12406</v>
      </c>
      <c r="G223" t="s">
        <v>16</v>
      </c>
      <c r="H223" t="s">
        <v>15</v>
      </c>
      <c r="I223" t="s">
        <v>12405</v>
      </c>
      <c r="N223">
        <v>1</v>
      </c>
      <c r="O223" t="s">
        <v>12404</v>
      </c>
      <c r="P223">
        <v>7003559849</v>
      </c>
      <c r="R223" s="7">
        <v>36220</v>
      </c>
      <c r="S223" s="8">
        <f t="shared" si="24"/>
        <v>1999</v>
      </c>
      <c r="T223" s="8">
        <v>1999</v>
      </c>
      <c r="U223" s="8">
        <f t="shared" si="25"/>
        <v>23</v>
      </c>
      <c r="V223" s="7">
        <v>36220</v>
      </c>
      <c r="W223" t="s">
        <v>10167</v>
      </c>
      <c r="X223" s="2">
        <v>0.29499999999999998</v>
      </c>
      <c r="Y223" s="6">
        <f t="shared" si="30"/>
        <v>7.8748565174448087E-3</v>
      </c>
      <c r="AA223">
        <v>10642269</v>
      </c>
      <c r="AB223">
        <v>19554</v>
      </c>
      <c r="AD223" t="s">
        <v>5</v>
      </c>
      <c r="AE223">
        <v>44</v>
      </c>
      <c r="AF223">
        <v>3</v>
      </c>
      <c r="AH223" t="s">
        <v>12403</v>
      </c>
      <c r="AI223" t="s">
        <v>12402</v>
      </c>
      <c r="AK223" t="s">
        <v>12401</v>
      </c>
      <c r="AL223">
        <v>0</v>
      </c>
      <c r="AM223" s="5">
        <f t="shared" si="26"/>
        <v>0</v>
      </c>
      <c r="AN223" s="4">
        <f t="shared" si="31"/>
        <v>0</v>
      </c>
      <c r="AO223" s="3"/>
      <c r="AP223">
        <v>0</v>
      </c>
      <c r="AR223" t="s">
        <v>1</v>
      </c>
      <c r="AT223" s="2" t="s">
        <v>0</v>
      </c>
      <c r="AU223" s="1">
        <f t="shared" si="27"/>
        <v>0.55123995622113653</v>
      </c>
      <c r="AV223" s="1">
        <f t="shared" si="28"/>
        <v>0.39374282587224041</v>
      </c>
      <c r="AW223" s="1">
        <f t="shared" si="29"/>
        <v>0.23624569552334423</v>
      </c>
    </row>
    <row r="224" spans="1:49" x14ac:dyDescent="0.2">
      <c r="A224">
        <v>222</v>
      </c>
      <c r="B224" t="s">
        <v>12400</v>
      </c>
      <c r="C224" t="s">
        <v>12399</v>
      </c>
      <c r="F224" t="s">
        <v>12398</v>
      </c>
      <c r="G224" t="s">
        <v>16</v>
      </c>
      <c r="H224" t="s">
        <v>15</v>
      </c>
      <c r="I224" t="s">
        <v>12397</v>
      </c>
      <c r="J224" t="s">
        <v>12396</v>
      </c>
      <c r="K224" t="s">
        <v>12395</v>
      </c>
      <c r="L224" t="s">
        <v>12394</v>
      </c>
      <c r="M224" t="s">
        <v>225</v>
      </c>
      <c r="N224">
        <v>2</v>
      </c>
      <c r="O224" t="s">
        <v>12393</v>
      </c>
      <c r="P224" t="s">
        <v>12392</v>
      </c>
      <c r="Q224" t="s">
        <v>12391</v>
      </c>
      <c r="R224" s="7">
        <v>36220</v>
      </c>
      <c r="S224" s="8">
        <f t="shared" si="24"/>
        <v>1999</v>
      </c>
      <c r="T224" s="8">
        <v>1999</v>
      </c>
      <c r="U224" s="8">
        <f t="shared" si="25"/>
        <v>23</v>
      </c>
      <c r="V224" s="7">
        <v>36220</v>
      </c>
      <c r="W224" t="s">
        <v>12390</v>
      </c>
      <c r="X224" s="2" t="s">
        <v>0</v>
      </c>
      <c r="Y224" s="6" t="e">
        <f t="shared" si="30"/>
        <v>#VALUE!</v>
      </c>
      <c r="AA224">
        <v>14644258</v>
      </c>
      <c r="AB224">
        <v>12205</v>
      </c>
      <c r="AD224" t="s">
        <v>5</v>
      </c>
      <c r="AE224">
        <v>1</v>
      </c>
      <c r="AF224">
        <v>2</v>
      </c>
      <c r="AH224" t="s">
        <v>12389</v>
      </c>
      <c r="AI224" t="s">
        <v>12388</v>
      </c>
      <c r="AK224" t="s">
        <v>12387</v>
      </c>
      <c r="AL224">
        <v>5</v>
      </c>
      <c r="AM224" s="5">
        <f t="shared" si="26"/>
        <v>0.21739130434782608</v>
      </c>
      <c r="AN224" s="4">
        <f t="shared" si="31"/>
        <v>3.29256045964144E-4</v>
      </c>
      <c r="AO224" s="3"/>
      <c r="AP224">
        <v>0</v>
      </c>
      <c r="AR224" t="s">
        <v>1</v>
      </c>
      <c r="AT224" s="2" t="s">
        <v>0</v>
      </c>
      <c r="AU224" s="1" t="e">
        <f t="shared" si="27"/>
        <v>#VALUE!</v>
      </c>
      <c r="AV224" s="1" t="e">
        <f t="shared" si="28"/>
        <v>#VALUE!</v>
      </c>
      <c r="AW224" s="1" t="e">
        <f t="shared" si="29"/>
        <v>#VALUE!</v>
      </c>
    </row>
    <row r="225" spans="1:49" x14ac:dyDescent="0.2">
      <c r="A225">
        <v>223</v>
      </c>
      <c r="B225" t="s">
        <v>12386</v>
      </c>
      <c r="E225">
        <v>9929464</v>
      </c>
      <c r="F225" t="s">
        <v>12385</v>
      </c>
      <c r="G225" t="s">
        <v>16</v>
      </c>
      <c r="H225" t="s">
        <v>15</v>
      </c>
      <c r="I225" t="s">
        <v>12384</v>
      </c>
      <c r="J225" t="s">
        <v>12383</v>
      </c>
      <c r="K225" t="s">
        <v>12382</v>
      </c>
      <c r="L225" t="s">
        <v>12381</v>
      </c>
      <c r="M225" t="s">
        <v>12380</v>
      </c>
      <c r="N225">
        <v>2</v>
      </c>
      <c r="O225" t="s">
        <v>12379</v>
      </c>
      <c r="P225" t="s">
        <v>12378</v>
      </c>
      <c r="Q225" t="s">
        <v>12377</v>
      </c>
      <c r="R225" s="7">
        <v>36220</v>
      </c>
      <c r="S225" s="8">
        <f t="shared" si="24"/>
        <v>1999</v>
      </c>
      <c r="T225" s="8">
        <v>1999</v>
      </c>
      <c r="U225" s="8">
        <f t="shared" si="25"/>
        <v>23</v>
      </c>
      <c r="V225" s="7">
        <v>36220</v>
      </c>
      <c r="W225" t="s">
        <v>12376</v>
      </c>
      <c r="X225" s="2">
        <v>1.367</v>
      </c>
      <c r="Y225" s="6">
        <f t="shared" si="30"/>
        <v>3.6491284268973065E-2</v>
      </c>
      <c r="AA225">
        <v>220949</v>
      </c>
      <c r="AB225">
        <v>29605</v>
      </c>
      <c r="AD225" t="s">
        <v>5</v>
      </c>
      <c r="AE225">
        <v>202</v>
      </c>
      <c r="AF225">
        <v>5</v>
      </c>
      <c r="AH225" t="s">
        <v>12375</v>
      </c>
      <c r="AI225" t="s">
        <v>12374</v>
      </c>
      <c r="AJ225" t="s">
        <v>12373</v>
      </c>
      <c r="AK225" t="s">
        <v>12372</v>
      </c>
      <c r="AL225">
        <v>108</v>
      </c>
      <c r="AM225" s="5">
        <f t="shared" si="26"/>
        <v>4.6956521739130439</v>
      </c>
      <c r="AN225" s="4">
        <f t="shared" si="31"/>
        <v>7.1119305928255116E-3</v>
      </c>
      <c r="AO225" s="3"/>
      <c r="AP225">
        <v>0</v>
      </c>
      <c r="AR225" t="s">
        <v>1</v>
      </c>
      <c r="AT225" s="2">
        <v>3.3119999999999998</v>
      </c>
      <c r="AU225" s="1">
        <f t="shared" si="27"/>
        <v>2.7677478166128795</v>
      </c>
      <c r="AV225" s="1">
        <f t="shared" si="28"/>
        <v>2.180160743089929</v>
      </c>
      <c r="AW225" s="1">
        <f t="shared" si="29"/>
        <v>1.5925736695669779</v>
      </c>
    </row>
    <row r="226" spans="1:49" x14ac:dyDescent="0.2">
      <c r="A226">
        <v>224</v>
      </c>
      <c r="B226" t="s">
        <v>12371</v>
      </c>
      <c r="C226" t="s">
        <v>12370</v>
      </c>
      <c r="D226" t="s">
        <v>12369</v>
      </c>
      <c r="E226">
        <v>10319441</v>
      </c>
      <c r="F226" t="s">
        <v>12368</v>
      </c>
      <c r="G226" t="s">
        <v>16</v>
      </c>
      <c r="H226" t="s">
        <v>15</v>
      </c>
      <c r="I226" t="s">
        <v>12367</v>
      </c>
      <c r="J226">
        <v>60007776</v>
      </c>
      <c r="K226" t="s">
        <v>12366</v>
      </c>
      <c r="L226" t="s">
        <v>12365</v>
      </c>
      <c r="M226" t="s">
        <v>11</v>
      </c>
      <c r="N226">
        <v>2</v>
      </c>
      <c r="O226" t="s">
        <v>12364</v>
      </c>
      <c r="P226" t="s">
        <v>12363</v>
      </c>
      <c r="Q226" t="s">
        <v>12362</v>
      </c>
      <c r="R226" s="7">
        <v>36220</v>
      </c>
      <c r="S226" s="8">
        <f t="shared" si="24"/>
        <v>1999</v>
      </c>
      <c r="T226" s="8">
        <v>1999</v>
      </c>
      <c r="U226" s="8">
        <f t="shared" si="25"/>
        <v>23</v>
      </c>
      <c r="V226" s="7">
        <v>36220</v>
      </c>
      <c r="W226" t="s">
        <v>12347</v>
      </c>
      <c r="X226" s="2">
        <v>1.718</v>
      </c>
      <c r="Y226" s="6">
        <f t="shared" si="30"/>
        <v>4.5861028803288753E-2</v>
      </c>
      <c r="AA226">
        <v>9651748</v>
      </c>
      <c r="AB226">
        <v>20384</v>
      </c>
      <c r="AD226" t="s">
        <v>5</v>
      </c>
      <c r="AE226">
        <v>29</v>
      </c>
      <c r="AF226">
        <v>3</v>
      </c>
      <c r="AH226" t="s">
        <v>12361</v>
      </c>
      <c r="AI226" t="s">
        <v>12360</v>
      </c>
      <c r="AJ226" t="s">
        <v>12359</v>
      </c>
      <c r="AK226" t="s">
        <v>12358</v>
      </c>
      <c r="AL226">
        <v>39</v>
      </c>
      <c r="AM226" s="5">
        <f t="shared" si="26"/>
        <v>1.6956521739130435</v>
      </c>
      <c r="AN226" s="4">
        <f t="shared" si="31"/>
        <v>2.5681971585203231E-3</v>
      </c>
      <c r="AO226" s="3"/>
      <c r="AP226">
        <v>0</v>
      </c>
      <c r="AQ226" t="s">
        <v>2160</v>
      </c>
      <c r="AR226" t="s">
        <v>12357</v>
      </c>
      <c r="AS226" t="s">
        <v>2158</v>
      </c>
      <c r="AT226" s="2" t="s">
        <v>0</v>
      </c>
      <c r="AU226" s="1">
        <f t="shared" si="27"/>
        <v>3.2873179309858225</v>
      </c>
      <c r="AV226" s="1">
        <f t="shared" si="28"/>
        <v>2.421461298090454</v>
      </c>
      <c r="AW226" s="1">
        <f t="shared" si="29"/>
        <v>1.5556046651950852</v>
      </c>
    </row>
    <row r="227" spans="1:49" x14ac:dyDescent="0.2">
      <c r="A227">
        <v>225</v>
      </c>
      <c r="B227" t="s">
        <v>12356</v>
      </c>
      <c r="C227" t="s">
        <v>12355</v>
      </c>
      <c r="D227" t="s">
        <v>12354</v>
      </c>
      <c r="E227">
        <v>10319439</v>
      </c>
      <c r="F227" t="s">
        <v>12353</v>
      </c>
      <c r="G227" t="s">
        <v>16</v>
      </c>
      <c r="H227" t="s">
        <v>15</v>
      </c>
      <c r="I227" t="s">
        <v>12352</v>
      </c>
      <c r="J227">
        <v>60018373</v>
      </c>
      <c r="K227" t="s">
        <v>12351</v>
      </c>
      <c r="L227" t="s">
        <v>2739</v>
      </c>
      <c r="M227" t="s">
        <v>653</v>
      </c>
      <c r="N227">
        <v>5</v>
      </c>
      <c r="O227" t="s">
        <v>12350</v>
      </c>
      <c r="P227" t="s">
        <v>12349</v>
      </c>
      <c r="Q227" t="s">
        <v>12348</v>
      </c>
      <c r="R227" s="7">
        <v>36220</v>
      </c>
      <c r="S227" s="8">
        <f t="shared" si="24"/>
        <v>1999</v>
      </c>
      <c r="T227" s="8">
        <v>1999</v>
      </c>
      <c r="U227" s="8">
        <f t="shared" si="25"/>
        <v>23</v>
      </c>
      <c r="V227" s="7">
        <v>36220</v>
      </c>
      <c r="W227" t="s">
        <v>12347</v>
      </c>
      <c r="X227" s="2">
        <v>1.718</v>
      </c>
      <c r="Y227" s="6">
        <f t="shared" si="30"/>
        <v>4.5861028803288753E-2</v>
      </c>
      <c r="AA227">
        <v>9651748</v>
      </c>
      <c r="AB227">
        <v>20384</v>
      </c>
      <c r="AD227" t="s">
        <v>5</v>
      </c>
      <c r="AE227">
        <v>29</v>
      </c>
      <c r="AF227">
        <v>3</v>
      </c>
      <c r="AH227" t="s">
        <v>12346</v>
      </c>
      <c r="AI227" t="s">
        <v>12345</v>
      </c>
      <c r="AJ227" t="s">
        <v>12344</v>
      </c>
      <c r="AK227" t="s">
        <v>12343</v>
      </c>
      <c r="AL227">
        <v>33</v>
      </c>
      <c r="AM227" s="5">
        <f t="shared" si="26"/>
        <v>1.4347826086956521</v>
      </c>
      <c r="AN227" s="4">
        <f t="shared" si="31"/>
        <v>2.1730899033633503E-3</v>
      </c>
      <c r="AO227" s="3"/>
      <c r="AP227">
        <v>0</v>
      </c>
      <c r="AQ227" t="s">
        <v>962</v>
      </c>
      <c r="AR227" t="s">
        <v>1</v>
      </c>
      <c r="AS227" t="s">
        <v>961</v>
      </c>
      <c r="AT227" s="2" t="s">
        <v>0</v>
      </c>
      <c r="AU227" s="1">
        <f t="shared" si="27"/>
        <v>3.2754647133311132</v>
      </c>
      <c r="AV227" s="1">
        <f t="shared" si="28"/>
        <v>2.4017059353326053</v>
      </c>
      <c r="AW227" s="1">
        <f t="shared" si="29"/>
        <v>1.527947157334097</v>
      </c>
    </row>
    <row r="228" spans="1:49" x14ac:dyDescent="0.2">
      <c r="A228">
        <v>226</v>
      </c>
      <c r="B228" t="s">
        <v>12342</v>
      </c>
      <c r="C228" t="s">
        <v>12341</v>
      </c>
      <c r="F228" t="s">
        <v>12340</v>
      </c>
      <c r="G228" t="s">
        <v>16</v>
      </c>
      <c r="H228" t="s">
        <v>15</v>
      </c>
      <c r="I228" t="s">
        <v>3539</v>
      </c>
      <c r="J228" t="s">
        <v>12339</v>
      </c>
      <c r="K228" t="s">
        <v>12338</v>
      </c>
      <c r="L228" t="s">
        <v>12337</v>
      </c>
      <c r="M228" t="s">
        <v>225</v>
      </c>
      <c r="N228">
        <v>11</v>
      </c>
      <c r="O228" t="s">
        <v>12336</v>
      </c>
      <c r="P228" t="s">
        <v>12335</v>
      </c>
      <c r="Q228" t="s">
        <v>12334</v>
      </c>
      <c r="R228" s="7">
        <v>36220</v>
      </c>
      <c r="S228" s="8">
        <f t="shared" si="24"/>
        <v>1999</v>
      </c>
      <c r="T228" s="8">
        <v>1999</v>
      </c>
      <c r="U228" s="8">
        <f t="shared" si="25"/>
        <v>23</v>
      </c>
      <c r="V228" s="7">
        <v>36220</v>
      </c>
      <c r="W228" t="s">
        <v>2409</v>
      </c>
      <c r="X228" s="2">
        <v>2.9860000000000002</v>
      </c>
      <c r="Y228" s="6">
        <f t="shared" si="30"/>
        <v>7.9709564613865094E-2</v>
      </c>
      <c r="AA228">
        <v>7338716</v>
      </c>
      <c r="AB228">
        <v>18902</v>
      </c>
      <c r="AD228" t="s">
        <v>5</v>
      </c>
      <c r="AE228">
        <v>17</v>
      </c>
      <c r="AF228">
        <v>3</v>
      </c>
      <c r="AH228" t="s">
        <v>12333</v>
      </c>
      <c r="AI228" t="s">
        <v>12332</v>
      </c>
      <c r="AK228" t="s">
        <v>12331</v>
      </c>
      <c r="AL228">
        <v>128</v>
      </c>
      <c r="AM228" s="5">
        <f t="shared" si="26"/>
        <v>5.5652173913043477</v>
      </c>
      <c r="AN228" s="4">
        <f t="shared" si="31"/>
        <v>8.4289547766820874E-3</v>
      </c>
      <c r="AO228" s="3"/>
      <c r="AP228">
        <v>0</v>
      </c>
      <c r="AR228" t="s">
        <v>1</v>
      </c>
      <c r="AT228" s="2" t="s">
        <v>0</v>
      </c>
      <c r="AU228" s="1">
        <f t="shared" si="27"/>
        <v>5.8325381662710187</v>
      </c>
      <c r="AV228" s="1">
        <f t="shared" si="28"/>
        <v>4.406925969527359</v>
      </c>
      <c r="AW228" s="1">
        <f t="shared" si="29"/>
        <v>2.9813137727836989</v>
      </c>
    </row>
    <row r="229" spans="1:49" x14ac:dyDescent="0.2">
      <c r="A229">
        <v>227</v>
      </c>
      <c r="B229" t="s">
        <v>12330</v>
      </c>
      <c r="C229" t="s">
        <v>12329</v>
      </c>
      <c r="F229" t="s">
        <v>12328</v>
      </c>
      <c r="G229" t="s">
        <v>16</v>
      </c>
      <c r="H229" t="s">
        <v>15</v>
      </c>
      <c r="I229" t="s">
        <v>7600</v>
      </c>
      <c r="J229">
        <v>60000251</v>
      </c>
      <c r="K229" t="s">
        <v>7599</v>
      </c>
      <c r="L229" t="s">
        <v>3463</v>
      </c>
      <c r="M229" t="s">
        <v>11</v>
      </c>
      <c r="N229">
        <v>1</v>
      </c>
      <c r="O229" t="s">
        <v>12327</v>
      </c>
      <c r="P229">
        <v>35618021600</v>
      </c>
      <c r="Q229">
        <v>60000251</v>
      </c>
      <c r="R229" s="7">
        <v>36220</v>
      </c>
      <c r="S229" s="8">
        <f t="shared" si="24"/>
        <v>1999</v>
      </c>
      <c r="T229" s="8">
        <v>1999</v>
      </c>
      <c r="U229" s="8">
        <f t="shared" si="25"/>
        <v>23</v>
      </c>
      <c r="V229" s="7">
        <v>36220</v>
      </c>
      <c r="W229" t="s">
        <v>7597</v>
      </c>
      <c r="X229" s="2">
        <v>0.78200000000000003</v>
      </c>
      <c r="Y229" s="6">
        <f t="shared" si="30"/>
        <v>2.0875043378446919E-2</v>
      </c>
      <c r="AA229">
        <v>189316</v>
      </c>
      <c r="AB229">
        <v>19901</v>
      </c>
      <c r="AD229" t="s">
        <v>5</v>
      </c>
      <c r="AE229">
        <v>45</v>
      </c>
      <c r="AF229">
        <v>1</v>
      </c>
      <c r="AH229" t="s">
        <v>12326</v>
      </c>
      <c r="AI229" t="s">
        <v>12325</v>
      </c>
      <c r="AK229" t="s">
        <v>12324</v>
      </c>
      <c r="AL229">
        <v>2</v>
      </c>
      <c r="AM229" s="5">
        <f t="shared" si="26"/>
        <v>8.6956521739130432E-2</v>
      </c>
      <c r="AN229" s="4">
        <f t="shared" si="31"/>
        <v>1.3170241838565761E-4</v>
      </c>
      <c r="AO229" s="3"/>
      <c r="AP229">
        <v>0</v>
      </c>
      <c r="AR229" t="s">
        <v>1</v>
      </c>
      <c r="AT229" s="2">
        <v>3.863</v>
      </c>
      <c r="AU229" s="1">
        <f t="shared" si="27"/>
        <v>1.4652041090428538</v>
      </c>
      <c r="AV229" s="1">
        <f t="shared" si="28"/>
        <v>1.0503372898416288</v>
      </c>
      <c r="AW229" s="1">
        <f t="shared" si="29"/>
        <v>0.63547047064040363</v>
      </c>
    </row>
    <row r="230" spans="1:49" x14ac:dyDescent="0.2">
      <c r="A230">
        <v>228</v>
      </c>
      <c r="B230" t="s">
        <v>12323</v>
      </c>
      <c r="C230" t="s">
        <v>12322</v>
      </c>
      <c r="F230" t="s">
        <v>12321</v>
      </c>
      <c r="G230" t="s">
        <v>16</v>
      </c>
      <c r="H230" t="s">
        <v>15</v>
      </c>
      <c r="I230" t="s">
        <v>12320</v>
      </c>
      <c r="J230" t="s">
        <v>12319</v>
      </c>
      <c r="K230" t="s">
        <v>12318</v>
      </c>
      <c r="L230" t="s">
        <v>12317</v>
      </c>
      <c r="M230" t="s">
        <v>12316</v>
      </c>
      <c r="N230">
        <v>5</v>
      </c>
      <c r="O230" t="s">
        <v>12315</v>
      </c>
      <c r="P230" t="s">
        <v>12314</v>
      </c>
      <c r="Q230" t="s">
        <v>12313</v>
      </c>
      <c r="R230" s="7">
        <v>36220</v>
      </c>
      <c r="S230" s="8">
        <f t="shared" ref="S230:S293" si="32">YEAR(R230)</f>
        <v>1999</v>
      </c>
      <c r="T230" s="8">
        <v>1999</v>
      </c>
      <c r="U230" s="8">
        <f t="shared" ref="U230:U293" si="33">2022-T230</f>
        <v>23</v>
      </c>
      <c r="V230" s="7">
        <v>36220</v>
      </c>
      <c r="W230" t="s">
        <v>2409</v>
      </c>
      <c r="X230" s="2">
        <v>2.9860000000000002</v>
      </c>
      <c r="Y230" s="6">
        <f t="shared" si="30"/>
        <v>7.9709564613865094E-2</v>
      </c>
      <c r="AA230">
        <v>7338716</v>
      </c>
      <c r="AB230">
        <v>18902</v>
      </c>
      <c r="AD230" t="s">
        <v>5</v>
      </c>
      <c r="AE230">
        <v>17</v>
      </c>
      <c r="AF230">
        <v>3</v>
      </c>
      <c r="AH230" t="s">
        <v>12312</v>
      </c>
      <c r="AI230" t="s">
        <v>12311</v>
      </c>
      <c r="AK230" t="s">
        <v>12310</v>
      </c>
      <c r="AL230">
        <v>737</v>
      </c>
      <c r="AM230" s="5">
        <f t="shared" ref="AM230:AM293" si="34">AL230/U230</f>
        <v>32.043478260869563</v>
      </c>
      <c r="AN230" s="4">
        <f t="shared" si="31"/>
        <v>4.8532341175114825E-2</v>
      </c>
      <c r="AO230" s="3"/>
      <c r="AP230">
        <v>0</v>
      </c>
      <c r="AQ230" t="s">
        <v>6140</v>
      </c>
      <c r="AR230" t="s">
        <v>1</v>
      </c>
      <c r="AS230" t="s">
        <v>12309</v>
      </c>
      <c r="AT230" s="2" t="s">
        <v>0</v>
      </c>
      <c r="AU230" s="1">
        <f t="shared" ref="AU230:AU293" si="35">(Y230*0.7+AN230*0.3)*100</f>
        <v>7.0356397582240007</v>
      </c>
      <c r="AV230" s="1">
        <f t="shared" ref="AV230:AV293" si="36">(Y230*0.5+AN230*0.5)*100</f>
        <v>6.4120952894489962</v>
      </c>
      <c r="AW230" s="1">
        <f t="shared" ref="AW230:AW293" si="37">(Y230*0.3+AN230*0.7)*100</f>
        <v>5.7885508206739908</v>
      </c>
    </row>
    <row r="231" spans="1:49" x14ac:dyDescent="0.2">
      <c r="A231">
        <v>229</v>
      </c>
      <c r="B231" t="s">
        <v>12308</v>
      </c>
      <c r="C231" t="s">
        <v>12307</v>
      </c>
      <c r="F231" t="s">
        <v>12306</v>
      </c>
      <c r="G231" t="s">
        <v>16</v>
      </c>
      <c r="H231" t="s">
        <v>15</v>
      </c>
      <c r="I231" t="s">
        <v>12305</v>
      </c>
      <c r="J231" t="s">
        <v>12304</v>
      </c>
      <c r="K231" t="s">
        <v>12303</v>
      </c>
      <c r="L231" t="s">
        <v>12302</v>
      </c>
      <c r="M231" t="s">
        <v>3319</v>
      </c>
      <c r="N231">
        <v>4</v>
      </c>
      <c r="O231" t="s">
        <v>12301</v>
      </c>
      <c r="P231" t="s">
        <v>12300</v>
      </c>
      <c r="Q231" t="s">
        <v>12299</v>
      </c>
      <c r="R231" s="7">
        <v>36220</v>
      </c>
      <c r="S231" s="8">
        <f t="shared" si="32"/>
        <v>1999</v>
      </c>
      <c r="T231" s="8">
        <v>1999</v>
      </c>
      <c r="U231" s="8">
        <f t="shared" si="33"/>
        <v>23</v>
      </c>
      <c r="V231" s="7">
        <v>36220</v>
      </c>
      <c r="W231" t="s">
        <v>12298</v>
      </c>
      <c r="X231" s="2">
        <v>1.3460000000000001</v>
      </c>
      <c r="Y231" s="6">
        <f t="shared" si="30"/>
        <v>3.593070126264649E-2</v>
      </c>
      <c r="AA231">
        <v>7338724</v>
      </c>
      <c r="AB231">
        <v>12178</v>
      </c>
      <c r="AD231" t="s">
        <v>5</v>
      </c>
      <c r="AE231">
        <v>17</v>
      </c>
      <c r="AF231">
        <v>3</v>
      </c>
      <c r="AH231" t="s">
        <v>12297</v>
      </c>
      <c r="AI231" t="s">
        <v>12296</v>
      </c>
      <c r="AJ231" t="s">
        <v>12295</v>
      </c>
      <c r="AK231" t="s">
        <v>12294</v>
      </c>
      <c r="AL231">
        <v>52</v>
      </c>
      <c r="AM231" s="5">
        <f t="shared" si="34"/>
        <v>2.2608695652173911</v>
      </c>
      <c r="AN231" s="4">
        <f t="shared" si="31"/>
        <v>3.4242628780270976E-3</v>
      </c>
      <c r="AO231" s="3"/>
      <c r="AP231">
        <v>0</v>
      </c>
      <c r="AR231" t="s">
        <v>1</v>
      </c>
      <c r="AT231" s="2">
        <v>4.1420000000000003</v>
      </c>
      <c r="AU231" s="1">
        <f t="shared" si="35"/>
        <v>2.6178769747260673</v>
      </c>
      <c r="AV231" s="1">
        <f t="shared" si="36"/>
        <v>1.9677482070336796</v>
      </c>
      <c r="AW231" s="1">
        <f t="shared" si="37"/>
        <v>1.3176194393412914</v>
      </c>
    </row>
    <row r="232" spans="1:49" x14ac:dyDescent="0.2">
      <c r="A232">
        <v>230</v>
      </c>
      <c r="B232" t="s">
        <v>12293</v>
      </c>
      <c r="C232" t="s">
        <v>12292</v>
      </c>
      <c r="F232" t="s">
        <v>12291</v>
      </c>
      <c r="G232" t="s">
        <v>16</v>
      </c>
      <c r="H232" t="s">
        <v>15</v>
      </c>
      <c r="I232" t="s">
        <v>12290</v>
      </c>
      <c r="J232">
        <v>60025555</v>
      </c>
      <c r="K232" t="s">
        <v>255</v>
      </c>
      <c r="L232" t="s">
        <v>254</v>
      </c>
      <c r="M232" t="s">
        <v>25</v>
      </c>
      <c r="N232">
        <v>1</v>
      </c>
      <c r="O232" t="s">
        <v>12289</v>
      </c>
      <c r="P232">
        <v>7202006868</v>
      </c>
      <c r="Q232">
        <v>60025555</v>
      </c>
      <c r="R232" s="7">
        <v>36220</v>
      </c>
      <c r="S232" s="8">
        <f t="shared" si="32"/>
        <v>1999</v>
      </c>
      <c r="T232" s="8">
        <v>1999</v>
      </c>
      <c r="U232" s="8">
        <f t="shared" si="33"/>
        <v>23</v>
      </c>
      <c r="V232" s="7">
        <v>36220</v>
      </c>
      <c r="W232" t="s">
        <v>906</v>
      </c>
      <c r="X232" s="2">
        <v>1.365</v>
      </c>
      <c r="Y232" s="6">
        <f t="shared" si="30"/>
        <v>3.6437895411227675E-2</v>
      </c>
      <c r="AA232">
        <v>189545</v>
      </c>
      <c r="AB232">
        <v>17393</v>
      </c>
      <c r="AD232" t="s">
        <v>5</v>
      </c>
      <c r="AE232">
        <v>48</v>
      </c>
      <c r="AF232">
        <v>2</v>
      </c>
      <c r="AH232" t="s">
        <v>12288</v>
      </c>
      <c r="AI232" t="s">
        <v>12287</v>
      </c>
      <c r="AK232" t="s">
        <v>12286</v>
      </c>
      <c r="AL232">
        <v>22</v>
      </c>
      <c r="AM232" s="5">
        <f t="shared" si="34"/>
        <v>0.95652173913043481</v>
      </c>
      <c r="AN232" s="4">
        <f t="shared" si="31"/>
        <v>1.4487266022422337E-3</v>
      </c>
      <c r="AO232" s="3"/>
      <c r="AP232">
        <v>0</v>
      </c>
      <c r="AR232" t="s">
        <v>1</v>
      </c>
      <c r="AT232" s="2" t="s">
        <v>0</v>
      </c>
      <c r="AU232" s="1">
        <f t="shared" si="35"/>
        <v>2.5941144768532038</v>
      </c>
      <c r="AV232" s="1">
        <f t="shared" si="36"/>
        <v>1.8943311006734953</v>
      </c>
      <c r="AW232" s="1">
        <f t="shared" si="37"/>
        <v>1.1945477244937865</v>
      </c>
    </row>
    <row r="233" spans="1:49" x14ac:dyDescent="0.2">
      <c r="A233">
        <v>231</v>
      </c>
      <c r="B233" t="s">
        <v>12285</v>
      </c>
      <c r="C233" t="s">
        <v>12284</v>
      </c>
      <c r="F233" t="s">
        <v>12283</v>
      </c>
      <c r="G233" t="s">
        <v>16</v>
      </c>
      <c r="H233" t="s">
        <v>15</v>
      </c>
      <c r="I233" t="s">
        <v>12282</v>
      </c>
      <c r="J233">
        <v>101534045</v>
      </c>
      <c r="K233" t="s">
        <v>12281</v>
      </c>
      <c r="M233" t="s">
        <v>11</v>
      </c>
      <c r="N233">
        <v>3</v>
      </c>
      <c r="O233" t="s">
        <v>12280</v>
      </c>
      <c r="P233" t="s">
        <v>12279</v>
      </c>
      <c r="Q233" t="s">
        <v>12278</v>
      </c>
      <c r="R233" s="7">
        <v>36220</v>
      </c>
      <c r="S233" s="8">
        <f t="shared" si="32"/>
        <v>1999</v>
      </c>
      <c r="T233" s="8">
        <v>1999</v>
      </c>
      <c r="U233" s="8">
        <f t="shared" si="33"/>
        <v>23</v>
      </c>
      <c r="V233" s="7">
        <v>36220</v>
      </c>
      <c r="W233" t="s">
        <v>7597</v>
      </c>
      <c r="X233" s="2">
        <v>0.78200000000000003</v>
      </c>
      <c r="Y233" s="6">
        <f t="shared" si="30"/>
        <v>2.0875043378446919E-2</v>
      </c>
      <c r="AA233">
        <v>189316</v>
      </c>
      <c r="AB233">
        <v>19901</v>
      </c>
      <c r="AD233" t="s">
        <v>5</v>
      </c>
      <c r="AE233">
        <v>45</v>
      </c>
      <c r="AF233">
        <v>1</v>
      </c>
      <c r="AH233" t="s">
        <v>9206</v>
      </c>
      <c r="AI233" t="s">
        <v>12277</v>
      </c>
      <c r="AK233" t="s">
        <v>12276</v>
      </c>
      <c r="AL233">
        <v>10</v>
      </c>
      <c r="AM233" s="5">
        <f t="shared" si="34"/>
        <v>0.43478260869565216</v>
      </c>
      <c r="AN233" s="4">
        <f t="shared" si="31"/>
        <v>6.5851209192828799E-4</v>
      </c>
      <c r="AO233" s="3"/>
      <c r="AP233">
        <v>0</v>
      </c>
      <c r="AR233" t="s">
        <v>1</v>
      </c>
      <c r="AT233" s="2">
        <v>3.863</v>
      </c>
      <c r="AU233" s="1">
        <f t="shared" si="35"/>
        <v>1.481008399249133</v>
      </c>
      <c r="AV233" s="1">
        <f t="shared" si="36"/>
        <v>1.0766777735187603</v>
      </c>
      <c r="AW233" s="1">
        <f t="shared" si="37"/>
        <v>0.67234714778838778</v>
      </c>
    </row>
    <row r="234" spans="1:49" x14ac:dyDescent="0.2">
      <c r="A234">
        <v>232</v>
      </c>
      <c r="B234" t="s">
        <v>12275</v>
      </c>
      <c r="C234" t="s">
        <v>12274</v>
      </c>
      <c r="F234" t="s">
        <v>12273</v>
      </c>
      <c r="G234" t="s">
        <v>16</v>
      </c>
      <c r="H234" t="s">
        <v>15</v>
      </c>
      <c r="I234" t="s">
        <v>12272</v>
      </c>
      <c r="J234">
        <v>60016849</v>
      </c>
      <c r="K234" t="s">
        <v>4135</v>
      </c>
      <c r="L234" t="s">
        <v>4134</v>
      </c>
      <c r="M234" t="s">
        <v>1459</v>
      </c>
      <c r="N234">
        <v>1</v>
      </c>
      <c r="O234" t="s">
        <v>8942</v>
      </c>
      <c r="P234">
        <v>57193882586</v>
      </c>
      <c r="Q234">
        <v>60016849</v>
      </c>
      <c r="R234" s="7">
        <v>36220</v>
      </c>
      <c r="S234" s="8">
        <f t="shared" si="32"/>
        <v>1999</v>
      </c>
      <c r="T234" s="8">
        <v>1999</v>
      </c>
      <c r="U234" s="8">
        <f t="shared" si="33"/>
        <v>23</v>
      </c>
      <c r="V234" s="7">
        <v>36220</v>
      </c>
      <c r="W234" t="s">
        <v>906</v>
      </c>
      <c r="X234" s="2">
        <v>1.365</v>
      </c>
      <c r="Y234" s="6">
        <f t="shared" si="30"/>
        <v>3.6437895411227675E-2</v>
      </c>
      <c r="AA234">
        <v>189545</v>
      </c>
      <c r="AB234">
        <v>17393</v>
      </c>
      <c r="AD234" t="s">
        <v>5</v>
      </c>
      <c r="AE234">
        <v>48</v>
      </c>
      <c r="AF234">
        <v>2</v>
      </c>
      <c r="AH234" t="s">
        <v>12271</v>
      </c>
      <c r="AI234" t="s">
        <v>12270</v>
      </c>
      <c r="AK234" t="s">
        <v>12269</v>
      </c>
      <c r="AL234">
        <v>55</v>
      </c>
      <c r="AM234" s="5">
        <f t="shared" si="34"/>
        <v>2.3913043478260869</v>
      </c>
      <c r="AN234" s="4">
        <f t="shared" si="31"/>
        <v>3.6218165056055842E-3</v>
      </c>
      <c r="AO234" s="3"/>
      <c r="AP234">
        <v>0</v>
      </c>
      <c r="AR234" t="s">
        <v>1</v>
      </c>
      <c r="AT234" s="2" t="s">
        <v>0</v>
      </c>
      <c r="AU234" s="1">
        <f t="shared" si="35"/>
        <v>2.6593071739541045</v>
      </c>
      <c r="AV234" s="1">
        <f t="shared" si="36"/>
        <v>2.0029855958416629</v>
      </c>
      <c r="AW234" s="1">
        <f t="shared" si="37"/>
        <v>1.3466640177292211</v>
      </c>
    </row>
    <row r="235" spans="1:49" x14ac:dyDescent="0.2">
      <c r="A235">
        <v>233</v>
      </c>
      <c r="B235" t="s">
        <v>12268</v>
      </c>
      <c r="C235" t="s">
        <v>12267</v>
      </c>
      <c r="F235" t="s">
        <v>12266</v>
      </c>
      <c r="G235" t="s">
        <v>16</v>
      </c>
      <c r="H235" t="s">
        <v>15</v>
      </c>
      <c r="I235" t="s">
        <v>12265</v>
      </c>
      <c r="J235">
        <v>60074719</v>
      </c>
      <c r="K235" t="s">
        <v>12264</v>
      </c>
      <c r="L235" t="s">
        <v>12263</v>
      </c>
      <c r="M235" t="s">
        <v>11</v>
      </c>
      <c r="N235">
        <v>2</v>
      </c>
      <c r="O235" t="s">
        <v>12262</v>
      </c>
      <c r="P235" t="s">
        <v>12261</v>
      </c>
      <c r="Q235" t="s">
        <v>12260</v>
      </c>
      <c r="R235" s="7">
        <v>36220</v>
      </c>
      <c r="S235" s="8">
        <f t="shared" si="32"/>
        <v>1999</v>
      </c>
      <c r="T235" s="8">
        <v>1999</v>
      </c>
      <c r="U235" s="8">
        <f t="shared" si="33"/>
        <v>23</v>
      </c>
      <c r="V235" s="7">
        <v>36220</v>
      </c>
      <c r="W235" t="s">
        <v>7597</v>
      </c>
      <c r="X235" s="2">
        <v>0.78200000000000003</v>
      </c>
      <c r="Y235" s="6">
        <f t="shared" si="30"/>
        <v>2.0875043378446919E-2</v>
      </c>
      <c r="AA235">
        <v>189316</v>
      </c>
      <c r="AB235">
        <v>19901</v>
      </c>
      <c r="AD235" t="s">
        <v>5</v>
      </c>
      <c r="AE235">
        <v>45</v>
      </c>
      <c r="AF235">
        <v>1</v>
      </c>
      <c r="AH235" s="10">
        <v>44472</v>
      </c>
      <c r="AI235" t="s">
        <v>12259</v>
      </c>
      <c r="AK235" t="s">
        <v>12258</v>
      </c>
      <c r="AL235">
        <v>3</v>
      </c>
      <c r="AM235" s="5">
        <f t="shared" si="34"/>
        <v>0.13043478260869565</v>
      </c>
      <c r="AN235" s="4">
        <f t="shared" si="31"/>
        <v>1.9755362757848641E-4</v>
      </c>
      <c r="AO235" s="3"/>
      <c r="AP235">
        <v>0</v>
      </c>
      <c r="AR235" t="s">
        <v>1</v>
      </c>
      <c r="AT235" s="2">
        <v>3.863</v>
      </c>
      <c r="AU235" s="1">
        <f t="shared" si="35"/>
        <v>1.4671796453186388</v>
      </c>
      <c r="AV235" s="1">
        <f t="shared" si="36"/>
        <v>1.0536298503012702</v>
      </c>
      <c r="AW235" s="1">
        <f t="shared" si="37"/>
        <v>0.64008005528390155</v>
      </c>
    </row>
    <row r="236" spans="1:49" x14ac:dyDescent="0.2">
      <c r="A236">
        <v>234</v>
      </c>
      <c r="B236" t="s">
        <v>12257</v>
      </c>
      <c r="C236" t="s">
        <v>12256</v>
      </c>
      <c r="F236" t="s">
        <v>12255</v>
      </c>
      <c r="G236" t="s">
        <v>16</v>
      </c>
      <c r="H236" t="s">
        <v>15</v>
      </c>
      <c r="I236" t="s">
        <v>12254</v>
      </c>
      <c r="J236" t="s">
        <v>12253</v>
      </c>
      <c r="K236" t="s">
        <v>12252</v>
      </c>
      <c r="L236" t="s">
        <v>12251</v>
      </c>
      <c r="M236" t="s">
        <v>12250</v>
      </c>
      <c r="N236">
        <v>2</v>
      </c>
      <c r="O236" t="s">
        <v>12249</v>
      </c>
      <c r="P236" t="s">
        <v>12248</v>
      </c>
      <c r="Q236" t="s">
        <v>12247</v>
      </c>
      <c r="R236" s="7">
        <v>36220</v>
      </c>
      <c r="S236" s="8">
        <f t="shared" si="32"/>
        <v>1999</v>
      </c>
      <c r="T236" s="8">
        <v>1999</v>
      </c>
      <c r="U236" s="8">
        <f t="shared" si="33"/>
        <v>23</v>
      </c>
      <c r="V236" s="7">
        <v>36220</v>
      </c>
      <c r="W236" t="s">
        <v>2409</v>
      </c>
      <c r="X236" s="2">
        <v>2.9860000000000002</v>
      </c>
      <c r="Y236" s="6">
        <f t="shared" si="30"/>
        <v>7.9709564613865094E-2</v>
      </c>
      <c r="AA236">
        <v>7338716</v>
      </c>
      <c r="AB236">
        <v>18902</v>
      </c>
      <c r="AD236" t="s">
        <v>5</v>
      </c>
      <c r="AE236">
        <v>17</v>
      </c>
      <c r="AF236">
        <v>3</v>
      </c>
      <c r="AH236" t="s">
        <v>12246</v>
      </c>
      <c r="AI236" t="s">
        <v>12245</v>
      </c>
      <c r="AK236" t="s">
        <v>12244</v>
      </c>
      <c r="AL236">
        <v>25</v>
      </c>
      <c r="AM236" s="5">
        <f t="shared" si="34"/>
        <v>1.0869565217391304</v>
      </c>
      <c r="AN236" s="4">
        <f t="shared" si="31"/>
        <v>1.6462802298207199E-3</v>
      </c>
      <c r="AO236" s="3"/>
      <c r="AP236">
        <v>0</v>
      </c>
      <c r="AR236" t="s">
        <v>1</v>
      </c>
      <c r="AT236" s="2" t="s">
        <v>0</v>
      </c>
      <c r="AU236" s="1">
        <f t="shared" si="35"/>
        <v>5.6290579298651782</v>
      </c>
      <c r="AV236" s="1">
        <f t="shared" si="36"/>
        <v>4.0677922421842903</v>
      </c>
      <c r="AW236" s="1">
        <f t="shared" si="37"/>
        <v>2.5065265545034032</v>
      </c>
    </row>
    <row r="237" spans="1:49" x14ac:dyDescent="0.2">
      <c r="A237">
        <v>235</v>
      </c>
      <c r="B237" t="s">
        <v>12243</v>
      </c>
      <c r="C237" t="s">
        <v>12242</v>
      </c>
      <c r="F237" t="s">
        <v>12241</v>
      </c>
      <c r="G237" t="s">
        <v>16</v>
      </c>
      <c r="H237" t="s">
        <v>15</v>
      </c>
      <c r="I237" t="s">
        <v>12240</v>
      </c>
      <c r="J237">
        <v>60017826</v>
      </c>
      <c r="K237" t="s">
        <v>12239</v>
      </c>
      <c r="L237" t="s">
        <v>12238</v>
      </c>
      <c r="M237" t="s">
        <v>585</v>
      </c>
      <c r="N237">
        <v>1</v>
      </c>
      <c r="O237" t="s">
        <v>12237</v>
      </c>
      <c r="P237">
        <v>7004314926</v>
      </c>
      <c r="Q237">
        <v>60017826</v>
      </c>
      <c r="R237" s="7">
        <v>36220</v>
      </c>
      <c r="S237" s="8">
        <f t="shared" si="32"/>
        <v>1999</v>
      </c>
      <c r="T237" s="8">
        <v>1999</v>
      </c>
      <c r="U237" s="8">
        <f t="shared" si="33"/>
        <v>23</v>
      </c>
      <c r="V237" s="7">
        <v>36220</v>
      </c>
      <c r="W237" t="s">
        <v>906</v>
      </c>
      <c r="X237" s="2">
        <v>1.365</v>
      </c>
      <c r="Y237" s="6">
        <f t="shared" si="30"/>
        <v>3.6437895411227675E-2</v>
      </c>
      <c r="AA237">
        <v>189545</v>
      </c>
      <c r="AB237">
        <v>17393</v>
      </c>
      <c r="AD237" t="s">
        <v>5</v>
      </c>
      <c r="AE237">
        <v>48</v>
      </c>
      <c r="AF237">
        <v>2</v>
      </c>
      <c r="AH237" t="s">
        <v>12236</v>
      </c>
      <c r="AI237" t="s">
        <v>12235</v>
      </c>
      <c r="AK237" t="s">
        <v>12234</v>
      </c>
      <c r="AL237">
        <v>14</v>
      </c>
      <c r="AM237" s="5">
        <f t="shared" si="34"/>
        <v>0.60869565217391308</v>
      </c>
      <c r="AN237" s="4">
        <f t="shared" si="31"/>
        <v>9.2191692869960328E-4</v>
      </c>
      <c r="AO237" s="3"/>
      <c r="AP237">
        <v>0</v>
      </c>
      <c r="AR237" t="s">
        <v>1</v>
      </c>
      <c r="AS237" t="s">
        <v>5722</v>
      </c>
      <c r="AT237" s="2" t="s">
        <v>0</v>
      </c>
      <c r="AU237" s="1">
        <f t="shared" si="35"/>
        <v>2.5783101866469251</v>
      </c>
      <c r="AV237" s="1">
        <f t="shared" si="36"/>
        <v>1.867990616996364</v>
      </c>
      <c r="AW237" s="1">
        <f t="shared" si="37"/>
        <v>1.1576710473458023</v>
      </c>
    </row>
    <row r="238" spans="1:49" x14ac:dyDescent="0.2">
      <c r="A238">
        <v>236</v>
      </c>
      <c r="B238" t="s">
        <v>12233</v>
      </c>
      <c r="F238" t="s">
        <v>12232</v>
      </c>
      <c r="G238" t="s">
        <v>16</v>
      </c>
      <c r="H238" t="s">
        <v>15</v>
      </c>
      <c r="I238" t="s">
        <v>12231</v>
      </c>
      <c r="J238">
        <v>100531494</v>
      </c>
      <c r="K238" t="s">
        <v>12230</v>
      </c>
      <c r="M238" t="s">
        <v>11</v>
      </c>
      <c r="N238">
        <v>1</v>
      </c>
      <c r="O238" t="s">
        <v>12229</v>
      </c>
      <c r="P238">
        <v>7102423700</v>
      </c>
      <c r="Q238">
        <v>100531494</v>
      </c>
      <c r="R238" s="7">
        <v>36220</v>
      </c>
      <c r="S238" s="8">
        <f t="shared" si="32"/>
        <v>1999</v>
      </c>
      <c r="T238" s="8">
        <v>1999</v>
      </c>
      <c r="U238" s="8">
        <f t="shared" si="33"/>
        <v>23</v>
      </c>
      <c r="V238" s="7">
        <v>36220</v>
      </c>
      <c r="W238" t="s">
        <v>5099</v>
      </c>
      <c r="X238" s="2">
        <v>0.128</v>
      </c>
      <c r="Y238" s="6">
        <f t="shared" si="30"/>
        <v>3.4168868957048667E-3</v>
      </c>
      <c r="AA238">
        <v>10750207</v>
      </c>
      <c r="AB238">
        <v>18722</v>
      </c>
      <c r="AD238" t="s">
        <v>5</v>
      </c>
      <c r="AE238">
        <v>11</v>
      </c>
      <c r="AF238">
        <v>3</v>
      </c>
      <c r="AH238" t="s">
        <v>12228</v>
      </c>
      <c r="AL238">
        <v>2</v>
      </c>
      <c r="AM238" s="5">
        <f t="shared" si="34"/>
        <v>8.6956521739130432E-2</v>
      </c>
      <c r="AN238" s="4">
        <f t="shared" si="31"/>
        <v>1.3170241838565761E-4</v>
      </c>
      <c r="AO238" s="3"/>
      <c r="AP238">
        <v>0</v>
      </c>
      <c r="AR238" t="s">
        <v>1</v>
      </c>
      <c r="AT238" s="2" t="s">
        <v>0</v>
      </c>
      <c r="AU238" s="1">
        <f t="shared" si="35"/>
        <v>0.24313315525091042</v>
      </c>
      <c r="AV238" s="1">
        <f t="shared" si="36"/>
        <v>0.17742946570452622</v>
      </c>
      <c r="AW238" s="1">
        <f t="shared" si="37"/>
        <v>0.11172577615814203</v>
      </c>
    </row>
    <row r="239" spans="1:49" x14ac:dyDescent="0.2">
      <c r="A239">
        <v>237</v>
      </c>
      <c r="B239" t="s">
        <v>12227</v>
      </c>
      <c r="C239" t="s">
        <v>12226</v>
      </c>
      <c r="F239" t="s">
        <v>12225</v>
      </c>
      <c r="G239" t="s">
        <v>16</v>
      </c>
      <c r="H239" t="s">
        <v>15</v>
      </c>
      <c r="I239" t="s">
        <v>12224</v>
      </c>
      <c r="J239" t="s">
        <v>12223</v>
      </c>
      <c r="K239" t="s">
        <v>12222</v>
      </c>
      <c r="L239" t="s">
        <v>12221</v>
      </c>
      <c r="M239" t="s">
        <v>4167</v>
      </c>
      <c r="N239">
        <v>2</v>
      </c>
      <c r="O239" t="s">
        <v>12220</v>
      </c>
      <c r="P239" t="s">
        <v>12219</v>
      </c>
      <c r="Q239" t="s">
        <v>12218</v>
      </c>
      <c r="R239" s="7">
        <v>36220</v>
      </c>
      <c r="S239" s="8">
        <f t="shared" si="32"/>
        <v>1999</v>
      </c>
      <c r="T239" s="8">
        <v>1999</v>
      </c>
      <c r="U239" s="8">
        <f t="shared" si="33"/>
        <v>23</v>
      </c>
      <c r="V239" s="7">
        <v>36220</v>
      </c>
      <c r="W239" t="s">
        <v>7597</v>
      </c>
      <c r="X239" s="2">
        <v>0.78200000000000003</v>
      </c>
      <c r="Y239" s="6">
        <f t="shared" si="30"/>
        <v>2.0875043378446919E-2</v>
      </c>
      <c r="AA239">
        <v>189316</v>
      </c>
      <c r="AB239">
        <v>19901</v>
      </c>
      <c r="AD239" t="s">
        <v>5</v>
      </c>
      <c r="AE239">
        <v>45</v>
      </c>
      <c r="AF239">
        <v>1</v>
      </c>
      <c r="AH239" t="s">
        <v>12217</v>
      </c>
      <c r="AI239" t="s">
        <v>12216</v>
      </c>
      <c r="AK239" t="s">
        <v>12215</v>
      </c>
      <c r="AL239">
        <v>56</v>
      </c>
      <c r="AM239" s="5">
        <f t="shared" si="34"/>
        <v>2.4347826086956523</v>
      </c>
      <c r="AN239" s="4">
        <f t="shared" si="31"/>
        <v>3.6876677147984131E-3</v>
      </c>
      <c r="AO239" s="3"/>
      <c r="AP239">
        <v>0</v>
      </c>
      <c r="AR239" t="s">
        <v>1</v>
      </c>
      <c r="AT239" s="2">
        <v>3.863</v>
      </c>
      <c r="AU239" s="1">
        <f t="shared" si="35"/>
        <v>1.5718830679352365</v>
      </c>
      <c r="AV239" s="1">
        <f t="shared" si="36"/>
        <v>1.2281355546622665</v>
      </c>
      <c r="AW239" s="1">
        <f t="shared" si="37"/>
        <v>0.8843880413892965</v>
      </c>
    </row>
    <row r="240" spans="1:49" x14ac:dyDescent="0.2">
      <c r="A240">
        <v>238</v>
      </c>
      <c r="B240" t="s">
        <v>12214</v>
      </c>
      <c r="F240" t="s">
        <v>12213</v>
      </c>
      <c r="G240" t="s">
        <v>16</v>
      </c>
      <c r="H240" t="s">
        <v>15</v>
      </c>
      <c r="I240" t="s">
        <v>12212</v>
      </c>
      <c r="J240">
        <v>60020536</v>
      </c>
      <c r="K240" t="s">
        <v>4272</v>
      </c>
      <c r="L240" t="s">
        <v>1230</v>
      </c>
      <c r="M240" t="s">
        <v>11</v>
      </c>
      <c r="N240">
        <v>1</v>
      </c>
      <c r="O240" t="s">
        <v>12211</v>
      </c>
      <c r="P240">
        <v>7102115171</v>
      </c>
      <c r="Q240">
        <v>60020536</v>
      </c>
      <c r="R240" s="7">
        <v>36220</v>
      </c>
      <c r="S240" s="8">
        <f t="shared" si="32"/>
        <v>1999</v>
      </c>
      <c r="T240" s="8">
        <v>1999</v>
      </c>
      <c r="U240" s="8">
        <f t="shared" si="33"/>
        <v>23</v>
      </c>
      <c r="V240" s="7">
        <v>36220</v>
      </c>
      <c r="W240" t="s">
        <v>2401</v>
      </c>
      <c r="X240" s="2">
        <v>0.13800000000000001</v>
      </c>
      <c r="Y240" s="6">
        <f t="shared" si="30"/>
        <v>3.6838311844318095E-3</v>
      </c>
      <c r="AA240">
        <v>1926225</v>
      </c>
      <c r="AB240">
        <v>18580</v>
      </c>
      <c r="AD240" t="s">
        <v>5</v>
      </c>
      <c r="AE240">
        <v>42</v>
      </c>
      <c r="AF240">
        <v>3</v>
      </c>
      <c r="AI240" t="s">
        <v>12210</v>
      </c>
      <c r="AK240" t="s">
        <v>12209</v>
      </c>
      <c r="AL240">
        <v>0</v>
      </c>
      <c r="AM240" s="5">
        <f t="shared" si="34"/>
        <v>0</v>
      </c>
      <c r="AN240" s="4">
        <f t="shared" si="31"/>
        <v>0</v>
      </c>
      <c r="AO240" s="3"/>
      <c r="AP240">
        <v>0</v>
      </c>
      <c r="AR240" t="s">
        <v>1</v>
      </c>
      <c r="AT240" s="2">
        <v>0.30599999999999999</v>
      </c>
      <c r="AU240" s="1">
        <f t="shared" si="35"/>
        <v>0.25786818291022667</v>
      </c>
      <c r="AV240" s="1">
        <f t="shared" si="36"/>
        <v>0.18419155922159047</v>
      </c>
      <c r="AW240" s="1">
        <f t="shared" si="37"/>
        <v>0.11051493553295429</v>
      </c>
    </row>
    <row r="241" spans="1:49" x14ac:dyDescent="0.2">
      <c r="A241">
        <v>239</v>
      </c>
      <c r="B241" t="s">
        <v>12208</v>
      </c>
      <c r="C241" t="s">
        <v>12207</v>
      </c>
      <c r="F241" t="s">
        <v>12206</v>
      </c>
      <c r="G241" t="s">
        <v>16</v>
      </c>
      <c r="H241" t="s">
        <v>15</v>
      </c>
      <c r="I241" t="s">
        <v>2375</v>
      </c>
      <c r="J241" t="s">
        <v>12205</v>
      </c>
      <c r="K241" t="s">
        <v>12204</v>
      </c>
      <c r="L241" t="s">
        <v>12203</v>
      </c>
      <c r="M241" t="s">
        <v>11600</v>
      </c>
      <c r="N241">
        <v>3</v>
      </c>
      <c r="O241" t="s">
        <v>12202</v>
      </c>
      <c r="P241" t="s">
        <v>3144</v>
      </c>
      <c r="Q241" t="s">
        <v>12201</v>
      </c>
      <c r="R241" s="7">
        <v>36220</v>
      </c>
      <c r="S241" s="8">
        <f t="shared" si="32"/>
        <v>1999</v>
      </c>
      <c r="T241" s="8">
        <v>1999</v>
      </c>
      <c r="U241" s="8">
        <f t="shared" si="33"/>
        <v>23</v>
      </c>
      <c r="V241" s="7">
        <v>36220</v>
      </c>
      <c r="W241" t="s">
        <v>2409</v>
      </c>
      <c r="X241" s="2">
        <v>2.9860000000000002</v>
      </c>
      <c r="Y241" s="6">
        <f t="shared" si="30"/>
        <v>7.9709564613865094E-2</v>
      </c>
      <c r="AA241">
        <v>7338716</v>
      </c>
      <c r="AB241">
        <v>18902</v>
      </c>
      <c r="AD241" t="s">
        <v>5</v>
      </c>
      <c r="AE241">
        <v>17</v>
      </c>
      <c r="AF241">
        <v>3</v>
      </c>
      <c r="AH241" t="s">
        <v>12200</v>
      </c>
      <c r="AI241" t="s">
        <v>12199</v>
      </c>
      <c r="AK241" t="s">
        <v>12198</v>
      </c>
      <c r="AL241">
        <v>1508</v>
      </c>
      <c r="AM241" s="5">
        <f t="shared" si="34"/>
        <v>65.565217391304344</v>
      </c>
      <c r="AN241" s="4">
        <f t="shared" si="31"/>
        <v>9.9303623462785831E-2</v>
      </c>
      <c r="AO241" s="3"/>
      <c r="AP241">
        <v>0</v>
      </c>
      <c r="AR241" t="s">
        <v>1</v>
      </c>
      <c r="AT241" s="2" t="s">
        <v>0</v>
      </c>
      <c r="AU241" s="1">
        <f t="shared" si="35"/>
        <v>8.5587782268541304</v>
      </c>
      <c r="AV241" s="1">
        <f t="shared" si="36"/>
        <v>8.950659403832546</v>
      </c>
      <c r="AW241" s="1">
        <f t="shared" si="37"/>
        <v>9.3425405808109616</v>
      </c>
    </row>
    <row r="242" spans="1:49" x14ac:dyDescent="0.2">
      <c r="A242">
        <v>240</v>
      </c>
      <c r="B242" t="s">
        <v>12197</v>
      </c>
      <c r="C242" t="s">
        <v>12196</v>
      </c>
      <c r="F242" t="s">
        <v>12195</v>
      </c>
      <c r="G242" t="s">
        <v>16</v>
      </c>
      <c r="H242" t="s">
        <v>15</v>
      </c>
      <c r="I242" t="s">
        <v>924</v>
      </c>
      <c r="J242" t="s">
        <v>12194</v>
      </c>
      <c r="K242" t="s">
        <v>12193</v>
      </c>
      <c r="L242" t="s">
        <v>12192</v>
      </c>
      <c r="M242" t="s">
        <v>12191</v>
      </c>
      <c r="N242">
        <v>3</v>
      </c>
      <c r="O242" t="s">
        <v>12190</v>
      </c>
      <c r="P242" t="s">
        <v>12189</v>
      </c>
      <c r="Q242" t="s">
        <v>12188</v>
      </c>
      <c r="R242" s="7">
        <v>36220</v>
      </c>
      <c r="S242" s="8">
        <f t="shared" si="32"/>
        <v>1999</v>
      </c>
      <c r="T242" s="8">
        <v>1999</v>
      </c>
      <c r="U242" s="8">
        <f t="shared" si="33"/>
        <v>23</v>
      </c>
      <c r="V242" s="7">
        <v>36220</v>
      </c>
      <c r="W242" t="s">
        <v>2409</v>
      </c>
      <c r="X242" s="2">
        <v>2.9860000000000002</v>
      </c>
      <c r="Y242" s="6">
        <f t="shared" si="30"/>
        <v>7.9709564613865094E-2</v>
      </c>
      <c r="AA242">
        <v>7338716</v>
      </c>
      <c r="AB242">
        <v>18902</v>
      </c>
      <c r="AD242" t="s">
        <v>5</v>
      </c>
      <c r="AE242">
        <v>17</v>
      </c>
      <c r="AF242">
        <v>3</v>
      </c>
      <c r="AH242" t="s">
        <v>12187</v>
      </c>
      <c r="AI242" t="s">
        <v>12186</v>
      </c>
      <c r="AK242" t="s">
        <v>12185</v>
      </c>
      <c r="AL242">
        <v>686</v>
      </c>
      <c r="AM242" s="5">
        <f t="shared" si="34"/>
        <v>29.826086956521738</v>
      </c>
      <c r="AN242" s="4">
        <f t="shared" si="31"/>
        <v>4.5173929506280561E-2</v>
      </c>
      <c r="AO242" s="3"/>
      <c r="AP242">
        <v>0</v>
      </c>
      <c r="AR242" t="s">
        <v>1</v>
      </c>
      <c r="AT242" s="2" t="s">
        <v>0</v>
      </c>
      <c r="AU242" s="1">
        <f t="shared" si="35"/>
        <v>6.9348874081589722</v>
      </c>
      <c r="AV242" s="1">
        <f t="shared" si="36"/>
        <v>6.244174706007283</v>
      </c>
      <c r="AW242" s="1">
        <f t="shared" si="37"/>
        <v>5.5534620038555911</v>
      </c>
    </row>
    <row r="243" spans="1:49" x14ac:dyDescent="0.2">
      <c r="A243">
        <v>241</v>
      </c>
      <c r="B243" t="s">
        <v>12184</v>
      </c>
      <c r="F243" t="s">
        <v>12183</v>
      </c>
      <c r="G243" t="s">
        <v>16</v>
      </c>
      <c r="H243" t="s">
        <v>15</v>
      </c>
      <c r="I243" t="s">
        <v>12182</v>
      </c>
      <c r="J243" t="s">
        <v>12181</v>
      </c>
      <c r="K243" t="s">
        <v>12180</v>
      </c>
      <c r="L243" t="s">
        <v>12179</v>
      </c>
      <c r="M243" t="s">
        <v>12178</v>
      </c>
      <c r="N243">
        <v>3</v>
      </c>
      <c r="O243" t="s">
        <v>12177</v>
      </c>
      <c r="P243" t="s">
        <v>12176</v>
      </c>
      <c r="Q243" t="s">
        <v>12175</v>
      </c>
      <c r="R243" s="7">
        <v>36220</v>
      </c>
      <c r="S243" s="8">
        <f t="shared" si="32"/>
        <v>1999</v>
      </c>
      <c r="T243" s="8">
        <v>1999</v>
      </c>
      <c r="U243" s="8">
        <f t="shared" si="33"/>
        <v>23</v>
      </c>
      <c r="V243" s="7">
        <v>36220</v>
      </c>
      <c r="W243" t="s">
        <v>12174</v>
      </c>
      <c r="X243" s="2">
        <v>0.216</v>
      </c>
      <c r="Y243" s="6">
        <f t="shared" si="30"/>
        <v>5.765996636501962E-3</v>
      </c>
      <c r="AA243">
        <v>10544887</v>
      </c>
      <c r="AB243">
        <v>13200</v>
      </c>
      <c r="AD243" t="s">
        <v>5</v>
      </c>
      <c r="AE243">
        <v>14</v>
      </c>
      <c r="AF243">
        <v>1</v>
      </c>
      <c r="AH243" t="s">
        <v>12173</v>
      </c>
      <c r="AI243" t="s">
        <v>12172</v>
      </c>
      <c r="AK243" t="s">
        <v>12171</v>
      </c>
      <c r="AL243">
        <v>14</v>
      </c>
      <c r="AM243" s="5">
        <f t="shared" si="34"/>
        <v>0.60869565217391308</v>
      </c>
      <c r="AN243" s="4">
        <f t="shared" si="31"/>
        <v>9.2191692869960328E-4</v>
      </c>
      <c r="AO243" s="3"/>
      <c r="AP243">
        <v>0</v>
      </c>
      <c r="AR243" t="s">
        <v>1</v>
      </c>
      <c r="AT243" s="2" t="s">
        <v>0</v>
      </c>
      <c r="AU243" s="1">
        <f t="shared" si="35"/>
        <v>0.4312772724161254</v>
      </c>
      <c r="AV243" s="1">
        <f t="shared" si="36"/>
        <v>0.33439567826007827</v>
      </c>
      <c r="AW243" s="1">
        <f t="shared" si="37"/>
        <v>0.23751408410403108</v>
      </c>
    </row>
    <row r="244" spans="1:49" x14ac:dyDescent="0.2">
      <c r="A244">
        <v>242</v>
      </c>
      <c r="B244" t="s">
        <v>12170</v>
      </c>
      <c r="F244" t="s">
        <v>12169</v>
      </c>
      <c r="G244" t="s">
        <v>16</v>
      </c>
      <c r="H244" t="s">
        <v>15</v>
      </c>
      <c r="I244" t="s">
        <v>12168</v>
      </c>
      <c r="J244">
        <v>60020943</v>
      </c>
      <c r="K244" t="s">
        <v>12167</v>
      </c>
      <c r="L244" t="s">
        <v>6321</v>
      </c>
      <c r="M244" t="s">
        <v>1482</v>
      </c>
      <c r="N244">
        <v>1</v>
      </c>
      <c r="O244" t="s">
        <v>12166</v>
      </c>
      <c r="P244">
        <v>55248448400</v>
      </c>
      <c r="Q244">
        <v>60020943</v>
      </c>
      <c r="R244" s="7">
        <v>36220</v>
      </c>
      <c r="S244" s="8">
        <f t="shared" si="32"/>
        <v>1999</v>
      </c>
      <c r="T244" s="8">
        <v>1999</v>
      </c>
      <c r="U244" s="8">
        <f t="shared" si="33"/>
        <v>23</v>
      </c>
      <c r="V244" s="7">
        <v>36220</v>
      </c>
      <c r="W244" t="s">
        <v>12165</v>
      </c>
      <c r="X244" s="2">
        <v>0.33300000000000002</v>
      </c>
      <c r="Y244" s="6">
        <f t="shared" si="30"/>
        <v>8.8892448146071917E-3</v>
      </c>
      <c r="AA244" t="s">
        <v>12164</v>
      </c>
      <c r="AB244">
        <v>29252</v>
      </c>
      <c r="AD244" t="s">
        <v>5</v>
      </c>
      <c r="AE244">
        <v>25</v>
      </c>
      <c r="AF244">
        <v>3</v>
      </c>
      <c r="AH244" t="s">
        <v>12163</v>
      </c>
      <c r="AI244" t="s">
        <v>12162</v>
      </c>
      <c r="AK244" t="s">
        <v>12161</v>
      </c>
      <c r="AL244">
        <v>4</v>
      </c>
      <c r="AM244" s="5">
        <f t="shared" si="34"/>
        <v>0.17391304347826086</v>
      </c>
      <c r="AN244" s="4">
        <f t="shared" si="31"/>
        <v>2.6340483677131523E-4</v>
      </c>
      <c r="AO244" s="3"/>
      <c r="AP244">
        <v>0</v>
      </c>
      <c r="AR244" t="s">
        <v>1</v>
      </c>
      <c r="AT244" s="2">
        <v>0.97699999999999998</v>
      </c>
      <c r="AU244" s="1">
        <f t="shared" si="35"/>
        <v>0.63014928212564292</v>
      </c>
      <c r="AV244" s="1">
        <f t="shared" si="36"/>
        <v>0.45763248256892536</v>
      </c>
      <c r="AW244" s="1">
        <f t="shared" si="37"/>
        <v>0.2851156830122078</v>
      </c>
    </row>
    <row r="245" spans="1:49" x14ac:dyDescent="0.2">
      <c r="A245">
        <v>243</v>
      </c>
      <c r="B245" t="s">
        <v>12160</v>
      </c>
      <c r="C245" t="s">
        <v>12159</v>
      </c>
      <c r="D245" t="s">
        <v>12158</v>
      </c>
      <c r="E245">
        <v>10098449</v>
      </c>
      <c r="F245" t="s">
        <v>12157</v>
      </c>
      <c r="G245" t="s">
        <v>16</v>
      </c>
      <c r="H245" t="s">
        <v>15</v>
      </c>
      <c r="I245" t="s">
        <v>12156</v>
      </c>
      <c r="J245" t="s">
        <v>12155</v>
      </c>
      <c r="K245" t="s">
        <v>12154</v>
      </c>
      <c r="L245" t="s">
        <v>12153</v>
      </c>
      <c r="M245" t="s">
        <v>2150</v>
      </c>
      <c r="N245">
        <v>9</v>
      </c>
      <c r="O245" t="s">
        <v>12152</v>
      </c>
      <c r="P245" t="s">
        <v>12151</v>
      </c>
      <c r="Q245" t="s">
        <v>12150</v>
      </c>
      <c r="R245" s="7">
        <v>36220</v>
      </c>
      <c r="S245" s="8">
        <f t="shared" si="32"/>
        <v>1999</v>
      </c>
      <c r="T245" s="8">
        <v>1999</v>
      </c>
      <c r="U245" s="8">
        <f t="shared" si="33"/>
        <v>23</v>
      </c>
      <c r="V245" s="7">
        <v>36220</v>
      </c>
      <c r="W245" t="s">
        <v>11504</v>
      </c>
      <c r="X245" s="2">
        <v>2.117</v>
      </c>
      <c r="Y245" s="6">
        <f t="shared" si="30"/>
        <v>5.6512105923493768E-2</v>
      </c>
      <c r="AA245">
        <v>3603016</v>
      </c>
      <c r="AB245">
        <v>17191</v>
      </c>
      <c r="AD245" t="s">
        <v>5</v>
      </c>
      <c r="AE245">
        <v>43</v>
      </c>
      <c r="AF245">
        <v>4</v>
      </c>
      <c r="AH245" t="s">
        <v>12149</v>
      </c>
      <c r="AI245" t="s">
        <v>12148</v>
      </c>
      <c r="AJ245" t="s">
        <v>12147</v>
      </c>
      <c r="AK245" t="s">
        <v>12146</v>
      </c>
      <c r="AL245">
        <v>15</v>
      </c>
      <c r="AM245" s="5">
        <f t="shared" si="34"/>
        <v>0.65217391304347827</v>
      </c>
      <c r="AN245" s="4">
        <f t="shared" si="31"/>
        <v>9.8776813789243204E-4</v>
      </c>
      <c r="AO245" s="3"/>
      <c r="AP245">
        <v>0</v>
      </c>
      <c r="AQ245" t="s">
        <v>962</v>
      </c>
      <c r="AR245" t="s">
        <v>12145</v>
      </c>
      <c r="AS245" t="s">
        <v>961</v>
      </c>
      <c r="AT245" s="2">
        <v>7.0380000000000003</v>
      </c>
      <c r="AU245" s="1">
        <f t="shared" si="35"/>
        <v>3.9854804587813368</v>
      </c>
      <c r="AV245" s="1">
        <f t="shared" si="36"/>
        <v>2.8749937030693102</v>
      </c>
      <c r="AW245" s="1">
        <f t="shared" si="37"/>
        <v>1.7645069473572832</v>
      </c>
    </row>
    <row r="246" spans="1:49" x14ac:dyDescent="0.2">
      <c r="A246">
        <v>244</v>
      </c>
      <c r="B246" t="s">
        <v>12144</v>
      </c>
      <c r="C246" t="s">
        <v>12143</v>
      </c>
      <c r="E246">
        <v>10022953</v>
      </c>
      <c r="F246" t="s">
        <v>12142</v>
      </c>
      <c r="G246" t="s">
        <v>16</v>
      </c>
      <c r="H246" t="s">
        <v>15</v>
      </c>
      <c r="I246" t="s">
        <v>12141</v>
      </c>
      <c r="J246">
        <v>60028717</v>
      </c>
      <c r="K246" t="s">
        <v>12140</v>
      </c>
      <c r="L246" t="s">
        <v>984</v>
      </c>
      <c r="M246" t="s">
        <v>653</v>
      </c>
      <c r="N246">
        <v>4</v>
      </c>
      <c r="O246" t="s">
        <v>12139</v>
      </c>
      <c r="P246" t="s">
        <v>12138</v>
      </c>
      <c r="Q246" t="s">
        <v>12137</v>
      </c>
      <c r="R246" s="7">
        <v>36220</v>
      </c>
      <c r="S246" s="8">
        <f t="shared" si="32"/>
        <v>1999</v>
      </c>
      <c r="T246" s="8">
        <v>1999</v>
      </c>
      <c r="U246" s="8">
        <f t="shared" si="33"/>
        <v>23</v>
      </c>
      <c r="V246" s="7">
        <v>1999</v>
      </c>
      <c r="W246" t="s">
        <v>12136</v>
      </c>
      <c r="X246" s="2">
        <v>0.67400000000000004</v>
      </c>
      <c r="Y246" s="6">
        <f t="shared" si="30"/>
        <v>1.799204506019594E-2</v>
      </c>
      <c r="AA246" t="s">
        <v>12135</v>
      </c>
      <c r="AB246">
        <v>14532</v>
      </c>
      <c r="AD246" t="s">
        <v>5</v>
      </c>
      <c r="AE246">
        <v>209</v>
      </c>
      <c r="AF246">
        <v>2</v>
      </c>
      <c r="AH246" t="s">
        <v>12134</v>
      </c>
      <c r="AI246" t="s">
        <v>12133</v>
      </c>
      <c r="AJ246" t="s">
        <v>12132</v>
      </c>
      <c r="AK246" t="s">
        <v>12131</v>
      </c>
      <c r="AL246">
        <v>4</v>
      </c>
      <c r="AM246" s="5">
        <f t="shared" si="34"/>
        <v>0.17391304347826086</v>
      </c>
      <c r="AN246" s="4">
        <f t="shared" si="31"/>
        <v>2.6340483677131523E-4</v>
      </c>
      <c r="AO246" s="3"/>
      <c r="AP246">
        <v>0</v>
      </c>
      <c r="AR246" t="s">
        <v>1</v>
      </c>
      <c r="AT246" s="2">
        <v>0.9</v>
      </c>
      <c r="AU246" s="1">
        <f t="shared" si="35"/>
        <v>1.2673452993168552</v>
      </c>
      <c r="AV246" s="1">
        <f t="shared" si="36"/>
        <v>0.91277249484836265</v>
      </c>
      <c r="AW246" s="1">
        <f t="shared" si="37"/>
        <v>0.55819969037987027</v>
      </c>
    </row>
    <row r="247" spans="1:49" x14ac:dyDescent="0.2">
      <c r="A247">
        <v>245</v>
      </c>
      <c r="B247" t="s">
        <v>12130</v>
      </c>
      <c r="C247" t="s">
        <v>12129</v>
      </c>
      <c r="F247" t="s">
        <v>12128</v>
      </c>
      <c r="G247" t="s">
        <v>16</v>
      </c>
      <c r="H247" t="s">
        <v>15</v>
      </c>
      <c r="I247" t="s">
        <v>12127</v>
      </c>
      <c r="J247">
        <v>60029170</v>
      </c>
      <c r="K247" t="s">
        <v>12126</v>
      </c>
      <c r="L247" t="s">
        <v>12125</v>
      </c>
      <c r="M247" t="s">
        <v>2840</v>
      </c>
      <c r="N247">
        <v>2</v>
      </c>
      <c r="O247" t="s">
        <v>12124</v>
      </c>
      <c r="P247" t="s">
        <v>12123</v>
      </c>
      <c r="Q247" t="s">
        <v>12122</v>
      </c>
      <c r="R247" s="7">
        <v>36220</v>
      </c>
      <c r="S247" s="8">
        <f t="shared" si="32"/>
        <v>1999</v>
      </c>
      <c r="T247" s="8">
        <v>1999</v>
      </c>
      <c r="U247" s="8">
        <f t="shared" si="33"/>
        <v>23</v>
      </c>
      <c r="V247" s="7">
        <v>36220</v>
      </c>
      <c r="W247" t="s">
        <v>12121</v>
      </c>
      <c r="X247" s="2">
        <v>0.69299999999999995</v>
      </c>
      <c r="Y247" s="6">
        <f t="shared" si="30"/>
        <v>1.8499239208777128E-2</v>
      </c>
      <c r="AA247">
        <v>3076962</v>
      </c>
      <c r="AB247">
        <v>21084</v>
      </c>
      <c r="AD247" t="s">
        <v>5</v>
      </c>
      <c r="AE247">
        <v>24</v>
      </c>
      <c r="AF247">
        <v>1</v>
      </c>
      <c r="AH247" t="s">
        <v>12120</v>
      </c>
      <c r="AI247" t="s">
        <v>12119</v>
      </c>
      <c r="AJ247" t="s">
        <v>12118</v>
      </c>
      <c r="AK247" t="s">
        <v>12117</v>
      </c>
      <c r="AL247">
        <v>39</v>
      </c>
      <c r="AM247" s="5">
        <f t="shared" si="34"/>
        <v>1.6956521739130435</v>
      </c>
      <c r="AN247" s="4">
        <f t="shared" si="31"/>
        <v>2.5681971585203231E-3</v>
      </c>
      <c r="AO247" s="3"/>
      <c r="AP247">
        <v>0</v>
      </c>
      <c r="AR247" t="s">
        <v>1</v>
      </c>
      <c r="AT247" s="2">
        <v>1.833</v>
      </c>
      <c r="AU247" s="1">
        <f t="shared" si="35"/>
        <v>1.3719926593700087</v>
      </c>
      <c r="AV247" s="1">
        <f t="shared" si="36"/>
        <v>1.0533718183648726</v>
      </c>
      <c r="AW247" s="1">
        <f t="shared" si="37"/>
        <v>0.73475097735973649</v>
      </c>
    </row>
    <row r="248" spans="1:49" x14ac:dyDescent="0.2">
      <c r="A248">
        <v>246</v>
      </c>
      <c r="B248" t="s">
        <v>12116</v>
      </c>
      <c r="C248" t="s">
        <v>12115</v>
      </c>
      <c r="D248" t="s">
        <v>12114</v>
      </c>
      <c r="E248">
        <v>10215208</v>
      </c>
      <c r="F248" t="s">
        <v>12113</v>
      </c>
      <c r="G248" t="s">
        <v>16</v>
      </c>
      <c r="H248" t="s">
        <v>15</v>
      </c>
      <c r="I248" t="s">
        <v>12112</v>
      </c>
      <c r="J248">
        <v>60027970</v>
      </c>
      <c r="K248" t="s">
        <v>12111</v>
      </c>
      <c r="L248" t="s">
        <v>6770</v>
      </c>
      <c r="M248" t="s">
        <v>25</v>
      </c>
      <c r="N248">
        <v>5</v>
      </c>
      <c r="O248" t="s">
        <v>12110</v>
      </c>
      <c r="P248" t="s">
        <v>12109</v>
      </c>
      <c r="Q248" t="s">
        <v>12108</v>
      </c>
      <c r="R248" s="7">
        <v>36220</v>
      </c>
      <c r="S248" s="8">
        <f t="shared" si="32"/>
        <v>1999</v>
      </c>
      <c r="T248" s="8">
        <v>1999</v>
      </c>
      <c r="U248" s="8">
        <f t="shared" si="33"/>
        <v>23</v>
      </c>
      <c r="V248" s="7">
        <v>36220</v>
      </c>
      <c r="W248" t="s">
        <v>12107</v>
      </c>
      <c r="X248" s="2">
        <v>1.1299999999999999</v>
      </c>
      <c r="Y248" s="6">
        <f t="shared" si="30"/>
        <v>3.0164704626144522E-2</v>
      </c>
      <c r="AA248">
        <v>34975</v>
      </c>
      <c r="AB248">
        <v>20489</v>
      </c>
      <c r="AD248" t="s">
        <v>5</v>
      </c>
      <c r="AE248">
        <v>67</v>
      </c>
      <c r="AF248">
        <v>3</v>
      </c>
      <c r="AH248" t="s">
        <v>12106</v>
      </c>
      <c r="AI248" t="s">
        <v>12105</v>
      </c>
      <c r="AK248" t="s">
        <v>12104</v>
      </c>
      <c r="AL248">
        <v>16</v>
      </c>
      <c r="AM248" s="5">
        <f t="shared" si="34"/>
        <v>0.69565217391304346</v>
      </c>
      <c r="AN248" s="4">
        <f t="shared" si="31"/>
        <v>1.0536193470852609E-3</v>
      </c>
      <c r="AO248" s="3"/>
      <c r="AP248">
        <v>0</v>
      </c>
      <c r="AR248">
        <v>4670819</v>
      </c>
      <c r="AT248" s="2">
        <v>4.33</v>
      </c>
      <c r="AU248" s="1">
        <f t="shared" si="35"/>
        <v>2.1431379042426744</v>
      </c>
      <c r="AV248" s="1">
        <f t="shared" si="36"/>
        <v>1.5609161986614892</v>
      </c>
      <c r="AW248" s="1">
        <f t="shared" si="37"/>
        <v>0.97869449308030398</v>
      </c>
    </row>
    <row r="249" spans="1:49" x14ac:dyDescent="0.2">
      <c r="A249">
        <v>247</v>
      </c>
      <c r="B249" t="s">
        <v>12103</v>
      </c>
      <c r="F249" t="s">
        <v>12102</v>
      </c>
      <c r="G249" t="s">
        <v>16</v>
      </c>
      <c r="H249" t="s">
        <v>15</v>
      </c>
      <c r="I249" t="s">
        <v>12054</v>
      </c>
      <c r="N249">
        <v>4</v>
      </c>
      <c r="O249" t="s">
        <v>12101</v>
      </c>
      <c r="P249" t="s">
        <v>12100</v>
      </c>
      <c r="Q249" t="s">
        <v>1270</v>
      </c>
      <c r="R249" s="7">
        <v>36220</v>
      </c>
      <c r="S249" s="8">
        <f t="shared" si="32"/>
        <v>1999</v>
      </c>
      <c r="T249" s="8">
        <v>1999</v>
      </c>
      <c r="U249" s="8">
        <f t="shared" si="33"/>
        <v>23</v>
      </c>
      <c r="V249" s="7">
        <v>36220</v>
      </c>
      <c r="W249" t="s">
        <v>12051</v>
      </c>
      <c r="X249" s="2" t="s">
        <v>0</v>
      </c>
      <c r="Y249" s="6" t="e">
        <f t="shared" si="30"/>
        <v>#VALUE!</v>
      </c>
      <c r="AA249">
        <v>9149260</v>
      </c>
      <c r="AB249">
        <v>23105</v>
      </c>
      <c r="AD249" t="s">
        <v>5</v>
      </c>
      <c r="AE249">
        <v>46</v>
      </c>
      <c r="AF249">
        <v>1</v>
      </c>
      <c r="AH249" t="s">
        <v>791</v>
      </c>
      <c r="AI249" t="s">
        <v>12099</v>
      </c>
      <c r="AK249" t="s">
        <v>12098</v>
      </c>
      <c r="AL249">
        <v>1</v>
      </c>
      <c r="AM249" s="5">
        <f t="shared" si="34"/>
        <v>4.3478260869565216E-2</v>
      </c>
      <c r="AN249" s="4">
        <f t="shared" si="31"/>
        <v>6.5851209192828807E-5</v>
      </c>
      <c r="AO249" s="3"/>
      <c r="AP249">
        <v>0</v>
      </c>
      <c r="AR249" t="s">
        <v>1</v>
      </c>
      <c r="AT249" s="2" t="s">
        <v>0</v>
      </c>
      <c r="AU249" s="1" t="e">
        <f t="shared" si="35"/>
        <v>#VALUE!</v>
      </c>
      <c r="AV249" s="1" t="e">
        <f t="shared" si="36"/>
        <v>#VALUE!</v>
      </c>
      <c r="AW249" s="1" t="e">
        <f t="shared" si="37"/>
        <v>#VALUE!</v>
      </c>
    </row>
    <row r="250" spans="1:49" x14ac:dyDescent="0.2">
      <c r="A250">
        <v>248</v>
      </c>
      <c r="B250" t="s">
        <v>12097</v>
      </c>
      <c r="C250" t="s">
        <v>12096</v>
      </c>
      <c r="F250" t="s">
        <v>12095</v>
      </c>
      <c r="G250" t="s">
        <v>16</v>
      </c>
      <c r="H250" t="s">
        <v>15</v>
      </c>
      <c r="I250" t="s">
        <v>12094</v>
      </c>
      <c r="J250">
        <v>60014439</v>
      </c>
      <c r="K250" t="s">
        <v>10799</v>
      </c>
      <c r="L250" t="s">
        <v>10798</v>
      </c>
      <c r="M250" t="s">
        <v>11</v>
      </c>
      <c r="N250">
        <v>2</v>
      </c>
      <c r="O250" t="s">
        <v>12093</v>
      </c>
      <c r="P250" t="s">
        <v>12092</v>
      </c>
      <c r="Q250" t="s">
        <v>12091</v>
      </c>
      <c r="R250" s="7">
        <v>36220</v>
      </c>
      <c r="S250" s="8">
        <f t="shared" si="32"/>
        <v>1999</v>
      </c>
      <c r="T250" s="8">
        <v>1999</v>
      </c>
      <c r="U250" s="8">
        <f t="shared" si="33"/>
        <v>23</v>
      </c>
      <c r="V250" s="7">
        <v>36220</v>
      </c>
      <c r="W250" t="s">
        <v>1455</v>
      </c>
      <c r="X250" s="2">
        <v>1.6519999999999999</v>
      </c>
      <c r="Y250" s="6">
        <f t="shared" si="30"/>
        <v>4.409919649769093E-2</v>
      </c>
      <c r="AA250" t="s">
        <v>1454</v>
      </c>
      <c r="AB250">
        <v>17337</v>
      </c>
      <c r="AD250" t="s">
        <v>5</v>
      </c>
      <c r="AE250">
        <v>47</v>
      </c>
      <c r="AF250">
        <v>3</v>
      </c>
      <c r="AH250" t="s">
        <v>12090</v>
      </c>
      <c r="AI250" t="s">
        <v>12089</v>
      </c>
      <c r="AK250" t="s">
        <v>12088</v>
      </c>
      <c r="AL250">
        <v>171</v>
      </c>
      <c r="AM250" s="5">
        <f t="shared" si="34"/>
        <v>7.4347826086956523</v>
      </c>
      <c r="AN250" s="4">
        <f t="shared" si="31"/>
        <v>1.1260556771973726E-2</v>
      </c>
      <c r="AO250" s="3"/>
      <c r="AP250">
        <v>0</v>
      </c>
      <c r="AR250" t="s">
        <v>1</v>
      </c>
      <c r="AT250" s="2" t="s">
        <v>0</v>
      </c>
      <c r="AU250" s="1">
        <f t="shared" si="35"/>
        <v>3.4247604579975768</v>
      </c>
      <c r="AV250" s="1">
        <f t="shared" si="36"/>
        <v>2.767987663483233</v>
      </c>
      <c r="AW250" s="1">
        <f t="shared" si="37"/>
        <v>2.1112148689688888</v>
      </c>
    </row>
    <row r="251" spans="1:49" x14ac:dyDescent="0.2">
      <c r="A251">
        <v>249</v>
      </c>
      <c r="B251" t="s">
        <v>12087</v>
      </c>
      <c r="F251" t="s">
        <v>12086</v>
      </c>
      <c r="G251" t="s">
        <v>16</v>
      </c>
      <c r="H251" t="s">
        <v>15</v>
      </c>
      <c r="I251" t="s">
        <v>12085</v>
      </c>
      <c r="N251">
        <v>4</v>
      </c>
      <c r="O251" t="s">
        <v>12084</v>
      </c>
      <c r="P251" t="s">
        <v>12083</v>
      </c>
      <c r="Q251" t="s">
        <v>1270</v>
      </c>
      <c r="R251" s="7">
        <v>36220</v>
      </c>
      <c r="S251" s="8">
        <f t="shared" si="32"/>
        <v>1999</v>
      </c>
      <c r="T251" s="8">
        <v>1999</v>
      </c>
      <c r="U251" s="8">
        <f t="shared" si="33"/>
        <v>23</v>
      </c>
      <c r="V251" s="7">
        <v>36220</v>
      </c>
      <c r="W251" t="s">
        <v>12051</v>
      </c>
      <c r="X251" s="2" t="s">
        <v>0</v>
      </c>
      <c r="Y251" s="6" t="e">
        <f t="shared" si="30"/>
        <v>#VALUE!</v>
      </c>
      <c r="AA251">
        <v>9149260</v>
      </c>
      <c r="AB251">
        <v>23105</v>
      </c>
      <c r="AD251" t="s">
        <v>5</v>
      </c>
      <c r="AE251">
        <v>46</v>
      </c>
      <c r="AF251">
        <v>1</v>
      </c>
      <c r="AH251" s="11">
        <v>41456</v>
      </c>
      <c r="AI251" t="s">
        <v>12082</v>
      </c>
      <c r="AK251" t="s">
        <v>12081</v>
      </c>
      <c r="AL251">
        <v>0</v>
      </c>
      <c r="AM251" s="5">
        <f t="shared" si="34"/>
        <v>0</v>
      </c>
      <c r="AN251" s="4">
        <f t="shared" si="31"/>
        <v>0</v>
      </c>
      <c r="AO251" s="3"/>
      <c r="AP251">
        <v>0</v>
      </c>
      <c r="AR251" t="s">
        <v>1</v>
      </c>
      <c r="AT251" s="2" t="s">
        <v>0</v>
      </c>
      <c r="AU251" s="1" t="e">
        <f t="shared" si="35"/>
        <v>#VALUE!</v>
      </c>
      <c r="AV251" s="1" t="e">
        <f t="shared" si="36"/>
        <v>#VALUE!</v>
      </c>
      <c r="AW251" s="1" t="e">
        <f t="shared" si="37"/>
        <v>#VALUE!</v>
      </c>
    </row>
    <row r="252" spans="1:49" x14ac:dyDescent="0.2">
      <c r="A252">
        <v>250</v>
      </c>
      <c r="B252" t="s">
        <v>12080</v>
      </c>
      <c r="F252" t="s">
        <v>12079</v>
      </c>
      <c r="G252" t="s">
        <v>16</v>
      </c>
      <c r="H252" t="s">
        <v>15</v>
      </c>
      <c r="I252" t="s">
        <v>12078</v>
      </c>
      <c r="N252">
        <v>7</v>
      </c>
      <c r="O252" t="s">
        <v>12077</v>
      </c>
      <c r="P252" t="s">
        <v>12076</v>
      </c>
      <c r="Q252" t="s">
        <v>12075</v>
      </c>
      <c r="R252" s="7">
        <v>36220</v>
      </c>
      <c r="S252" s="8">
        <f t="shared" si="32"/>
        <v>1999</v>
      </c>
      <c r="T252" s="8">
        <v>1999</v>
      </c>
      <c r="U252" s="8">
        <f t="shared" si="33"/>
        <v>23</v>
      </c>
      <c r="V252" s="7">
        <v>36220</v>
      </c>
      <c r="W252" t="s">
        <v>12051</v>
      </c>
      <c r="X252" s="2" t="s">
        <v>0</v>
      </c>
      <c r="Y252" s="6" t="e">
        <f t="shared" si="30"/>
        <v>#VALUE!</v>
      </c>
      <c r="AA252">
        <v>9149260</v>
      </c>
      <c r="AB252">
        <v>23105</v>
      </c>
      <c r="AD252" t="s">
        <v>5</v>
      </c>
      <c r="AE252">
        <v>46</v>
      </c>
      <c r="AF252">
        <v>1</v>
      </c>
      <c r="AH252" t="s">
        <v>12074</v>
      </c>
      <c r="AI252" t="s">
        <v>12073</v>
      </c>
      <c r="AK252" t="s">
        <v>12072</v>
      </c>
      <c r="AL252">
        <v>2</v>
      </c>
      <c r="AM252" s="5">
        <f t="shared" si="34"/>
        <v>8.6956521739130432E-2</v>
      </c>
      <c r="AN252" s="4">
        <f t="shared" si="31"/>
        <v>1.3170241838565761E-4</v>
      </c>
      <c r="AO252" s="3"/>
      <c r="AP252">
        <v>0</v>
      </c>
      <c r="AR252" t="s">
        <v>1</v>
      </c>
      <c r="AT252" s="2" t="s">
        <v>0</v>
      </c>
      <c r="AU252" s="1" t="e">
        <f t="shared" si="35"/>
        <v>#VALUE!</v>
      </c>
      <c r="AV252" s="1" t="e">
        <f t="shared" si="36"/>
        <v>#VALUE!</v>
      </c>
      <c r="AW252" s="1" t="e">
        <f t="shared" si="37"/>
        <v>#VALUE!</v>
      </c>
    </row>
    <row r="253" spans="1:49" x14ac:dyDescent="0.2">
      <c r="A253">
        <v>251</v>
      </c>
      <c r="B253" t="s">
        <v>12071</v>
      </c>
      <c r="F253" t="s">
        <v>12070</v>
      </c>
      <c r="G253" t="s">
        <v>16</v>
      </c>
      <c r="H253" t="s">
        <v>15</v>
      </c>
      <c r="I253" t="s">
        <v>12069</v>
      </c>
      <c r="N253">
        <v>1</v>
      </c>
      <c r="O253" t="s">
        <v>12068</v>
      </c>
      <c r="P253">
        <v>35414238100</v>
      </c>
      <c r="R253" s="7">
        <v>36220</v>
      </c>
      <c r="S253" s="8">
        <f t="shared" si="32"/>
        <v>1999</v>
      </c>
      <c r="T253" s="8">
        <v>1999</v>
      </c>
      <c r="U253" s="8">
        <f t="shared" si="33"/>
        <v>23</v>
      </c>
      <c r="V253" s="7">
        <v>36220</v>
      </c>
      <c r="W253" t="s">
        <v>12051</v>
      </c>
      <c r="X253" s="2" t="s">
        <v>0</v>
      </c>
      <c r="Y253" s="6" t="e">
        <f t="shared" si="30"/>
        <v>#VALUE!</v>
      </c>
      <c r="AA253">
        <v>9149260</v>
      </c>
      <c r="AB253">
        <v>23105</v>
      </c>
      <c r="AD253" t="s">
        <v>5</v>
      </c>
      <c r="AE253">
        <v>46</v>
      </c>
      <c r="AF253">
        <v>1</v>
      </c>
      <c r="AH253" t="s">
        <v>12067</v>
      </c>
      <c r="AI253" t="s">
        <v>12066</v>
      </c>
      <c r="AK253" t="s">
        <v>12065</v>
      </c>
      <c r="AL253">
        <v>1</v>
      </c>
      <c r="AM253" s="5">
        <f t="shared" si="34"/>
        <v>4.3478260869565216E-2</v>
      </c>
      <c r="AN253" s="4">
        <f t="shared" si="31"/>
        <v>6.5851209192828807E-5</v>
      </c>
      <c r="AO253" s="3"/>
      <c r="AP253">
        <v>0</v>
      </c>
      <c r="AR253" t="s">
        <v>1</v>
      </c>
      <c r="AT253" s="2" t="s">
        <v>0</v>
      </c>
      <c r="AU253" s="1" t="e">
        <f t="shared" si="35"/>
        <v>#VALUE!</v>
      </c>
      <c r="AV253" s="1" t="e">
        <f t="shared" si="36"/>
        <v>#VALUE!</v>
      </c>
      <c r="AW253" s="1" t="e">
        <f t="shared" si="37"/>
        <v>#VALUE!</v>
      </c>
    </row>
    <row r="254" spans="1:49" x14ac:dyDescent="0.2">
      <c r="A254">
        <v>252</v>
      </c>
      <c r="B254" t="s">
        <v>12064</v>
      </c>
      <c r="F254" t="s">
        <v>12063</v>
      </c>
      <c r="G254" t="s">
        <v>16</v>
      </c>
      <c r="H254" t="s">
        <v>15</v>
      </c>
      <c r="I254" t="s">
        <v>12062</v>
      </c>
      <c r="N254">
        <v>2</v>
      </c>
      <c r="O254" t="s">
        <v>12061</v>
      </c>
      <c r="P254" t="s">
        <v>12060</v>
      </c>
      <c r="Q254" t="s">
        <v>870</v>
      </c>
      <c r="R254" s="7">
        <v>36220</v>
      </c>
      <c r="S254" s="8">
        <f t="shared" si="32"/>
        <v>1999</v>
      </c>
      <c r="T254" s="8">
        <v>1999</v>
      </c>
      <c r="U254" s="8">
        <f t="shared" si="33"/>
        <v>23</v>
      </c>
      <c r="V254" s="7">
        <v>36220</v>
      </c>
      <c r="W254" t="s">
        <v>12051</v>
      </c>
      <c r="X254" s="2" t="s">
        <v>0</v>
      </c>
      <c r="Y254" s="6" t="e">
        <f t="shared" si="30"/>
        <v>#VALUE!</v>
      </c>
      <c r="AA254">
        <v>9149260</v>
      </c>
      <c r="AB254">
        <v>23105</v>
      </c>
      <c r="AD254" t="s">
        <v>5</v>
      </c>
      <c r="AE254">
        <v>46</v>
      </c>
      <c r="AF254">
        <v>1</v>
      </c>
      <c r="AH254" t="s">
        <v>12059</v>
      </c>
      <c r="AI254" t="s">
        <v>12058</v>
      </c>
      <c r="AK254" t="s">
        <v>12057</v>
      </c>
      <c r="AL254">
        <v>1</v>
      </c>
      <c r="AM254" s="5">
        <f t="shared" si="34"/>
        <v>4.3478260869565216E-2</v>
      </c>
      <c r="AN254" s="4">
        <f t="shared" si="31"/>
        <v>6.5851209192828807E-5</v>
      </c>
      <c r="AO254" s="3"/>
      <c r="AP254">
        <v>0</v>
      </c>
      <c r="AR254" t="s">
        <v>1</v>
      </c>
      <c r="AT254" s="2" t="s">
        <v>0</v>
      </c>
      <c r="AU254" s="1" t="e">
        <f t="shared" si="35"/>
        <v>#VALUE!</v>
      </c>
      <c r="AV254" s="1" t="e">
        <f t="shared" si="36"/>
        <v>#VALUE!</v>
      </c>
      <c r="AW254" s="1" t="e">
        <f t="shared" si="37"/>
        <v>#VALUE!</v>
      </c>
    </row>
    <row r="255" spans="1:49" x14ac:dyDescent="0.2">
      <c r="A255">
        <v>253</v>
      </c>
      <c r="B255" t="s">
        <v>12056</v>
      </c>
      <c r="F255" t="s">
        <v>12055</v>
      </c>
      <c r="G255" t="s">
        <v>16</v>
      </c>
      <c r="H255" t="s">
        <v>15</v>
      </c>
      <c r="I255" t="s">
        <v>12054</v>
      </c>
      <c r="N255">
        <v>3</v>
      </c>
      <c r="O255" t="s">
        <v>12053</v>
      </c>
      <c r="P255" t="s">
        <v>12052</v>
      </c>
      <c r="Q255" t="s">
        <v>7018</v>
      </c>
      <c r="R255" s="7">
        <v>36220</v>
      </c>
      <c r="S255" s="8">
        <f t="shared" si="32"/>
        <v>1999</v>
      </c>
      <c r="T255" s="8">
        <v>1999</v>
      </c>
      <c r="U255" s="8">
        <f t="shared" si="33"/>
        <v>23</v>
      </c>
      <c r="V255" s="7">
        <v>36220</v>
      </c>
      <c r="W255" t="s">
        <v>12051</v>
      </c>
      <c r="X255" s="2" t="s">
        <v>0</v>
      </c>
      <c r="Y255" s="6" t="e">
        <f t="shared" si="30"/>
        <v>#VALUE!</v>
      </c>
      <c r="AA255">
        <v>9149260</v>
      </c>
      <c r="AB255">
        <v>23105</v>
      </c>
      <c r="AD255" t="s">
        <v>5</v>
      </c>
      <c r="AE255">
        <v>46</v>
      </c>
      <c r="AF255">
        <v>1</v>
      </c>
      <c r="AH255" t="s">
        <v>12050</v>
      </c>
      <c r="AI255" t="s">
        <v>12049</v>
      </c>
      <c r="AK255" t="s">
        <v>12048</v>
      </c>
      <c r="AL255">
        <v>0</v>
      </c>
      <c r="AM255" s="5">
        <f t="shared" si="34"/>
        <v>0</v>
      </c>
      <c r="AN255" s="4">
        <f t="shared" si="31"/>
        <v>0</v>
      </c>
      <c r="AO255" s="3"/>
      <c r="AP255">
        <v>0</v>
      </c>
      <c r="AR255" t="s">
        <v>1</v>
      </c>
      <c r="AT255" s="2" t="s">
        <v>0</v>
      </c>
      <c r="AU255" s="1" t="e">
        <f t="shared" si="35"/>
        <v>#VALUE!</v>
      </c>
      <c r="AV255" s="1" t="e">
        <f t="shared" si="36"/>
        <v>#VALUE!</v>
      </c>
      <c r="AW255" s="1" t="e">
        <f t="shared" si="37"/>
        <v>#VALUE!</v>
      </c>
    </row>
    <row r="256" spans="1:49" x14ac:dyDescent="0.2">
      <c r="A256">
        <v>254</v>
      </c>
      <c r="B256" t="s">
        <v>12047</v>
      </c>
      <c r="C256" t="s">
        <v>12046</v>
      </c>
      <c r="F256" t="s">
        <v>12045</v>
      </c>
      <c r="G256" t="s">
        <v>16</v>
      </c>
      <c r="H256" t="s">
        <v>15</v>
      </c>
      <c r="I256" t="s">
        <v>12044</v>
      </c>
      <c r="J256">
        <v>60012708</v>
      </c>
      <c r="K256" t="s">
        <v>1282</v>
      </c>
      <c r="L256" t="s">
        <v>1230</v>
      </c>
      <c r="M256" t="s">
        <v>11</v>
      </c>
      <c r="N256">
        <v>2</v>
      </c>
      <c r="O256" t="s">
        <v>12043</v>
      </c>
      <c r="P256" t="s">
        <v>12042</v>
      </c>
      <c r="Q256" t="s">
        <v>12041</v>
      </c>
      <c r="R256" s="7">
        <v>36216</v>
      </c>
      <c r="S256" s="8">
        <f t="shared" si="32"/>
        <v>1999</v>
      </c>
      <c r="T256" s="8">
        <v>1999</v>
      </c>
      <c r="U256" s="8">
        <f t="shared" si="33"/>
        <v>23</v>
      </c>
      <c r="V256" s="7">
        <v>36216</v>
      </c>
      <c r="W256" t="s">
        <v>12040</v>
      </c>
      <c r="X256" s="2">
        <v>0</v>
      </c>
      <c r="Y256" s="6">
        <f t="shared" si="30"/>
        <v>0</v>
      </c>
      <c r="AA256">
        <v>1480227</v>
      </c>
      <c r="AB256">
        <v>28428</v>
      </c>
      <c r="AD256" t="s">
        <v>5</v>
      </c>
      <c r="AE256">
        <v>104</v>
      </c>
      <c r="AF256" t="s">
        <v>12039</v>
      </c>
      <c r="AH256" t="s">
        <v>12038</v>
      </c>
      <c r="AI256" t="s">
        <v>12037</v>
      </c>
      <c r="AK256" t="s">
        <v>12036</v>
      </c>
      <c r="AL256">
        <v>79</v>
      </c>
      <c r="AM256" s="5">
        <f t="shared" si="34"/>
        <v>3.4347826086956523</v>
      </c>
      <c r="AN256" s="4">
        <f t="shared" si="31"/>
        <v>5.2022455262334755E-3</v>
      </c>
      <c r="AO256" s="3"/>
      <c r="AP256">
        <v>1</v>
      </c>
      <c r="AR256" t="s">
        <v>1</v>
      </c>
      <c r="AT256" s="2" t="s">
        <v>0</v>
      </c>
      <c r="AU256" s="1">
        <f t="shared" si="35"/>
        <v>0.15606736578700425</v>
      </c>
      <c r="AV256" s="1">
        <f t="shared" si="36"/>
        <v>0.26011227631167377</v>
      </c>
      <c r="AW256" s="1">
        <f t="shared" si="37"/>
        <v>0.36415718683634324</v>
      </c>
    </row>
    <row r="257" spans="1:49" x14ac:dyDescent="0.2">
      <c r="A257">
        <v>255</v>
      </c>
      <c r="B257" t="s">
        <v>12035</v>
      </c>
      <c r="C257" t="s">
        <v>12034</v>
      </c>
      <c r="F257" t="s">
        <v>12033</v>
      </c>
      <c r="G257" t="s">
        <v>16</v>
      </c>
      <c r="H257" t="s">
        <v>15</v>
      </c>
      <c r="I257" t="s">
        <v>12032</v>
      </c>
      <c r="J257" t="s">
        <v>12031</v>
      </c>
      <c r="K257" t="s">
        <v>12030</v>
      </c>
      <c r="L257" t="s">
        <v>12029</v>
      </c>
      <c r="M257" t="s">
        <v>12028</v>
      </c>
      <c r="N257">
        <v>4</v>
      </c>
      <c r="O257" t="s">
        <v>12027</v>
      </c>
      <c r="P257" t="s">
        <v>12026</v>
      </c>
      <c r="Q257" t="s">
        <v>12025</v>
      </c>
      <c r="R257" s="7">
        <v>36216</v>
      </c>
      <c r="S257" s="8">
        <f t="shared" si="32"/>
        <v>1999</v>
      </c>
      <c r="T257" s="8">
        <v>1999</v>
      </c>
      <c r="U257" s="8">
        <f t="shared" si="33"/>
        <v>23</v>
      </c>
      <c r="V257" s="7">
        <v>36216</v>
      </c>
      <c r="W257" t="s">
        <v>11174</v>
      </c>
      <c r="X257" s="2">
        <v>0.86399999999999999</v>
      </c>
      <c r="Y257" s="6">
        <f t="shared" si="30"/>
        <v>2.3063986546007848E-2</v>
      </c>
      <c r="AA257">
        <v>15206106</v>
      </c>
      <c r="AB257">
        <v>26970</v>
      </c>
      <c r="AD257" t="s">
        <v>5</v>
      </c>
      <c r="AE257">
        <v>103</v>
      </c>
      <c r="AF257">
        <v>8</v>
      </c>
      <c r="AH257" t="s">
        <v>12024</v>
      </c>
      <c r="AI257" t="s">
        <v>12023</v>
      </c>
      <c r="AK257" t="s">
        <v>12022</v>
      </c>
      <c r="AL257">
        <v>23</v>
      </c>
      <c r="AM257" s="5">
        <f t="shared" si="34"/>
        <v>1</v>
      </c>
      <c r="AN257" s="4">
        <f t="shared" si="31"/>
        <v>1.5145778114350624E-3</v>
      </c>
      <c r="AO257" s="3"/>
      <c r="AP257">
        <v>0</v>
      </c>
      <c r="AR257" t="s">
        <v>1</v>
      </c>
      <c r="AT257" s="2">
        <v>2.9910000000000001</v>
      </c>
      <c r="AU257" s="1">
        <f t="shared" si="35"/>
        <v>1.6599163925636009</v>
      </c>
      <c r="AV257" s="1">
        <f t="shared" si="36"/>
        <v>1.2289282178721455</v>
      </c>
      <c r="AW257" s="1">
        <f t="shared" si="37"/>
        <v>0.7979400431806899</v>
      </c>
    </row>
    <row r="258" spans="1:49" x14ac:dyDescent="0.2">
      <c r="A258">
        <v>256</v>
      </c>
      <c r="B258" t="s">
        <v>12021</v>
      </c>
      <c r="C258" t="s">
        <v>12020</v>
      </c>
      <c r="E258">
        <v>10029515</v>
      </c>
      <c r="F258" t="s">
        <v>12019</v>
      </c>
      <c r="G258" t="s">
        <v>16</v>
      </c>
      <c r="H258" t="s">
        <v>15</v>
      </c>
      <c r="I258" t="s">
        <v>12018</v>
      </c>
      <c r="J258" t="s">
        <v>12017</v>
      </c>
      <c r="K258" t="s">
        <v>12016</v>
      </c>
      <c r="L258" t="s">
        <v>12015</v>
      </c>
      <c r="M258" t="s">
        <v>12014</v>
      </c>
      <c r="N258">
        <v>5</v>
      </c>
      <c r="O258" t="s">
        <v>12013</v>
      </c>
      <c r="P258" t="s">
        <v>12012</v>
      </c>
      <c r="Q258" t="s">
        <v>12011</v>
      </c>
      <c r="R258" s="7">
        <v>36214</v>
      </c>
      <c r="S258" s="8">
        <f t="shared" si="32"/>
        <v>1999</v>
      </c>
      <c r="T258" s="8">
        <v>1999</v>
      </c>
      <c r="U258" s="8">
        <f t="shared" si="33"/>
        <v>23</v>
      </c>
      <c r="V258" s="7">
        <v>36214</v>
      </c>
      <c r="W258" t="s">
        <v>12010</v>
      </c>
      <c r="X258" s="2">
        <v>1.43</v>
      </c>
      <c r="Y258" s="6">
        <f t="shared" ref="Y258:Y321" si="38">(X258-$Z$3)/($Z$2-$Z$3)</f>
        <v>3.8173033287952803E-2</v>
      </c>
      <c r="AA258">
        <v>62960</v>
      </c>
      <c r="AB258">
        <v>16867</v>
      </c>
      <c r="AD258" t="s">
        <v>5</v>
      </c>
      <c r="AE258">
        <v>38</v>
      </c>
      <c r="AF258">
        <v>8</v>
      </c>
      <c r="AH258" t="s">
        <v>12009</v>
      </c>
      <c r="AI258" t="s">
        <v>12008</v>
      </c>
      <c r="AK258" t="s">
        <v>12007</v>
      </c>
      <c r="AL258">
        <v>155</v>
      </c>
      <c r="AM258" s="5">
        <f t="shared" si="34"/>
        <v>6.7391304347826084</v>
      </c>
      <c r="AN258" s="4">
        <f t="shared" ref="AN258:AN321" si="39">(AM258-$AO$3)/($AO$2-$AO$3)</f>
        <v>1.0206937424888464E-2</v>
      </c>
      <c r="AO258" s="3"/>
      <c r="AP258">
        <v>0</v>
      </c>
      <c r="AR258" t="s">
        <v>1</v>
      </c>
      <c r="AT258" s="2">
        <v>3.1619999999999999</v>
      </c>
      <c r="AU258" s="1">
        <f t="shared" si="35"/>
        <v>2.97832045290335</v>
      </c>
      <c r="AV258" s="1">
        <f t="shared" si="36"/>
        <v>2.4189985356420634</v>
      </c>
      <c r="AW258" s="1">
        <f t="shared" si="37"/>
        <v>1.8596766183807765</v>
      </c>
    </row>
    <row r="259" spans="1:49" x14ac:dyDescent="0.2">
      <c r="A259">
        <v>257</v>
      </c>
      <c r="B259" t="s">
        <v>12006</v>
      </c>
      <c r="C259" t="s">
        <v>12005</v>
      </c>
      <c r="F259" t="s">
        <v>12004</v>
      </c>
      <c r="G259" t="s">
        <v>16</v>
      </c>
      <c r="H259" t="s">
        <v>15</v>
      </c>
      <c r="I259" t="s">
        <v>12003</v>
      </c>
      <c r="J259" t="s">
        <v>12002</v>
      </c>
      <c r="K259" t="s">
        <v>12001</v>
      </c>
      <c r="L259" t="s">
        <v>12000</v>
      </c>
      <c r="M259" t="s">
        <v>11999</v>
      </c>
      <c r="N259">
        <v>3</v>
      </c>
      <c r="O259" t="s">
        <v>11998</v>
      </c>
      <c r="P259" t="s">
        <v>11997</v>
      </c>
      <c r="Q259" t="s">
        <v>11996</v>
      </c>
      <c r="R259" s="7">
        <v>36211</v>
      </c>
      <c r="S259" s="8">
        <f t="shared" si="32"/>
        <v>1999</v>
      </c>
      <c r="T259" s="8">
        <v>1999</v>
      </c>
      <c r="U259" s="8">
        <f t="shared" si="33"/>
        <v>23</v>
      </c>
      <c r="V259" s="7">
        <v>36211</v>
      </c>
      <c r="W259" t="s">
        <v>1713</v>
      </c>
      <c r="X259" s="2">
        <v>0.30399999999999999</v>
      </c>
      <c r="Y259" s="6">
        <f t="shared" si="38"/>
        <v>8.115106377299057E-3</v>
      </c>
      <c r="AA259">
        <v>8952477</v>
      </c>
      <c r="AB259">
        <v>12250</v>
      </c>
      <c r="AD259" t="s">
        <v>5</v>
      </c>
      <c r="AE259">
        <v>20</v>
      </c>
      <c r="AF259">
        <v>4</v>
      </c>
      <c r="AH259" t="s">
        <v>11995</v>
      </c>
      <c r="AI259" t="s">
        <v>11994</v>
      </c>
      <c r="AJ259" t="s">
        <v>11993</v>
      </c>
      <c r="AK259" t="s">
        <v>11992</v>
      </c>
      <c r="AL259">
        <v>2</v>
      </c>
      <c r="AM259" s="5">
        <f t="shared" si="34"/>
        <v>8.6956521739130432E-2</v>
      </c>
      <c r="AN259" s="4">
        <f t="shared" si="39"/>
        <v>1.3170241838565761E-4</v>
      </c>
      <c r="AO259" s="3"/>
      <c r="AP259">
        <v>0</v>
      </c>
      <c r="AR259" t="s">
        <v>1</v>
      </c>
      <c r="AT259" s="2" t="s">
        <v>0</v>
      </c>
      <c r="AU259" s="1">
        <f t="shared" si="35"/>
        <v>0.57200851896250371</v>
      </c>
      <c r="AV259" s="1">
        <f t="shared" si="36"/>
        <v>0.41234043978423568</v>
      </c>
      <c r="AW259" s="1">
        <f t="shared" si="37"/>
        <v>0.25267236060596776</v>
      </c>
    </row>
    <row r="260" spans="1:49" x14ac:dyDescent="0.2">
      <c r="A260">
        <v>258</v>
      </c>
      <c r="B260" t="s">
        <v>11991</v>
      </c>
      <c r="C260" t="s">
        <v>11990</v>
      </c>
      <c r="F260" t="s">
        <v>11989</v>
      </c>
      <c r="G260" t="s">
        <v>16</v>
      </c>
      <c r="H260" t="s">
        <v>15</v>
      </c>
      <c r="I260" t="s">
        <v>873</v>
      </c>
      <c r="J260" t="s">
        <v>11988</v>
      </c>
      <c r="K260" t="s">
        <v>11987</v>
      </c>
      <c r="L260" t="s">
        <v>11986</v>
      </c>
      <c r="M260" t="s">
        <v>225</v>
      </c>
      <c r="N260">
        <v>3</v>
      </c>
      <c r="O260" t="s">
        <v>11985</v>
      </c>
      <c r="P260" t="s">
        <v>11984</v>
      </c>
      <c r="Q260" t="s">
        <v>11983</v>
      </c>
      <c r="R260" s="7">
        <v>36211</v>
      </c>
      <c r="S260" s="8">
        <f t="shared" si="32"/>
        <v>1999</v>
      </c>
      <c r="T260" s="8">
        <v>1999</v>
      </c>
      <c r="U260" s="8">
        <f t="shared" si="33"/>
        <v>23</v>
      </c>
      <c r="V260" s="7">
        <v>36211</v>
      </c>
      <c r="W260" t="s">
        <v>1713</v>
      </c>
      <c r="X260" s="2">
        <v>0.30399999999999999</v>
      </c>
      <c r="Y260" s="6">
        <f t="shared" si="38"/>
        <v>8.115106377299057E-3</v>
      </c>
      <c r="AA260">
        <v>8952477</v>
      </c>
      <c r="AB260">
        <v>12250</v>
      </c>
      <c r="AD260" t="s">
        <v>5</v>
      </c>
      <c r="AE260">
        <v>20</v>
      </c>
      <c r="AF260">
        <v>4</v>
      </c>
      <c r="AH260" t="s">
        <v>11982</v>
      </c>
      <c r="AI260" t="s">
        <v>11981</v>
      </c>
      <c r="AJ260" t="s">
        <v>11980</v>
      </c>
      <c r="AK260" t="s">
        <v>11979</v>
      </c>
      <c r="AL260">
        <v>1</v>
      </c>
      <c r="AM260" s="5">
        <f t="shared" si="34"/>
        <v>4.3478260869565216E-2</v>
      </c>
      <c r="AN260" s="4">
        <f t="shared" si="39"/>
        <v>6.5851209192828807E-5</v>
      </c>
      <c r="AO260" s="3"/>
      <c r="AP260">
        <v>0</v>
      </c>
      <c r="AR260" t="s">
        <v>1</v>
      </c>
      <c r="AT260" s="2" t="s">
        <v>0</v>
      </c>
      <c r="AU260" s="1">
        <f t="shared" si="35"/>
        <v>0.57003298268671876</v>
      </c>
      <c r="AV260" s="1">
        <f t="shared" si="36"/>
        <v>0.4090478793245943</v>
      </c>
      <c r="AW260" s="1">
        <f t="shared" si="37"/>
        <v>0.24806277596246973</v>
      </c>
    </row>
    <row r="261" spans="1:49" x14ac:dyDescent="0.2">
      <c r="A261">
        <v>259</v>
      </c>
      <c r="B261" t="s">
        <v>11978</v>
      </c>
      <c r="C261" t="s">
        <v>11977</v>
      </c>
      <c r="F261" t="s">
        <v>11976</v>
      </c>
      <c r="G261" t="s">
        <v>16</v>
      </c>
      <c r="H261" t="s">
        <v>15</v>
      </c>
      <c r="I261" t="s">
        <v>11975</v>
      </c>
      <c r="J261">
        <v>60005510</v>
      </c>
      <c r="K261" t="s">
        <v>3032</v>
      </c>
      <c r="L261" t="s">
        <v>3031</v>
      </c>
      <c r="M261" t="s">
        <v>3030</v>
      </c>
      <c r="N261">
        <v>3</v>
      </c>
      <c r="O261" t="s">
        <v>11974</v>
      </c>
      <c r="P261" t="s">
        <v>11973</v>
      </c>
      <c r="Q261" t="s">
        <v>11972</v>
      </c>
      <c r="R261" s="7">
        <v>36211</v>
      </c>
      <c r="S261" s="8">
        <f t="shared" si="32"/>
        <v>1999</v>
      </c>
      <c r="T261" s="8">
        <v>1999</v>
      </c>
      <c r="U261" s="8">
        <f t="shared" si="33"/>
        <v>23</v>
      </c>
      <c r="V261" s="7">
        <v>36211</v>
      </c>
      <c r="W261" t="s">
        <v>1713</v>
      </c>
      <c r="X261" s="2">
        <v>0.30399999999999999</v>
      </c>
      <c r="Y261" s="6">
        <f t="shared" si="38"/>
        <v>8.115106377299057E-3</v>
      </c>
      <c r="AA261">
        <v>8952477</v>
      </c>
      <c r="AB261">
        <v>12250</v>
      </c>
      <c r="AD261" t="s">
        <v>5</v>
      </c>
      <c r="AE261">
        <v>20</v>
      </c>
      <c r="AF261">
        <v>4</v>
      </c>
      <c r="AH261" t="s">
        <v>11971</v>
      </c>
      <c r="AI261" t="s">
        <v>11970</v>
      </c>
      <c r="AJ261" t="s">
        <v>11969</v>
      </c>
      <c r="AK261" t="s">
        <v>11968</v>
      </c>
      <c r="AL261">
        <v>1</v>
      </c>
      <c r="AM261" s="5">
        <f t="shared" si="34"/>
        <v>4.3478260869565216E-2</v>
      </c>
      <c r="AN261" s="4">
        <f t="shared" si="39"/>
        <v>6.5851209192828807E-5</v>
      </c>
      <c r="AO261" s="3"/>
      <c r="AP261">
        <v>0</v>
      </c>
      <c r="AR261" t="s">
        <v>1</v>
      </c>
      <c r="AT261" s="2" t="s">
        <v>0</v>
      </c>
      <c r="AU261" s="1">
        <f t="shared" si="35"/>
        <v>0.57003298268671876</v>
      </c>
      <c r="AV261" s="1">
        <f t="shared" si="36"/>
        <v>0.4090478793245943</v>
      </c>
      <c r="AW261" s="1">
        <f t="shared" si="37"/>
        <v>0.24806277596246973</v>
      </c>
    </row>
    <row r="262" spans="1:49" x14ac:dyDescent="0.2">
      <c r="A262">
        <v>260</v>
      </c>
      <c r="B262" t="s">
        <v>11967</v>
      </c>
      <c r="C262" t="s">
        <v>11966</v>
      </c>
      <c r="F262" t="s">
        <v>11965</v>
      </c>
      <c r="G262" t="s">
        <v>16</v>
      </c>
      <c r="H262" t="s">
        <v>15</v>
      </c>
      <c r="I262" t="s">
        <v>11964</v>
      </c>
      <c r="J262">
        <v>60070264</v>
      </c>
      <c r="K262" t="s">
        <v>11963</v>
      </c>
      <c r="L262" t="s">
        <v>7980</v>
      </c>
      <c r="M262" t="s">
        <v>1313</v>
      </c>
      <c r="N262">
        <v>1</v>
      </c>
      <c r="O262" t="s">
        <v>11962</v>
      </c>
      <c r="P262">
        <v>6701834327</v>
      </c>
      <c r="Q262">
        <v>60070264</v>
      </c>
      <c r="R262" s="7">
        <v>36209</v>
      </c>
      <c r="S262" s="8">
        <f t="shared" si="32"/>
        <v>1999</v>
      </c>
      <c r="T262" s="8">
        <v>1999</v>
      </c>
      <c r="U262" s="8">
        <f t="shared" si="33"/>
        <v>23</v>
      </c>
      <c r="V262" s="7">
        <v>36209</v>
      </c>
      <c r="W262" t="s">
        <v>2345</v>
      </c>
      <c r="X262" s="2">
        <v>0.375</v>
      </c>
      <c r="Y262" s="6">
        <f t="shared" si="38"/>
        <v>1.0010410827260351E-2</v>
      </c>
      <c r="AA262">
        <v>135194</v>
      </c>
      <c r="AB262">
        <v>24918</v>
      </c>
      <c r="AD262" t="s">
        <v>5</v>
      </c>
      <c r="AE262">
        <v>35</v>
      </c>
      <c r="AF262">
        <v>4</v>
      </c>
      <c r="AH262" t="s">
        <v>11961</v>
      </c>
      <c r="AI262" t="s">
        <v>11960</v>
      </c>
      <c r="AK262" t="s">
        <v>11959</v>
      </c>
      <c r="AL262">
        <v>27</v>
      </c>
      <c r="AM262" s="5">
        <f t="shared" si="34"/>
        <v>1.173913043478261</v>
      </c>
      <c r="AN262" s="4">
        <f t="shared" si="39"/>
        <v>1.7779826482063779E-3</v>
      </c>
      <c r="AO262" s="3"/>
      <c r="AP262">
        <v>0</v>
      </c>
      <c r="AR262" t="s">
        <v>1</v>
      </c>
      <c r="AT262" s="2">
        <v>1.3140000000000001</v>
      </c>
      <c r="AU262" s="1">
        <f t="shared" si="35"/>
        <v>0.75406823735441586</v>
      </c>
      <c r="AV262" s="1">
        <f t="shared" si="36"/>
        <v>0.58941967377333648</v>
      </c>
      <c r="AW262" s="1">
        <f t="shared" si="37"/>
        <v>0.424771110192257</v>
      </c>
    </row>
    <row r="263" spans="1:49" x14ac:dyDescent="0.2">
      <c r="A263">
        <v>261</v>
      </c>
      <c r="B263" t="s">
        <v>11958</v>
      </c>
      <c r="C263" t="s">
        <v>11957</v>
      </c>
      <c r="F263" t="s">
        <v>11956</v>
      </c>
      <c r="G263" t="s">
        <v>16</v>
      </c>
      <c r="H263" t="s">
        <v>15</v>
      </c>
      <c r="I263" t="s">
        <v>11955</v>
      </c>
      <c r="N263">
        <v>1</v>
      </c>
      <c r="O263" t="s">
        <v>11954</v>
      </c>
      <c r="P263">
        <v>36013189400</v>
      </c>
      <c r="R263" s="7">
        <v>36209</v>
      </c>
      <c r="S263" s="8">
        <f t="shared" si="32"/>
        <v>1999</v>
      </c>
      <c r="T263" s="8">
        <v>1999</v>
      </c>
      <c r="U263" s="8">
        <f t="shared" si="33"/>
        <v>23</v>
      </c>
      <c r="V263" s="7">
        <v>36209</v>
      </c>
      <c r="W263" t="s">
        <v>2345</v>
      </c>
      <c r="X263" s="2">
        <v>0.375</v>
      </c>
      <c r="Y263" s="6">
        <f t="shared" si="38"/>
        <v>1.0010410827260351E-2</v>
      </c>
      <c r="AA263">
        <v>135194</v>
      </c>
      <c r="AB263">
        <v>24918</v>
      </c>
      <c r="AD263" t="s">
        <v>5</v>
      </c>
      <c r="AE263">
        <v>35</v>
      </c>
      <c r="AF263">
        <v>4</v>
      </c>
      <c r="AH263" t="s">
        <v>11953</v>
      </c>
      <c r="AI263" t="s">
        <v>11952</v>
      </c>
      <c r="AK263" t="s">
        <v>11951</v>
      </c>
      <c r="AL263">
        <v>1</v>
      </c>
      <c r="AM263" s="5">
        <f t="shared" si="34"/>
        <v>4.3478260869565216E-2</v>
      </c>
      <c r="AN263" s="4">
        <f t="shared" si="39"/>
        <v>6.5851209192828807E-5</v>
      </c>
      <c r="AO263" s="3"/>
      <c r="AP263">
        <v>0</v>
      </c>
      <c r="AR263" t="s">
        <v>1</v>
      </c>
      <c r="AT263" s="2">
        <v>1.3140000000000001</v>
      </c>
      <c r="AU263" s="1">
        <f t="shared" si="35"/>
        <v>0.70270429418400948</v>
      </c>
      <c r="AV263" s="1">
        <f t="shared" si="36"/>
        <v>0.50381310182265904</v>
      </c>
      <c r="AW263" s="1">
        <f t="shared" si="37"/>
        <v>0.30492190946130854</v>
      </c>
    </row>
    <row r="264" spans="1:49" x14ac:dyDescent="0.2">
      <c r="A264">
        <v>262</v>
      </c>
      <c r="B264" t="s">
        <v>11950</v>
      </c>
      <c r="C264" t="s">
        <v>11949</v>
      </c>
      <c r="F264" t="s">
        <v>11948</v>
      </c>
      <c r="G264" t="s">
        <v>16</v>
      </c>
      <c r="H264" t="s">
        <v>15</v>
      </c>
      <c r="I264" t="s">
        <v>11947</v>
      </c>
      <c r="J264" t="s">
        <v>11946</v>
      </c>
      <c r="K264" t="s">
        <v>11945</v>
      </c>
      <c r="L264" t="s">
        <v>11944</v>
      </c>
      <c r="M264" t="s">
        <v>11943</v>
      </c>
      <c r="N264">
        <v>4</v>
      </c>
      <c r="O264" t="s">
        <v>11942</v>
      </c>
      <c r="P264" t="s">
        <v>11941</v>
      </c>
      <c r="Q264" t="s">
        <v>11940</v>
      </c>
      <c r="R264" s="7">
        <v>36209</v>
      </c>
      <c r="S264" s="8">
        <f t="shared" si="32"/>
        <v>1999</v>
      </c>
      <c r="T264" s="8">
        <v>1999</v>
      </c>
      <c r="U264" s="8">
        <f t="shared" si="33"/>
        <v>23</v>
      </c>
      <c r="V264" s="7">
        <v>36209</v>
      </c>
      <c r="W264" t="s">
        <v>2345</v>
      </c>
      <c r="X264" s="2">
        <v>0.375</v>
      </c>
      <c r="Y264" s="6">
        <f t="shared" si="38"/>
        <v>1.0010410827260351E-2</v>
      </c>
      <c r="AA264">
        <v>135194</v>
      </c>
      <c r="AB264">
        <v>24918</v>
      </c>
      <c r="AD264" t="s">
        <v>5</v>
      </c>
      <c r="AE264">
        <v>35</v>
      </c>
      <c r="AF264">
        <v>4</v>
      </c>
      <c r="AH264" t="s">
        <v>11939</v>
      </c>
      <c r="AI264" t="s">
        <v>11938</v>
      </c>
      <c r="AK264" t="s">
        <v>11937</v>
      </c>
      <c r="AL264">
        <v>5</v>
      </c>
      <c r="AM264" s="5">
        <f t="shared" si="34"/>
        <v>0.21739130434782608</v>
      </c>
      <c r="AN264" s="4">
        <f t="shared" si="39"/>
        <v>3.29256045964144E-4</v>
      </c>
      <c r="AO264" s="3"/>
      <c r="AP264">
        <v>0</v>
      </c>
      <c r="AR264" t="s">
        <v>1</v>
      </c>
      <c r="AT264" s="2">
        <v>1.3140000000000001</v>
      </c>
      <c r="AU264" s="1">
        <f t="shared" si="35"/>
        <v>0.71060643928714895</v>
      </c>
      <c r="AV264" s="1">
        <f t="shared" si="36"/>
        <v>0.51698334366122478</v>
      </c>
      <c r="AW264" s="1">
        <f t="shared" si="37"/>
        <v>0.32336024803530061</v>
      </c>
    </row>
    <row r="265" spans="1:49" x14ac:dyDescent="0.2">
      <c r="A265">
        <v>263</v>
      </c>
      <c r="B265" t="s">
        <v>11936</v>
      </c>
      <c r="C265" t="s">
        <v>11935</v>
      </c>
      <c r="F265" t="s">
        <v>11934</v>
      </c>
      <c r="G265" t="s">
        <v>16</v>
      </c>
      <c r="H265" t="s">
        <v>15</v>
      </c>
      <c r="I265" t="s">
        <v>11933</v>
      </c>
      <c r="J265">
        <v>60103653</v>
      </c>
      <c r="K265" t="s">
        <v>6665</v>
      </c>
      <c r="L265" t="s">
        <v>6664</v>
      </c>
      <c r="M265" t="s">
        <v>6663</v>
      </c>
      <c r="N265">
        <v>3</v>
      </c>
      <c r="O265" t="s">
        <v>11932</v>
      </c>
      <c r="P265" t="s">
        <v>11931</v>
      </c>
      <c r="Q265" t="s">
        <v>11930</v>
      </c>
      <c r="R265" s="7">
        <v>36209</v>
      </c>
      <c r="S265" s="8">
        <f t="shared" si="32"/>
        <v>1999</v>
      </c>
      <c r="T265" s="8">
        <v>1999</v>
      </c>
      <c r="U265" s="8">
        <f t="shared" si="33"/>
        <v>23</v>
      </c>
      <c r="V265" s="7">
        <v>36209</v>
      </c>
      <c r="W265" t="s">
        <v>2345</v>
      </c>
      <c r="X265" s="2">
        <v>0.375</v>
      </c>
      <c r="Y265" s="6">
        <f t="shared" si="38"/>
        <v>1.0010410827260351E-2</v>
      </c>
      <c r="AA265">
        <v>135194</v>
      </c>
      <c r="AB265">
        <v>24918</v>
      </c>
      <c r="AD265" t="s">
        <v>5</v>
      </c>
      <c r="AE265">
        <v>35</v>
      </c>
      <c r="AF265">
        <v>4</v>
      </c>
      <c r="AH265" t="s">
        <v>11929</v>
      </c>
      <c r="AI265" t="s">
        <v>11928</v>
      </c>
      <c r="AK265" t="s">
        <v>11927</v>
      </c>
      <c r="AL265">
        <v>2</v>
      </c>
      <c r="AM265" s="5">
        <f t="shared" si="34"/>
        <v>8.6956521739130432E-2</v>
      </c>
      <c r="AN265" s="4">
        <f t="shared" si="39"/>
        <v>1.3170241838565761E-4</v>
      </c>
      <c r="AO265" s="3"/>
      <c r="AP265">
        <v>0</v>
      </c>
      <c r="AR265" t="s">
        <v>1</v>
      </c>
      <c r="AT265" s="2">
        <v>1.3140000000000001</v>
      </c>
      <c r="AU265" s="1">
        <f t="shared" si="35"/>
        <v>0.70467983045979432</v>
      </c>
      <c r="AV265" s="1">
        <f t="shared" si="36"/>
        <v>0.50710566228230036</v>
      </c>
      <c r="AW265" s="1">
        <f t="shared" si="37"/>
        <v>0.30953149410480657</v>
      </c>
    </row>
    <row r="266" spans="1:49" x14ac:dyDescent="0.2">
      <c r="A266">
        <v>264</v>
      </c>
      <c r="B266" t="s">
        <v>11926</v>
      </c>
      <c r="C266" t="s">
        <v>11925</v>
      </c>
      <c r="F266" t="s">
        <v>11924</v>
      </c>
      <c r="G266" t="s">
        <v>16</v>
      </c>
      <c r="H266" t="s">
        <v>15</v>
      </c>
      <c r="I266" t="s">
        <v>11923</v>
      </c>
      <c r="J266" t="s">
        <v>11922</v>
      </c>
      <c r="K266" t="s">
        <v>11921</v>
      </c>
      <c r="L266" t="s">
        <v>11920</v>
      </c>
      <c r="M266" t="s">
        <v>11919</v>
      </c>
      <c r="N266">
        <v>5</v>
      </c>
      <c r="O266" t="s">
        <v>11918</v>
      </c>
      <c r="P266" t="s">
        <v>11917</v>
      </c>
      <c r="Q266" t="s">
        <v>11916</v>
      </c>
      <c r="R266" s="7">
        <v>36209</v>
      </c>
      <c r="S266" s="8">
        <f t="shared" si="32"/>
        <v>1999</v>
      </c>
      <c r="T266" s="8">
        <v>1999</v>
      </c>
      <c r="U266" s="8">
        <f t="shared" si="33"/>
        <v>23</v>
      </c>
      <c r="V266" s="7">
        <v>36209</v>
      </c>
      <c r="W266" t="s">
        <v>2345</v>
      </c>
      <c r="X266" s="2">
        <v>0.375</v>
      </c>
      <c r="Y266" s="6">
        <f t="shared" si="38"/>
        <v>1.0010410827260351E-2</v>
      </c>
      <c r="AA266">
        <v>135194</v>
      </c>
      <c r="AB266">
        <v>24918</v>
      </c>
      <c r="AD266" t="s">
        <v>5</v>
      </c>
      <c r="AE266">
        <v>35</v>
      </c>
      <c r="AF266">
        <v>4</v>
      </c>
      <c r="AH266" t="s">
        <v>11915</v>
      </c>
      <c r="AI266" t="s">
        <v>11914</v>
      </c>
      <c r="AK266" t="s">
        <v>11913</v>
      </c>
      <c r="AL266">
        <v>41</v>
      </c>
      <c r="AM266" s="5">
        <f t="shared" si="34"/>
        <v>1.7826086956521738</v>
      </c>
      <c r="AN266" s="4">
        <f t="shared" si="39"/>
        <v>2.6998995769059808E-3</v>
      </c>
      <c r="AO266" s="3"/>
      <c r="AP266">
        <v>0</v>
      </c>
      <c r="AR266" t="s">
        <v>1</v>
      </c>
      <c r="AT266" s="2">
        <v>1.3140000000000001</v>
      </c>
      <c r="AU266" s="1">
        <f t="shared" si="35"/>
        <v>0.78172574521540394</v>
      </c>
      <c r="AV266" s="1">
        <f t="shared" si="36"/>
        <v>0.63551552020831659</v>
      </c>
      <c r="AW266" s="1">
        <f t="shared" si="37"/>
        <v>0.48930529520122923</v>
      </c>
    </row>
    <row r="267" spans="1:49" x14ac:dyDescent="0.2">
      <c r="A267">
        <v>265</v>
      </c>
      <c r="B267" t="s">
        <v>11912</v>
      </c>
      <c r="C267" t="s">
        <v>11911</v>
      </c>
      <c r="F267" t="s">
        <v>11910</v>
      </c>
      <c r="G267" t="s">
        <v>16</v>
      </c>
      <c r="H267" t="s">
        <v>15</v>
      </c>
      <c r="I267" t="s">
        <v>11909</v>
      </c>
      <c r="J267">
        <v>60020661</v>
      </c>
      <c r="K267" t="s">
        <v>7712</v>
      </c>
      <c r="L267" t="s">
        <v>7711</v>
      </c>
      <c r="M267" t="s">
        <v>585</v>
      </c>
      <c r="N267">
        <v>2</v>
      </c>
      <c r="O267" t="s">
        <v>11908</v>
      </c>
      <c r="P267" t="s">
        <v>11907</v>
      </c>
      <c r="Q267" t="s">
        <v>11906</v>
      </c>
      <c r="R267" s="7">
        <v>36209</v>
      </c>
      <c r="S267" s="8">
        <f t="shared" si="32"/>
        <v>1999</v>
      </c>
      <c r="T267" s="8">
        <v>1999</v>
      </c>
      <c r="U267" s="8">
        <f t="shared" si="33"/>
        <v>23</v>
      </c>
      <c r="V267" s="7">
        <v>36209</v>
      </c>
      <c r="W267" t="s">
        <v>2345</v>
      </c>
      <c r="X267" s="2">
        <v>0.375</v>
      </c>
      <c r="Y267" s="6">
        <f t="shared" si="38"/>
        <v>1.0010410827260351E-2</v>
      </c>
      <c r="AA267">
        <v>135194</v>
      </c>
      <c r="AB267">
        <v>24918</v>
      </c>
      <c r="AD267" t="s">
        <v>5</v>
      </c>
      <c r="AE267">
        <v>35</v>
      </c>
      <c r="AF267">
        <v>4</v>
      </c>
      <c r="AH267" t="s">
        <v>11905</v>
      </c>
      <c r="AI267" t="s">
        <v>11904</v>
      </c>
      <c r="AK267" t="s">
        <v>11903</v>
      </c>
      <c r="AL267">
        <v>1</v>
      </c>
      <c r="AM267" s="5">
        <f t="shared" si="34"/>
        <v>4.3478260869565216E-2</v>
      </c>
      <c r="AN267" s="4">
        <f t="shared" si="39"/>
        <v>6.5851209192828807E-5</v>
      </c>
      <c r="AO267" s="3"/>
      <c r="AP267">
        <v>0</v>
      </c>
      <c r="AR267" t="s">
        <v>1</v>
      </c>
      <c r="AT267" s="2">
        <v>1.3140000000000001</v>
      </c>
      <c r="AU267" s="1">
        <f t="shared" si="35"/>
        <v>0.70270429418400948</v>
      </c>
      <c r="AV267" s="1">
        <f t="shared" si="36"/>
        <v>0.50381310182265904</v>
      </c>
      <c r="AW267" s="1">
        <f t="shared" si="37"/>
        <v>0.30492190946130854</v>
      </c>
    </row>
    <row r="268" spans="1:49" x14ac:dyDescent="0.2">
      <c r="A268">
        <v>266</v>
      </c>
      <c r="B268" t="s">
        <v>11902</v>
      </c>
      <c r="C268" t="s">
        <v>11901</v>
      </c>
      <c r="F268" t="s">
        <v>11900</v>
      </c>
      <c r="G268" t="s">
        <v>16</v>
      </c>
      <c r="H268" t="s">
        <v>15</v>
      </c>
      <c r="I268" t="s">
        <v>11899</v>
      </c>
      <c r="J268" t="s">
        <v>11898</v>
      </c>
      <c r="K268" t="s">
        <v>11897</v>
      </c>
      <c r="L268" t="s">
        <v>11896</v>
      </c>
      <c r="M268" t="s">
        <v>11895</v>
      </c>
      <c r="N268">
        <v>4</v>
      </c>
      <c r="O268" t="s">
        <v>11894</v>
      </c>
      <c r="P268" t="s">
        <v>11893</v>
      </c>
      <c r="Q268" t="s">
        <v>11892</v>
      </c>
      <c r="R268" s="7">
        <v>36209</v>
      </c>
      <c r="S268" s="8">
        <f t="shared" si="32"/>
        <v>1999</v>
      </c>
      <c r="T268" s="8">
        <v>1999</v>
      </c>
      <c r="U268" s="8">
        <f t="shared" si="33"/>
        <v>23</v>
      </c>
      <c r="V268" s="7">
        <v>36209</v>
      </c>
      <c r="W268" t="s">
        <v>2345</v>
      </c>
      <c r="X268" s="2">
        <v>0.375</v>
      </c>
      <c r="Y268" s="6">
        <f t="shared" si="38"/>
        <v>1.0010410827260351E-2</v>
      </c>
      <c r="AA268">
        <v>135194</v>
      </c>
      <c r="AB268">
        <v>24918</v>
      </c>
      <c r="AD268" t="s">
        <v>5</v>
      </c>
      <c r="AE268">
        <v>35</v>
      </c>
      <c r="AF268">
        <v>4</v>
      </c>
      <c r="AH268" t="s">
        <v>11891</v>
      </c>
      <c r="AI268" t="s">
        <v>11890</v>
      </c>
      <c r="AK268" t="s">
        <v>11889</v>
      </c>
      <c r="AL268">
        <v>21</v>
      </c>
      <c r="AM268" s="5">
        <f t="shared" si="34"/>
        <v>0.91304347826086951</v>
      </c>
      <c r="AN268" s="4">
        <f t="shared" si="39"/>
        <v>1.3828753930494049E-3</v>
      </c>
      <c r="AO268" s="3"/>
      <c r="AP268">
        <v>0</v>
      </c>
      <c r="AR268" t="s">
        <v>1</v>
      </c>
      <c r="AT268" s="2">
        <v>1.3140000000000001</v>
      </c>
      <c r="AU268" s="1">
        <f t="shared" si="35"/>
        <v>0.74221501969970671</v>
      </c>
      <c r="AV268" s="1">
        <f t="shared" si="36"/>
        <v>0.56966431101548776</v>
      </c>
      <c r="AW268" s="1">
        <f t="shared" si="37"/>
        <v>0.39711360233126886</v>
      </c>
    </row>
    <row r="269" spans="1:49" x14ac:dyDescent="0.2">
      <c r="A269">
        <v>267</v>
      </c>
      <c r="B269" t="s">
        <v>11888</v>
      </c>
      <c r="C269" t="s">
        <v>11887</v>
      </c>
      <c r="F269" t="s">
        <v>11886</v>
      </c>
      <c r="G269" t="s">
        <v>16</v>
      </c>
      <c r="H269" t="s">
        <v>15</v>
      </c>
      <c r="I269" t="s">
        <v>11885</v>
      </c>
      <c r="J269">
        <v>60031581</v>
      </c>
      <c r="K269" t="s">
        <v>1140</v>
      </c>
      <c r="L269" t="s">
        <v>1139</v>
      </c>
      <c r="M269" t="s">
        <v>11</v>
      </c>
      <c r="N269">
        <v>2</v>
      </c>
      <c r="O269" t="s">
        <v>11884</v>
      </c>
      <c r="P269" t="s">
        <v>11883</v>
      </c>
      <c r="Q269" t="s">
        <v>11882</v>
      </c>
      <c r="R269" s="7">
        <v>36206</v>
      </c>
      <c r="S269" s="8">
        <f t="shared" si="32"/>
        <v>1999</v>
      </c>
      <c r="T269" s="8">
        <v>1999</v>
      </c>
      <c r="U269" s="8">
        <f t="shared" si="33"/>
        <v>23</v>
      </c>
      <c r="V269" s="7">
        <v>36206</v>
      </c>
      <c r="W269" t="s">
        <v>11383</v>
      </c>
      <c r="X269" s="2">
        <v>1.1819999999999999</v>
      </c>
      <c r="Y269" s="6">
        <f t="shared" si="38"/>
        <v>3.1552814927524625E-2</v>
      </c>
      <c r="AA269">
        <v>36951</v>
      </c>
      <c r="AB269">
        <v>27030</v>
      </c>
      <c r="AD269" t="s">
        <v>5</v>
      </c>
      <c r="AE269">
        <v>74</v>
      </c>
      <c r="AF269">
        <v>7</v>
      </c>
      <c r="AH269" t="s">
        <v>11881</v>
      </c>
      <c r="AI269" t="s">
        <v>11880</v>
      </c>
      <c r="AK269" t="s">
        <v>11879</v>
      </c>
      <c r="AL269">
        <v>12</v>
      </c>
      <c r="AM269" s="5">
        <f t="shared" si="34"/>
        <v>0.52173913043478259</v>
      </c>
      <c r="AN269" s="4">
        <f t="shared" si="39"/>
        <v>7.9021451031394564E-4</v>
      </c>
      <c r="AO269" s="3"/>
      <c r="AP269">
        <v>0</v>
      </c>
      <c r="AR269" t="s">
        <v>1</v>
      </c>
      <c r="AT269" s="2">
        <v>3.7909999999999999</v>
      </c>
      <c r="AU269" s="1">
        <f t="shared" si="35"/>
        <v>2.2324034802361421</v>
      </c>
      <c r="AV269" s="1">
        <f t="shared" si="36"/>
        <v>1.6171514718919286</v>
      </c>
      <c r="AW269" s="1">
        <f t="shared" si="37"/>
        <v>1.001899463547715</v>
      </c>
    </row>
    <row r="270" spans="1:49" x14ac:dyDescent="0.2">
      <c r="A270">
        <v>268</v>
      </c>
      <c r="B270" t="s">
        <v>11878</v>
      </c>
      <c r="C270" t="s">
        <v>11877</v>
      </c>
      <c r="F270" t="s">
        <v>11876</v>
      </c>
      <c r="G270" t="s">
        <v>16</v>
      </c>
      <c r="H270" t="s">
        <v>15</v>
      </c>
      <c r="I270" t="s">
        <v>11875</v>
      </c>
      <c r="J270" t="s">
        <v>11874</v>
      </c>
      <c r="K270" t="s">
        <v>11873</v>
      </c>
      <c r="L270" t="s">
        <v>11872</v>
      </c>
      <c r="M270" t="s">
        <v>11871</v>
      </c>
      <c r="N270">
        <v>6</v>
      </c>
      <c r="O270" t="s">
        <v>11870</v>
      </c>
      <c r="P270" t="s">
        <v>11869</v>
      </c>
      <c r="Q270" t="s">
        <v>11868</v>
      </c>
      <c r="R270" s="7">
        <v>36206</v>
      </c>
      <c r="S270" s="8">
        <f t="shared" si="32"/>
        <v>1999</v>
      </c>
      <c r="T270" s="8">
        <v>1999</v>
      </c>
      <c r="U270" s="8">
        <f t="shared" si="33"/>
        <v>23</v>
      </c>
      <c r="V270" s="7">
        <v>36206</v>
      </c>
      <c r="W270" t="s">
        <v>11867</v>
      </c>
      <c r="X270" s="2">
        <v>0</v>
      </c>
      <c r="Y270" s="6">
        <f t="shared" si="38"/>
        <v>0</v>
      </c>
      <c r="AB270">
        <v>21101038511</v>
      </c>
      <c r="AC270">
        <v>21699291</v>
      </c>
      <c r="AD270" t="s">
        <v>5</v>
      </c>
      <c r="AE270">
        <v>104</v>
      </c>
      <c r="AF270" t="s">
        <v>11866</v>
      </c>
      <c r="AG270" t="s">
        <v>11865</v>
      </c>
      <c r="AH270" t="s">
        <v>11864</v>
      </c>
      <c r="AI270" t="s">
        <v>11863</v>
      </c>
      <c r="AK270" t="s">
        <v>11862</v>
      </c>
      <c r="AL270">
        <v>45</v>
      </c>
      <c r="AM270" s="5">
        <f t="shared" si="34"/>
        <v>1.9565217391304348</v>
      </c>
      <c r="AN270" s="4">
        <f t="shared" si="39"/>
        <v>2.9633044136772963E-3</v>
      </c>
      <c r="AO270" s="3"/>
      <c r="AP270">
        <v>1</v>
      </c>
      <c r="AR270" t="s">
        <v>1</v>
      </c>
      <c r="AT270" s="2" t="s">
        <v>0</v>
      </c>
      <c r="AU270" s="1">
        <f t="shared" si="35"/>
        <v>8.8899132410318882E-2</v>
      </c>
      <c r="AV270" s="1">
        <f t="shared" si="36"/>
        <v>0.14816522068386481</v>
      </c>
      <c r="AW270" s="1">
        <f t="shared" si="37"/>
        <v>0.20743130895741071</v>
      </c>
    </row>
    <row r="271" spans="1:49" x14ac:dyDescent="0.2">
      <c r="A271">
        <v>269</v>
      </c>
      <c r="B271" t="s">
        <v>11861</v>
      </c>
      <c r="C271" t="s">
        <v>11860</v>
      </c>
      <c r="D271" t="s">
        <v>11859</v>
      </c>
      <c r="E271">
        <v>10512576</v>
      </c>
      <c r="F271" t="s">
        <v>11858</v>
      </c>
      <c r="G271" t="s">
        <v>16</v>
      </c>
      <c r="H271" t="s">
        <v>15</v>
      </c>
      <c r="I271" t="s">
        <v>11857</v>
      </c>
      <c r="J271">
        <v>60011604</v>
      </c>
      <c r="K271" t="s">
        <v>11856</v>
      </c>
      <c r="L271" t="s">
        <v>1593</v>
      </c>
      <c r="M271" t="s">
        <v>653</v>
      </c>
      <c r="N271">
        <v>2</v>
      </c>
      <c r="O271" t="s">
        <v>11855</v>
      </c>
      <c r="P271" t="s">
        <v>11854</v>
      </c>
      <c r="Q271" t="s">
        <v>11853</v>
      </c>
      <c r="R271" s="7">
        <v>36206</v>
      </c>
      <c r="S271" s="8">
        <f t="shared" si="32"/>
        <v>1999</v>
      </c>
      <c r="T271" s="8">
        <v>1999</v>
      </c>
      <c r="U271" s="8">
        <f t="shared" si="33"/>
        <v>23</v>
      </c>
      <c r="V271" s="7">
        <v>36206</v>
      </c>
      <c r="W271" t="s">
        <v>11852</v>
      </c>
      <c r="X271" s="2">
        <v>1.113</v>
      </c>
      <c r="Y271" s="6">
        <f t="shared" si="38"/>
        <v>2.9710899335308721E-2</v>
      </c>
      <c r="AA271">
        <v>1664328</v>
      </c>
      <c r="AB271">
        <v>14285</v>
      </c>
      <c r="AD271" t="s">
        <v>5</v>
      </c>
      <c r="AE271">
        <v>99</v>
      </c>
      <c r="AF271">
        <v>1</v>
      </c>
      <c r="AH271" t="s">
        <v>4228</v>
      </c>
      <c r="AI271" t="s">
        <v>11851</v>
      </c>
      <c r="AJ271" t="s">
        <v>11850</v>
      </c>
      <c r="AK271" t="s">
        <v>11849</v>
      </c>
      <c r="AL271">
        <v>36</v>
      </c>
      <c r="AM271" s="5">
        <f t="shared" si="34"/>
        <v>1.5652173913043479</v>
      </c>
      <c r="AN271" s="4">
        <f t="shared" si="39"/>
        <v>2.3706435309418369E-3</v>
      </c>
      <c r="AO271" s="3"/>
      <c r="AP271">
        <v>0</v>
      </c>
      <c r="AQ271" t="s">
        <v>962</v>
      </c>
      <c r="AR271" t="s">
        <v>11848</v>
      </c>
      <c r="AS271" t="s">
        <v>961</v>
      </c>
      <c r="AT271" s="2">
        <v>3.3319999999999999</v>
      </c>
      <c r="AU271" s="1">
        <f t="shared" si="35"/>
        <v>2.1508822593998653</v>
      </c>
      <c r="AV271" s="1">
        <f t="shared" si="36"/>
        <v>1.6040771433125278</v>
      </c>
      <c r="AW271" s="1">
        <f t="shared" si="37"/>
        <v>1.0572720272251903</v>
      </c>
    </row>
    <row r="272" spans="1:49" x14ac:dyDescent="0.2">
      <c r="A272">
        <v>270</v>
      </c>
      <c r="B272" t="s">
        <v>11847</v>
      </c>
      <c r="C272" t="s">
        <v>11846</v>
      </c>
      <c r="F272" t="s">
        <v>11845</v>
      </c>
      <c r="G272" t="s">
        <v>16</v>
      </c>
      <c r="H272" t="s">
        <v>15</v>
      </c>
      <c r="I272" t="s">
        <v>11844</v>
      </c>
      <c r="J272" t="s">
        <v>11843</v>
      </c>
      <c r="K272" t="s">
        <v>11842</v>
      </c>
      <c r="L272" t="s">
        <v>11841</v>
      </c>
      <c r="M272" t="s">
        <v>122</v>
      </c>
      <c r="N272">
        <v>5</v>
      </c>
      <c r="O272" t="s">
        <v>11840</v>
      </c>
      <c r="P272" t="s">
        <v>11839</v>
      </c>
      <c r="Q272" t="s">
        <v>11838</v>
      </c>
      <c r="R272" s="7">
        <v>36206</v>
      </c>
      <c r="S272" s="8">
        <f t="shared" si="32"/>
        <v>1999</v>
      </c>
      <c r="T272" s="8">
        <v>1999</v>
      </c>
      <c r="U272" s="8">
        <f t="shared" si="33"/>
        <v>23</v>
      </c>
      <c r="V272" s="7">
        <v>36206</v>
      </c>
      <c r="W272" t="s">
        <v>11837</v>
      </c>
      <c r="X272" s="2">
        <v>1.524</v>
      </c>
      <c r="Y272" s="6">
        <f t="shared" si="38"/>
        <v>4.0682309601986065E-2</v>
      </c>
      <c r="AA272">
        <v>1469592</v>
      </c>
      <c r="AB272">
        <v>12863</v>
      </c>
      <c r="AD272" t="s">
        <v>5</v>
      </c>
      <c r="AE272">
        <v>24</v>
      </c>
      <c r="AF272">
        <v>4</v>
      </c>
      <c r="AH272" t="s">
        <v>11836</v>
      </c>
      <c r="AI272" t="s">
        <v>11835</v>
      </c>
      <c r="AK272" t="s">
        <v>11834</v>
      </c>
      <c r="AL272">
        <v>0</v>
      </c>
      <c r="AM272" s="5">
        <f t="shared" si="34"/>
        <v>0</v>
      </c>
      <c r="AN272" s="4">
        <f t="shared" si="39"/>
        <v>0</v>
      </c>
      <c r="AO272" s="3"/>
      <c r="AP272">
        <v>0</v>
      </c>
      <c r="AR272" t="s">
        <v>1</v>
      </c>
      <c r="AT272" s="2">
        <v>3.7759999999999998</v>
      </c>
      <c r="AU272" s="1">
        <f t="shared" si="35"/>
        <v>2.8477616721390242</v>
      </c>
      <c r="AV272" s="1">
        <f t="shared" si="36"/>
        <v>2.0341154800993033</v>
      </c>
      <c r="AW272" s="1">
        <f t="shared" si="37"/>
        <v>1.220469288059582</v>
      </c>
    </row>
    <row r="273" spans="1:49" x14ac:dyDescent="0.2">
      <c r="A273">
        <v>271</v>
      </c>
      <c r="B273" t="s">
        <v>11833</v>
      </c>
      <c r="C273" t="s">
        <v>11832</v>
      </c>
      <c r="D273" t="s">
        <v>11831</v>
      </c>
      <c r="F273" t="s">
        <v>11830</v>
      </c>
      <c r="G273" t="s">
        <v>16</v>
      </c>
      <c r="H273" t="s">
        <v>15</v>
      </c>
      <c r="I273" t="s">
        <v>11829</v>
      </c>
      <c r="J273">
        <v>60022144</v>
      </c>
      <c r="K273" t="s">
        <v>3045</v>
      </c>
      <c r="L273" t="s">
        <v>3044</v>
      </c>
      <c r="M273" t="s">
        <v>11</v>
      </c>
      <c r="N273">
        <v>2</v>
      </c>
      <c r="O273" t="s">
        <v>11828</v>
      </c>
      <c r="P273" t="s">
        <v>11827</v>
      </c>
      <c r="Q273" t="s">
        <v>11826</v>
      </c>
      <c r="R273" s="7">
        <v>36206</v>
      </c>
      <c r="S273" s="8">
        <f t="shared" si="32"/>
        <v>1999</v>
      </c>
      <c r="T273" s="8">
        <v>1999</v>
      </c>
      <c r="U273" s="8">
        <f t="shared" si="33"/>
        <v>23</v>
      </c>
      <c r="V273" s="7">
        <v>36206</v>
      </c>
      <c r="W273" t="s">
        <v>11825</v>
      </c>
      <c r="X273" s="2">
        <v>0.625</v>
      </c>
      <c r="Y273" s="6">
        <f t="shared" si="38"/>
        <v>1.6684018045433919E-2</v>
      </c>
      <c r="AA273">
        <v>304018</v>
      </c>
      <c r="AB273">
        <v>12352</v>
      </c>
      <c r="AD273" t="s">
        <v>5</v>
      </c>
      <c r="AE273">
        <v>160</v>
      </c>
      <c r="AF273" s="10">
        <v>44351</v>
      </c>
      <c r="AH273" t="s">
        <v>11824</v>
      </c>
      <c r="AI273" t="s">
        <v>11823</v>
      </c>
      <c r="AJ273" t="s">
        <v>11822</v>
      </c>
      <c r="AK273" t="s">
        <v>11821</v>
      </c>
      <c r="AL273">
        <v>12</v>
      </c>
      <c r="AM273" s="5">
        <f t="shared" si="34"/>
        <v>0.52173913043478259</v>
      </c>
      <c r="AN273" s="4">
        <f t="shared" si="39"/>
        <v>7.9021451031394564E-4</v>
      </c>
      <c r="AO273" s="3"/>
      <c r="AP273">
        <v>0</v>
      </c>
      <c r="AR273" t="s">
        <v>1</v>
      </c>
      <c r="AT273" s="2">
        <v>2.31</v>
      </c>
      <c r="AU273" s="1">
        <f t="shared" si="35"/>
        <v>1.1915876984897928</v>
      </c>
      <c r="AV273" s="1">
        <f t="shared" si="36"/>
        <v>0.8737116277873932</v>
      </c>
      <c r="AW273" s="1">
        <f t="shared" si="37"/>
        <v>0.55583555708499377</v>
      </c>
    </row>
    <row r="274" spans="1:49" x14ac:dyDescent="0.2">
      <c r="A274">
        <v>272</v>
      </c>
      <c r="B274" t="s">
        <v>11820</v>
      </c>
      <c r="F274" t="s">
        <v>11819</v>
      </c>
      <c r="G274" t="s">
        <v>16</v>
      </c>
      <c r="H274" t="s">
        <v>15</v>
      </c>
      <c r="I274" t="s">
        <v>11818</v>
      </c>
      <c r="J274">
        <v>60027576</v>
      </c>
      <c r="K274" t="s">
        <v>11817</v>
      </c>
      <c r="L274" t="s">
        <v>403</v>
      </c>
      <c r="M274" t="s">
        <v>11</v>
      </c>
      <c r="N274">
        <v>1</v>
      </c>
      <c r="O274" t="s">
        <v>11816</v>
      </c>
      <c r="P274">
        <v>6701377003</v>
      </c>
      <c r="Q274">
        <v>60027576</v>
      </c>
      <c r="R274" s="7">
        <v>36204</v>
      </c>
      <c r="S274" s="8">
        <f t="shared" si="32"/>
        <v>1999</v>
      </c>
      <c r="T274" s="8">
        <v>1999</v>
      </c>
      <c r="U274" s="8">
        <f t="shared" si="33"/>
        <v>23</v>
      </c>
      <c r="V274" s="7">
        <v>1999</v>
      </c>
      <c r="W274" t="s">
        <v>11815</v>
      </c>
      <c r="X274" s="2">
        <v>0.41299999999999998</v>
      </c>
      <c r="Y274" s="6">
        <f t="shared" si="38"/>
        <v>1.1024799124422733E-2</v>
      </c>
      <c r="AA274">
        <v>138797</v>
      </c>
      <c r="AB274">
        <v>19840</v>
      </c>
      <c r="AD274" t="s">
        <v>5</v>
      </c>
      <c r="AE274">
        <v>101</v>
      </c>
      <c r="AF274">
        <v>1</v>
      </c>
      <c r="AH274" t="s">
        <v>11814</v>
      </c>
      <c r="AI274" t="s">
        <v>11813</v>
      </c>
      <c r="AJ274" t="s">
        <v>11812</v>
      </c>
      <c r="AK274" t="s">
        <v>11811</v>
      </c>
      <c r="AL274">
        <v>1</v>
      </c>
      <c r="AM274" s="5">
        <f t="shared" si="34"/>
        <v>4.3478260869565216E-2</v>
      </c>
      <c r="AN274" s="4">
        <f t="shared" si="39"/>
        <v>6.5851209192828807E-5</v>
      </c>
      <c r="AO274" s="3"/>
      <c r="AP274">
        <v>0</v>
      </c>
      <c r="AR274" t="s">
        <v>1</v>
      </c>
      <c r="AT274" s="2" t="s">
        <v>0</v>
      </c>
      <c r="AU274" s="1">
        <f t="shared" si="35"/>
        <v>0.77371147498537618</v>
      </c>
      <c r="AV274" s="1">
        <f t="shared" si="36"/>
        <v>0.55453251668077808</v>
      </c>
      <c r="AW274" s="1">
        <f t="shared" si="37"/>
        <v>0.33535355837617997</v>
      </c>
    </row>
    <row r="275" spans="1:49" x14ac:dyDescent="0.2">
      <c r="A275">
        <v>273</v>
      </c>
      <c r="B275" t="s">
        <v>11810</v>
      </c>
      <c r="C275" t="s">
        <v>11809</v>
      </c>
      <c r="D275" t="s">
        <v>11808</v>
      </c>
      <c r="F275" t="s">
        <v>11807</v>
      </c>
      <c r="G275" t="s">
        <v>16</v>
      </c>
      <c r="H275" t="s">
        <v>15</v>
      </c>
      <c r="I275" t="s">
        <v>11806</v>
      </c>
      <c r="J275" t="s">
        <v>11805</v>
      </c>
      <c r="K275" t="s">
        <v>11804</v>
      </c>
      <c r="L275" t="s">
        <v>11803</v>
      </c>
      <c r="M275" t="s">
        <v>225</v>
      </c>
      <c r="N275">
        <v>2</v>
      </c>
      <c r="O275" t="s">
        <v>11802</v>
      </c>
      <c r="P275" t="s">
        <v>11801</v>
      </c>
      <c r="Q275" t="s">
        <v>11800</v>
      </c>
      <c r="R275" s="7">
        <v>36203</v>
      </c>
      <c r="S275" s="8">
        <f t="shared" si="32"/>
        <v>1999</v>
      </c>
      <c r="T275" s="8">
        <v>1999</v>
      </c>
      <c r="U275" s="8">
        <f t="shared" si="33"/>
        <v>23</v>
      </c>
      <c r="V275" s="7">
        <v>36203</v>
      </c>
      <c r="W275" t="s">
        <v>11799</v>
      </c>
      <c r="X275" s="2">
        <v>2.5299999999999998</v>
      </c>
      <c r="Y275" s="6">
        <f t="shared" si="38"/>
        <v>6.7536905047916498E-2</v>
      </c>
      <c r="AA275">
        <v>457825</v>
      </c>
      <c r="AB275">
        <v>18158</v>
      </c>
      <c r="AD275" t="s">
        <v>5</v>
      </c>
      <c r="AE275">
        <v>169</v>
      </c>
      <c r="AF275" s="10">
        <v>44289</v>
      </c>
      <c r="AH275" t="s">
        <v>11798</v>
      </c>
      <c r="AI275" t="s">
        <v>11797</v>
      </c>
      <c r="AK275" t="s">
        <v>11796</v>
      </c>
      <c r="AL275">
        <v>8</v>
      </c>
      <c r="AM275" s="5">
        <f t="shared" si="34"/>
        <v>0.34782608695652173</v>
      </c>
      <c r="AN275" s="4">
        <f t="shared" si="39"/>
        <v>5.2680967354263046E-4</v>
      </c>
      <c r="AO275" s="3"/>
      <c r="AP275">
        <v>0</v>
      </c>
      <c r="AR275" t="s">
        <v>1</v>
      </c>
      <c r="AT275" s="2" t="s">
        <v>0</v>
      </c>
      <c r="AU275" s="1">
        <f t="shared" si="35"/>
        <v>4.7433876435604336</v>
      </c>
      <c r="AV275" s="1">
        <f t="shared" si="36"/>
        <v>3.4031857360729565</v>
      </c>
      <c r="AW275" s="1">
        <f t="shared" si="37"/>
        <v>2.0629838285854789</v>
      </c>
    </row>
    <row r="276" spans="1:49" x14ac:dyDescent="0.2">
      <c r="A276">
        <v>274</v>
      </c>
      <c r="B276" t="s">
        <v>11795</v>
      </c>
      <c r="C276" t="s">
        <v>11794</v>
      </c>
      <c r="F276" t="s">
        <v>11793</v>
      </c>
      <c r="G276" t="s">
        <v>16</v>
      </c>
      <c r="H276" t="s">
        <v>15</v>
      </c>
      <c r="I276" t="s">
        <v>11792</v>
      </c>
      <c r="J276">
        <v>60011362</v>
      </c>
      <c r="K276" t="s">
        <v>2951</v>
      </c>
      <c r="L276" t="s">
        <v>2950</v>
      </c>
      <c r="M276" t="s">
        <v>681</v>
      </c>
      <c r="N276">
        <v>3</v>
      </c>
      <c r="O276" t="s">
        <v>11791</v>
      </c>
      <c r="P276" t="s">
        <v>11790</v>
      </c>
      <c r="Q276" t="s">
        <v>11789</v>
      </c>
      <c r="R276" s="7">
        <v>36196</v>
      </c>
      <c r="S276" s="8">
        <f t="shared" si="32"/>
        <v>1999</v>
      </c>
      <c r="T276" s="8">
        <v>1999</v>
      </c>
      <c r="U276" s="8">
        <f t="shared" si="33"/>
        <v>23</v>
      </c>
      <c r="V276" s="7">
        <v>36196</v>
      </c>
      <c r="W276" t="s">
        <v>1713</v>
      </c>
      <c r="X276" s="2">
        <v>0.30399999999999999</v>
      </c>
      <c r="Y276" s="6">
        <f t="shared" si="38"/>
        <v>8.115106377299057E-3</v>
      </c>
      <c r="AA276">
        <v>8952477</v>
      </c>
      <c r="AB276">
        <v>12250</v>
      </c>
      <c r="AD276" t="s">
        <v>5</v>
      </c>
      <c r="AE276">
        <v>20</v>
      </c>
      <c r="AF276">
        <v>3</v>
      </c>
      <c r="AH276" t="s">
        <v>11788</v>
      </c>
      <c r="AI276" t="s">
        <v>11787</v>
      </c>
      <c r="AK276" t="s">
        <v>11786</v>
      </c>
      <c r="AL276">
        <v>3</v>
      </c>
      <c r="AM276" s="5">
        <f t="shared" si="34"/>
        <v>0.13043478260869565</v>
      </c>
      <c r="AN276" s="4">
        <f t="shared" si="39"/>
        <v>1.9755362757848641E-4</v>
      </c>
      <c r="AO276" s="3"/>
      <c r="AP276">
        <v>0</v>
      </c>
      <c r="AR276" t="s">
        <v>1</v>
      </c>
      <c r="AT276" s="2" t="s">
        <v>0</v>
      </c>
      <c r="AU276" s="1">
        <f t="shared" si="35"/>
        <v>0.57398405523828855</v>
      </c>
      <c r="AV276" s="1">
        <f t="shared" si="36"/>
        <v>0.41563300024387723</v>
      </c>
      <c r="AW276" s="1">
        <f t="shared" si="37"/>
        <v>0.25728194524946579</v>
      </c>
    </row>
    <row r="277" spans="1:49" x14ac:dyDescent="0.2">
      <c r="A277">
        <v>275</v>
      </c>
      <c r="B277" t="s">
        <v>11785</v>
      </c>
      <c r="C277" t="s">
        <v>11784</v>
      </c>
      <c r="F277" t="s">
        <v>11783</v>
      </c>
      <c r="G277" t="s">
        <v>16</v>
      </c>
      <c r="H277" t="s">
        <v>15</v>
      </c>
      <c r="I277" t="s">
        <v>11782</v>
      </c>
      <c r="J277" t="s">
        <v>11781</v>
      </c>
      <c r="K277" t="s">
        <v>11780</v>
      </c>
      <c r="L277" t="s">
        <v>11779</v>
      </c>
      <c r="M277" t="s">
        <v>2576</v>
      </c>
      <c r="N277">
        <v>3</v>
      </c>
      <c r="O277" t="s">
        <v>11778</v>
      </c>
      <c r="P277" t="s">
        <v>11777</v>
      </c>
      <c r="Q277" t="s">
        <v>11776</v>
      </c>
      <c r="R277" s="7">
        <v>36195</v>
      </c>
      <c r="S277" s="8">
        <f t="shared" si="32"/>
        <v>1999</v>
      </c>
      <c r="T277" s="8">
        <v>1999</v>
      </c>
      <c r="U277" s="8">
        <f t="shared" si="33"/>
        <v>23</v>
      </c>
      <c r="V277" s="7">
        <v>36195</v>
      </c>
      <c r="W277" t="s">
        <v>2345</v>
      </c>
      <c r="X277" s="2">
        <v>0.375</v>
      </c>
      <c r="Y277" s="6">
        <f t="shared" si="38"/>
        <v>1.0010410827260351E-2</v>
      </c>
      <c r="AA277">
        <v>135194</v>
      </c>
      <c r="AB277">
        <v>24918</v>
      </c>
      <c r="AD277" t="s">
        <v>5</v>
      </c>
      <c r="AE277">
        <v>35</v>
      </c>
      <c r="AF277">
        <v>3</v>
      </c>
      <c r="AH277" t="s">
        <v>11775</v>
      </c>
      <c r="AI277" t="s">
        <v>11774</v>
      </c>
      <c r="AK277" t="s">
        <v>11773</v>
      </c>
      <c r="AL277">
        <v>39</v>
      </c>
      <c r="AM277" s="5">
        <f t="shared" si="34"/>
        <v>1.6956521739130435</v>
      </c>
      <c r="AN277" s="4">
        <f t="shared" si="39"/>
        <v>2.5681971585203231E-3</v>
      </c>
      <c r="AO277" s="3"/>
      <c r="AP277">
        <v>0</v>
      </c>
      <c r="AR277" t="s">
        <v>1</v>
      </c>
      <c r="AT277" s="2">
        <v>1.3140000000000001</v>
      </c>
      <c r="AU277" s="1">
        <f t="shared" si="35"/>
        <v>0.77777467266383427</v>
      </c>
      <c r="AV277" s="1">
        <f t="shared" si="36"/>
        <v>0.62893039928903371</v>
      </c>
      <c r="AW277" s="1">
        <f t="shared" si="37"/>
        <v>0.48008612591423311</v>
      </c>
    </row>
    <row r="278" spans="1:49" x14ac:dyDescent="0.2">
      <c r="A278">
        <v>276</v>
      </c>
      <c r="B278" t="s">
        <v>11772</v>
      </c>
      <c r="C278" t="s">
        <v>11771</v>
      </c>
      <c r="F278" t="s">
        <v>11770</v>
      </c>
      <c r="G278" t="s">
        <v>16</v>
      </c>
      <c r="H278" t="s">
        <v>15</v>
      </c>
      <c r="I278" t="s">
        <v>11769</v>
      </c>
      <c r="J278" t="s">
        <v>11768</v>
      </c>
      <c r="K278" t="s">
        <v>11767</v>
      </c>
      <c r="L278" t="s">
        <v>11766</v>
      </c>
      <c r="M278" t="s">
        <v>11765</v>
      </c>
      <c r="N278">
        <v>5</v>
      </c>
      <c r="O278" t="s">
        <v>11764</v>
      </c>
      <c r="P278" t="s">
        <v>11763</v>
      </c>
      <c r="Q278" t="s">
        <v>11762</v>
      </c>
      <c r="R278" s="7">
        <v>36195</v>
      </c>
      <c r="S278" s="8">
        <f t="shared" si="32"/>
        <v>1999</v>
      </c>
      <c r="T278" s="8">
        <v>1999</v>
      </c>
      <c r="U278" s="8">
        <f t="shared" si="33"/>
        <v>23</v>
      </c>
      <c r="V278" s="7">
        <v>36195</v>
      </c>
      <c r="W278" t="s">
        <v>11174</v>
      </c>
      <c r="X278" s="2">
        <v>0.86399999999999999</v>
      </c>
      <c r="Y278" s="6">
        <f t="shared" si="38"/>
        <v>2.3063986546007848E-2</v>
      </c>
      <c r="AA278">
        <v>15206106</v>
      </c>
      <c r="AB278">
        <v>26970</v>
      </c>
      <c r="AD278" t="s">
        <v>5</v>
      </c>
      <c r="AE278">
        <v>103</v>
      </c>
      <c r="AF278">
        <v>5</v>
      </c>
      <c r="AH278" t="s">
        <v>11761</v>
      </c>
      <c r="AI278" t="s">
        <v>11760</v>
      </c>
      <c r="AK278" t="s">
        <v>11759</v>
      </c>
      <c r="AL278">
        <v>39</v>
      </c>
      <c r="AM278" s="5">
        <f t="shared" si="34"/>
        <v>1.6956521739130435</v>
      </c>
      <c r="AN278" s="4">
        <f t="shared" si="39"/>
        <v>2.5681971585203231E-3</v>
      </c>
      <c r="AO278" s="3"/>
      <c r="AP278">
        <v>0</v>
      </c>
      <c r="AR278" t="s">
        <v>1</v>
      </c>
      <c r="AT278" s="2">
        <v>2.9910000000000001</v>
      </c>
      <c r="AU278" s="1">
        <f t="shared" si="35"/>
        <v>1.6915249729761588</v>
      </c>
      <c r="AV278" s="1">
        <f t="shared" si="36"/>
        <v>1.2816091852264087</v>
      </c>
      <c r="AW278" s="1">
        <f t="shared" si="37"/>
        <v>0.87169339747665797</v>
      </c>
    </row>
    <row r="279" spans="1:49" x14ac:dyDescent="0.2">
      <c r="A279">
        <v>277</v>
      </c>
      <c r="B279" t="s">
        <v>11758</v>
      </c>
      <c r="C279" t="s">
        <v>11757</v>
      </c>
      <c r="F279" t="s">
        <v>11756</v>
      </c>
      <c r="G279" t="s">
        <v>16</v>
      </c>
      <c r="H279" t="s">
        <v>15</v>
      </c>
      <c r="I279" t="s">
        <v>2233</v>
      </c>
      <c r="J279">
        <v>60008673</v>
      </c>
      <c r="K279" t="s">
        <v>1967</v>
      </c>
      <c r="L279" t="s">
        <v>1966</v>
      </c>
      <c r="M279" t="s">
        <v>1482</v>
      </c>
      <c r="N279">
        <v>1</v>
      </c>
      <c r="O279" t="s">
        <v>11755</v>
      </c>
      <c r="P279">
        <v>6603246966</v>
      </c>
      <c r="Q279">
        <v>60008673</v>
      </c>
      <c r="R279" s="7">
        <v>36192</v>
      </c>
      <c r="S279" s="8">
        <f t="shared" si="32"/>
        <v>1999</v>
      </c>
      <c r="T279" s="8">
        <v>1999</v>
      </c>
      <c r="U279" s="8">
        <f t="shared" si="33"/>
        <v>23</v>
      </c>
      <c r="V279" s="7">
        <v>36192</v>
      </c>
      <c r="W279" t="s">
        <v>11059</v>
      </c>
      <c r="X279" s="2">
        <v>0.318</v>
      </c>
      <c r="Y279" s="6">
        <f t="shared" si="38"/>
        <v>8.4888283815167786E-3</v>
      </c>
      <c r="AA279">
        <v>338443</v>
      </c>
      <c r="AB279">
        <v>27160</v>
      </c>
      <c r="AC279">
        <v>15739120</v>
      </c>
      <c r="AD279" t="s">
        <v>5</v>
      </c>
      <c r="AE279">
        <v>42</v>
      </c>
      <c r="AF279">
        <v>2</v>
      </c>
      <c r="AH279" t="s">
        <v>11754</v>
      </c>
      <c r="AI279" t="s">
        <v>11753</v>
      </c>
      <c r="AK279" t="s">
        <v>11752</v>
      </c>
      <c r="AL279">
        <v>0</v>
      </c>
      <c r="AM279" s="5">
        <f t="shared" si="34"/>
        <v>0</v>
      </c>
      <c r="AN279" s="4">
        <f t="shared" si="39"/>
        <v>0</v>
      </c>
      <c r="AO279" s="3"/>
      <c r="AP279">
        <v>0</v>
      </c>
      <c r="AR279" t="s">
        <v>11751</v>
      </c>
      <c r="AT279" s="2">
        <v>0.77</v>
      </c>
      <c r="AU279" s="1">
        <f t="shared" si="35"/>
        <v>0.59421798670617454</v>
      </c>
      <c r="AV279" s="1">
        <f t="shared" si="36"/>
        <v>0.42444141907583893</v>
      </c>
      <c r="AW279" s="1">
        <f t="shared" si="37"/>
        <v>0.25466485144550338</v>
      </c>
    </row>
    <row r="280" spans="1:49" x14ac:dyDescent="0.2">
      <c r="A280">
        <v>278</v>
      </c>
      <c r="B280" t="s">
        <v>11750</v>
      </c>
      <c r="F280" t="s">
        <v>11749</v>
      </c>
      <c r="G280" t="s">
        <v>16</v>
      </c>
      <c r="H280" t="s">
        <v>15</v>
      </c>
      <c r="I280" t="s">
        <v>8047</v>
      </c>
      <c r="J280">
        <v>60023345</v>
      </c>
      <c r="K280" t="s">
        <v>1641</v>
      </c>
      <c r="L280" t="s">
        <v>1314</v>
      </c>
      <c r="M280" t="s">
        <v>1313</v>
      </c>
      <c r="N280">
        <v>2</v>
      </c>
      <c r="O280" t="s">
        <v>11748</v>
      </c>
      <c r="P280" t="s">
        <v>11747</v>
      </c>
      <c r="Q280" t="s">
        <v>8432</v>
      </c>
      <c r="R280" s="7">
        <v>36192</v>
      </c>
      <c r="S280" s="8">
        <f t="shared" si="32"/>
        <v>1999</v>
      </c>
      <c r="T280" s="8">
        <v>1999</v>
      </c>
      <c r="U280" s="8">
        <f t="shared" si="33"/>
        <v>23</v>
      </c>
      <c r="V280" s="7">
        <v>36192</v>
      </c>
      <c r="W280" t="s">
        <v>11746</v>
      </c>
      <c r="X280" s="2">
        <v>0.112</v>
      </c>
      <c r="Y280" s="6">
        <f t="shared" si="38"/>
        <v>2.9897760337417581E-3</v>
      </c>
      <c r="AA280">
        <v>3678393</v>
      </c>
      <c r="AB280">
        <v>4800153103</v>
      </c>
      <c r="AD280" t="s">
        <v>5</v>
      </c>
      <c r="AE280">
        <v>28</v>
      </c>
      <c r="AF280">
        <v>1</v>
      </c>
      <c r="AH280" t="s">
        <v>11745</v>
      </c>
      <c r="AI280" t="s">
        <v>11744</v>
      </c>
      <c r="AK280" t="s">
        <v>11743</v>
      </c>
      <c r="AL280">
        <v>0</v>
      </c>
      <c r="AM280" s="5">
        <f t="shared" si="34"/>
        <v>0</v>
      </c>
      <c r="AN280" s="4">
        <f t="shared" si="39"/>
        <v>0</v>
      </c>
      <c r="AO280" s="3"/>
      <c r="AP280">
        <v>0</v>
      </c>
      <c r="AR280" t="s">
        <v>1</v>
      </c>
      <c r="AT280" s="2" t="s">
        <v>0</v>
      </c>
      <c r="AU280" s="1">
        <f t="shared" si="35"/>
        <v>0.20928432236192304</v>
      </c>
      <c r="AV280" s="1">
        <f t="shared" si="36"/>
        <v>0.14948880168708789</v>
      </c>
      <c r="AW280" s="1">
        <f t="shared" si="37"/>
        <v>8.969328101225274E-2</v>
      </c>
    </row>
    <row r="281" spans="1:49" x14ac:dyDescent="0.2">
      <c r="A281">
        <v>279</v>
      </c>
      <c r="B281" t="s">
        <v>11742</v>
      </c>
      <c r="C281" t="s">
        <v>11741</v>
      </c>
      <c r="D281" t="s">
        <v>11740</v>
      </c>
      <c r="E281">
        <v>10223644</v>
      </c>
      <c r="F281" t="s">
        <v>11739</v>
      </c>
      <c r="G281" t="s">
        <v>16</v>
      </c>
      <c r="H281" t="s">
        <v>15</v>
      </c>
      <c r="I281" t="s">
        <v>11738</v>
      </c>
      <c r="J281" t="s">
        <v>11737</v>
      </c>
      <c r="K281" t="s">
        <v>11736</v>
      </c>
      <c r="L281" t="s">
        <v>11735</v>
      </c>
      <c r="M281" t="s">
        <v>3319</v>
      </c>
      <c r="N281">
        <v>4</v>
      </c>
      <c r="O281" t="s">
        <v>11734</v>
      </c>
      <c r="P281" t="s">
        <v>11733</v>
      </c>
      <c r="Q281" t="s">
        <v>11732</v>
      </c>
      <c r="R281" s="7">
        <v>36192</v>
      </c>
      <c r="S281" s="8">
        <f t="shared" si="32"/>
        <v>1999</v>
      </c>
      <c r="T281" s="8">
        <v>1999</v>
      </c>
      <c r="U281" s="8">
        <f t="shared" si="33"/>
        <v>23</v>
      </c>
      <c r="V281" s="7">
        <v>36192</v>
      </c>
      <c r="W281" t="s">
        <v>11731</v>
      </c>
      <c r="X281" s="2">
        <v>0.56899999999999995</v>
      </c>
      <c r="Y281" s="6">
        <f t="shared" si="38"/>
        <v>1.5189130028563038E-2</v>
      </c>
      <c r="AA281">
        <v>13504533</v>
      </c>
      <c r="AB281">
        <v>17817</v>
      </c>
      <c r="AD281" t="s">
        <v>5</v>
      </c>
      <c r="AE281">
        <v>20</v>
      </c>
      <c r="AF281">
        <v>10</v>
      </c>
      <c r="AH281" t="s">
        <v>11730</v>
      </c>
      <c r="AI281" t="s">
        <v>11729</v>
      </c>
      <c r="AJ281" t="s">
        <v>11728</v>
      </c>
      <c r="AK281" t="s">
        <v>11727</v>
      </c>
      <c r="AL281">
        <v>23</v>
      </c>
      <c r="AM281" s="5">
        <f t="shared" si="34"/>
        <v>1</v>
      </c>
      <c r="AN281" s="4">
        <f t="shared" si="39"/>
        <v>1.5145778114350624E-3</v>
      </c>
      <c r="AO281" s="3"/>
      <c r="AP281">
        <v>0</v>
      </c>
      <c r="AQ281" t="s">
        <v>11726</v>
      </c>
      <c r="AR281" t="s">
        <v>1</v>
      </c>
      <c r="AS281" t="s">
        <v>11725</v>
      </c>
      <c r="AT281" s="2" t="s">
        <v>0</v>
      </c>
      <c r="AU281" s="1">
        <f t="shared" si="35"/>
        <v>1.1086764363424646</v>
      </c>
      <c r="AV281" s="1">
        <f t="shared" si="36"/>
        <v>0.83518539199990505</v>
      </c>
      <c r="AW281" s="1">
        <f t="shared" si="37"/>
        <v>0.56169434765734549</v>
      </c>
    </row>
    <row r="282" spans="1:49" x14ac:dyDescent="0.2">
      <c r="A282">
        <v>280</v>
      </c>
      <c r="B282" t="s">
        <v>11724</v>
      </c>
      <c r="F282" t="s">
        <v>11723</v>
      </c>
      <c r="G282" t="s">
        <v>16</v>
      </c>
      <c r="H282" t="s">
        <v>15</v>
      </c>
      <c r="I282" t="s">
        <v>11722</v>
      </c>
      <c r="J282">
        <v>60031888</v>
      </c>
      <c r="K282" t="s">
        <v>11721</v>
      </c>
      <c r="L282" t="s">
        <v>11720</v>
      </c>
      <c r="M282" t="s">
        <v>1482</v>
      </c>
      <c r="N282">
        <v>5</v>
      </c>
      <c r="O282" t="s">
        <v>11719</v>
      </c>
      <c r="P282" t="s">
        <v>11718</v>
      </c>
      <c r="Q282" t="s">
        <v>11717</v>
      </c>
      <c r="R282" s="7">
        <v>36192</v>
      </c>
      <c r="S282" s="8">
        <f t="shared" si="32"/>
        <v>1999</v>
      </c>
      <c r="T282" s="8">
        <v>1999</v>
      </c>
      <c r="U282" s="8">
        <f t="shared" si="33"/>
        <v>23</v>
      </c>
      <c r="V282" s="7">
        <v>36192</v>
      </c>
      <c r="W282" t="s">
        <v>11716</v>
      </c>
      <c r="X282" s="2" t="s">
        <v>0</v>
      </c>
      <c r="Y282" s="6" t="e">
        <f t="shared" si="38"/>
        <v>#VALUE!</v>
      </c>
      <c r="AA282">
        <v>10693513</v>
      </c>
      <c r="AB282">
        <v>28604</v>
      </c>
      <c r="AD282" t="s">
        <v>5</v>
      </c>
      <c r="AE282">
        <v>35</v>
      </c>
      <c r="AF282">
        <v>2</v>
      </c>
      <c r="AH282" t="s">
        <v>8774</v>
      </c>
      <c r="AI282" t="s">
        <v>11715</v>
      </c>
      <c r="AK282" t="s">
        <v>11714</v>
      </c>
      <c r="AL282">
        <v>6</v>
      </c>
      <c r="AM282" s="5">
        <f t="shared" si="34"/>
        <v>0.2608695652173913</v>
      </c>
      <c r="AN282" s="4">
        <f t="shared" si="39"/>
        <v>3.9510725515697282E-4</v>
      </c>
      <c r="AO282" s="3"/>
      <c r="AP282">
        <v>0</v>
      </c>
      <c r="AR282" t="s">
        <v>1</v>
      </c>
      <c r="AT282" s="2" t="s">
        <v>0</v>
      </c>
      <c r="AU282" s="1" t="e">
        <f t="shared" si="35"/>
        <v>#VALUE!</v>
      </c>
      <c r="AV282" s="1" t="e">
        <f t="shared" si="36"/>
        <v>#VALUE!</v>
      </c>
      <c r="AW282" s="1" t="e">
        <f t="shared" si="37"/>
        <v>#VALUE!</v>
      </c>
    </row>
    <row r="283" spans="1:49" x14ac:dyDescent="0.2">
      <c r="A283">
        <v>281</v>
      </c>
      <c r="B283" t="s">
        <v>11713</v>
      </c>
      <c r="C283" t="s">
        <v>11712</v>
      </c>
      <c r="F283" t="s">
        <v>11711</v>
      </c>
      <c r="G283" t="s">
        <v>16</v>
      </c>
      <c r="H283" t="s">
        <v>15</v>
      </c>
      <c r="I283" t="s">
        <v>11710</v>
      </c>
      <c r="J283">
        <v>60115148</v>
      </c>
      <c r="K283" t="s">
        <v>11709</v>
      </c>
      <c r="L283" t="s">
        <v>11708</v>
      </c>
      <c r="M283" t="s">
        <v>1482</v>
      </c>
      <c r="N283">
        <v>2</v>
      </c>
      <c r="O283" t="s">
        <v>11707</v>
      </c>
      <c r="P283" t="s">
        <v>11706</v>
      </c>
      <c r="Q283" t="s">
        <v>11705</v>
      </c>
      <c r="R283" s="7">
        <v>36192</v>
      </c>
      <c r="S283" s="8">
        <f t="shared" si="32"/>
        <v>1999</v>
      </c>
      <c r="T283" s="8">
        <v>1999</v>
      </c>
      <c r="U283" s="8">
        <f t="shared" si="33"/>
        <v>23</v>
      </c>
      <c r="V283" s="7">
        <v>36192</v>
      </c>
      <c r="W283" t="s">
        <v>11059</v>
      </c>
      <c r="X283" s="2">
        <v>0.318</v>
      </c>
      <c r="Y283" s="6">
        <f t="shared" si="38"/>
        <v>8.4888283815167786E-3</v>
      </c>
      <c r="AA283">
        <v>338443</v>
      </c>
      <c r="AB283">
        <v>27160</v>
      </c>
      <c r="AC283">
        <v>15739120</v>
      </c>
      <c r="AD283" t="s">
        <v>5</v>
      </c>
      <c r="AE283">
        <v>42</v>
      </c>
      <c r="AF283">
        <v>2</v>
      </c>
      <c r="AH283" t="s">
        <v>11704</v>
      </c>
      <c r="AI283" t="s">
        <v>11703</v>
      </c>
      <c r="AK283" t="s">
        <v>11702</v>
      </c>
      <c r="AL283">
        <v>3</v>
      </c>
      <c r="AM283" s="5">
        <f t="shared" si="34"/>
        <v>0.13043478260869565</v>
      </c>
      <c r="AN283" s="4">
        <f t="shared" si="39"/>
        <v>1.9755362757848641E-4</v>
      </c>
      <c r="AO283" s="3"/>
      <c r="AP283">
        <v>0</v>
      </c>
      <c r="AQ283" t="s">
        <v>11055</v>
      </c>
      <c r="AR283" t="s">
        <v>11701</v>
      </c>
      <c r="AS283" t="s">
        <v>5263</v>
      </c>
      <c r="AT283" s="2">
        <v>0.77</v>
      </c>
      <c r="AU283" s="1">
        <f t="shared" si="35"/>
        <v>0.60014459553352917</v>
      </c>
      <c r="AV283" s="1">
        <f t="shared" si="36"/>
        <v>0.4343191004547633</v>
      </c>
      <c r="AW283" s="1">
        <f t="shared" si="37"/>
        <v>0.26849360537599742</v>
      </c>
    </row>
    <row r="284" spans="1:49" x14ac:dyDescent="0.2">
      <c r="A284">
        <v>282</v>
      </c>
      <c r="B284" t="s">
        <v>11700</v>
      </c>
      <c r="C284" t="s">
        <v>11699</v>
      </c>
      <c r="F284" t="s">
        <v>11698</v>
      </c>
      <c r="G284" t="s">
        <v>16</v>
      </c>
      <c r="H284" t="s">
        <v>15</v>
      </c>
      <c r="I284" t="s">
        <v>11697</v>
      </c>
      <c r="J284">
        <v>60004661</v>
      </c>
      <c r="K284" t="s">
        <v>11696</v>
      </c>
      <c r="L284" t="s">
        <v>5473</v>
      </c>
      <c r="M284" t="s">
        <v>2840</v>
      </c>
      <c r="N284">
        <v>2</v>
      </c>
      <c r="O284" t="s">
        <v>11695</v>
      </c>
      <c r="P284" t="s">
        <v>11694</v>
      </c>
      <c r="Q284" t="s">
        <v>11693</v>
      </c>
      <c r="R284" s="7">
        <v>36192</v>
      </c>
      <c r="S284" s="8">
        <f t="shared" si="32"/>
        <v>1999</v>
      </c>
      <c r="T284" s="8">
        <v>1999</v>
      </c>
      <c r="U284" s="8">
        <f t="shared" si="33"/>
        <v>23</v>
      </c>
      <c r="V284" s="7">
        <v>36192</v>
      </c>
      <c r="W284" t="s">
        <v>11692</v>
      </c>
      <c r="X284" s="2">
        <v>0.92900000000000005</v>
      </c>
      <c r="Y284" s="6">
        <f t="shared" si="38"/>
        <v>2.4799124422732979E-2</v>
      </c>
      <c r="AA284">
        <v>10897798</v>
      </c>
      <c r="AB284">
        <v>18896</v>
      </c>
      <c r="AD284" t="s">
        <v>5</v>
      </c>
      <c r="AE284">
        <v>3</v>
      </c>
      <c r="AF284">
        <v>2</v>
      </c>
      <c r="AH284" t="s">
        <v>11691</v>
      </c>
      <c r="AI284" t="s">
        <v>11690</v>
      </c>
      <c r="AK284" t="s">
        <v>11689</v>
      </c>
      <c r="AL284">
        <v>6</v>
      </c>
      <c r="AM284" s="5">
        <f t="shared" si="34"/>
        <v>0.2608695652173913</v>
      </c>
      <c r="AN284" s="4">
        <f t="shared" si="39"/>
        <v>3.9510725515697282E-4</v>
      </c>
      <c r="AO284" s="3"/>
      <c r="AP284">
        <v>0</v>
      </c>
      <c r="AR284" t="s">
        <v>1</v>
      </c>
      <c r="AT284" s="2">
        <v>3.4359999999999999</v>
      </c>
      <c r="AU284" s="1">
        <f t="shared" si="35"/>
        <v>1.7477919272460174</v>
      </c>
      <c r="AV284" s="1">
        <f t="shared" si="36"/>
        <v>1.2597115838944977</v>
      </c>
      <c r="AW284" s="1">
        <f t="shared" si="37"/>
        <v>0.77163124054297738</v>
      </c>
    </row>
    <row r="285" spans="1:49" x14ac:dyDescent="0.2">
      <c r="A285">
        <v>283</v>
      </c>
      <c r="B285" t="s">
        <v>11688</v>
      </c>
      <c r="C285" t="s">
        <v>11687</v>
      </c>
      <c r="F285" t="s">
        <v>11686</v>
      </c>
      <c r="G285" t="s">
        <v>16</v>
      </c>
      <c r="H285" t="s">
        <v>15</v>
      </c>
      <c r="I285" t="s">
        <v>11685</v>
      </c>
      <c r="J285" t="s">
        <v>11684</v>
      </c>
      <c r="K285" t="s">
        <v>11683</v>
      </c>
      <c r="L285" t="s">
        <v>11682</v>
      </c>
      <c r="M285" t="s">
        <v>11681</v>
      </c>
      <c r="N285">
        <v>3</v>
      </c>
      <c r="O285" t="s">
        <v>11680</v>
      </c>
      <c r="P285" t="s">
        <v>11679</v>
      </c>
      <c r="Q285" t="s">
        <v>11678</v>
      </c>
      <c r="R285" s="7">
        <v>36192</v>
      </c>
      <c r="S285" s="8">
        <f t="shared" si="32"/>
        <v>1999</v>
      </c>
      <c r="T285" s="8">
        <v>1999</v>
      </c>
      <c r="U285" s="8">
        <f t="shared" si="33"/>
        <v>23</v>
      </c>
      <c r="V285" s="7">
        <v>36192</v>
      </c>
      <c r="W285" t="s">
        <v>11677</v>
      </c>
      <c r="X285" s="2">
        <v>2.0070000000000001</v>
      </c>
      <c r="Y285" s="6">
        <f t="shared" si="38"/>
        <v>5.3575718747497406E-2</v>
      </c>
      <c r="AA285">
        <v>948276</v>
      </c>
      <c r="AB285">
        <v>27962</v>
      </c>
      <c r="AD285" t="s">
        <v>5</v>
      </c>
      <c r="AE285">
        <v>26</v>
      </c>
      <c r="AF285">
        <v>3</v>
      </c>
      <c r="AH285" t="s">
        <v>11676</v>
      </c>
      <c r="AI285" t="s">
        <v>11675</v>
      </c>
      <c r="AK285" t="s">
        <v>11674</v>
      </c>
      <c r="AL285">
        <v>12</v>
      </c>
      <c r="AM285" s="5">
        <f t="shared" si="34"/>
        <v>0.52173913043478259</v>
      </c>
      <c r="AN285" s="4">
        <f t="shared" si="39"/>
        <v>7.9021451031394564E-4</v>
      </c>
      <c r="AO285" s="3"/>
      <c r="AP285">
        <v>0</v>
      </c>
      <c r="AR285" t="s">
        <v>1</v>
      </c>
      <c r="AT285" s="2">
        <v>4.72</v>
      </c>
      <c r="AU285" s="1">
        <f t="shared" si="35"/>
        <v>3.7740067476342363</v>
      </c>
      <c r="AV285" s="1">
        <f t="shared" si="36"/>
        <v>2.7182966628905678</v>
      </c>
      <c r="AW285" s="1">
        <f t="shared" si="37"/>
        <v>1.662586578146898</v>
      </c>
    </row>
    <row r="286" spans="1:49" x14ac:dyDescent="0.2">
      <c r="A286">
        <v>284</v>
      </c>
      <c r="B286" t="s">
        <v>11673</v>
      </c>
      <c r="C286" t="s">
        <v>11672</v>
      </c>
      <c r="D286" t="s">
        <v>11671</v>
      </c>
      <c r="F286" t="s">
        <v>11670</v>
      </c>
      <c r="G286" t="s">
        <v>16</v>
      </c>
      <c r="H286" t="s">
        <v>15</v>
      </c>
      <c r="I286" t="s">
        <v>11669</v>
      </c>
      <c r="J286" t="s">
        <v>11668</v>
      </c>
      <c r="K286" t="s">
        <v>11667</v>
      </c>
      <c r="L286" t="s">
        <v>11666</v>
      </c>
      <c r="M286" t="s">
        <v>319</v>
      </c>
      <c r="N286">
        <v>4</v>
      </c>
      <c r="O286" t="s">
        <v>11665</v>
      </c>
      <c r="P286" t="s">
        <v>11664</v>
      </c>
      <c r="Q286" t="s">
        <v>11663</v>
      </c>
      <c r="R286" s="7">
        <v>36192</v>
      </c>
      <c r="S286" s="8">
        <f t="shared" si="32"/>
        <v>1999</v>
      </c>
      <c r="T286" s="8">
        <v>1999</v>
      </c>
      <c r="U286" s="8">
        <f t="shared" si="33"/>
        <v>23</v>
      </c>
      <c r="V286" s="7">
        <v>36192</v>
      </c>
      <c r="W286" t="s">
        <v>11646</v>
      </c>
      <c r="X286" s="2">
        <v>2.5459999999999998</v>
      </c>
      <c r="Y286" s="6">
        <f t="shared" si="38"/>
        <v>6.7964015909879605E-2</v>
      </c>
      <c r="AA286">
        <v>9565663</v>
      </c>
      <c r="AB286">
        <v>15437</v>
      </c>
      <c r="AD286" t="s">
        <v>5</v>
      </c>
      <c r="AE286">
        <v>14</v>
      </c>
      <c r="AF286">
        <v>2</v>
      </c>
      <c r="AH286" t="s">
        <v>11662</v>
      </c>
      <c r="AI286" t="s">
        <v>11661</v>
      </c>
      <c r="AJ286" t="s">
        <v>11660</v>
      </c>
      <c r="AK286" t="s">
        <v>11659</v>
      </c>
      <c r="AL286">
        <v>94</v>
      </c>
      <c r="AM286" s="5">
        <f t="shared" si="34"/>
        <v>4.0869565217391308</v>
      </c>
      <c r="AN286" s="4">
        <f t="shared" si="39"/>
        <v>6.1900136641259082E-3</v>
      </c>
      <c r="AO286" s="3"/>
      <c r="AP286">
        <v>0</v>
      </c>
      <c r="AQ286" t="s">
        <v>11658</v>
      </c>
      <c r="AR286" t="s">
        <v>1</v>
      </c>
      <c r="AS286" t="s">
        <v>11657</v>
      </c>
      <c r="AT286" s="2" t="s">
        <v>0</v>
      </c>
      <c r="AU286" s="1">
        <f t="shared" si="35"/>
        <v>4.9431815236153493</v>
      </c>
      <c r="AV286" s="1">
        <f t="shared" si="36"/>
        <v>3.707701478700276</v>
      </c>
      <c r="AW286" s="1">
        <f t="shared" si="37"/>
        <v>2.4722214337852018</v>
      </c>
    </row>
    <row r="287" spans="1:49" x14ac:dyDescent="0.2">
      <c r="A287">
        <v>285</v>
      </c>
      <c r="B287" t="s">
        <v>11656</v>
      </c>
      <c r="C287" t="s">
        <v>11655</v>
      </c>
      <c r="D287" t="s">
        <v>11654</v>
      </c>
      <c r="F287" t="s">
        <v>11653</v>
      </c>
      <c r="G287" t="s">
        <v>16</v>
      </c>
      <c r="H287" t="s">
        <v>15</v>
      </c>
      <c r="I287" t="s">
        <v>11652</v>
      </c>
      <c r="J287">
        <v>60017134</v>
      </c>
      <c r="K287" t="s">
        <v>11651</v>
      </c>
      <c r="L287" t="s">
        <v>11650</v>
      </c>
      <c r="M287" t="s">
        <v>653</v>
      </c>
      <c r="N287">
        <v>4</v>
      </c>
      <c r="O287" t="s">
        <v>11649</v>
      </c>
      <c r="P287" t="s">
        <v>11648</v>
      </c>
      <c r="Q287" t="s">
        <v>11647</v>
      </c>
      <c r="R287" s="7">
        <v>36192</v>
      </c>
      <c r="S287" s="8">
        <f t="shared" si="32"/>
        <v>1999</v>
      </c>
      <c r="T287" s="8">
        <v>1999</v>
      </c>
      <c r="U287" s="8">
        <f t="shared" si="33"/>
        <v>23</v>
      </c>
      <c r="V287" s="7">
        <v>36192</v>
      </c>
      <c r="W287" t="s">
        <v>11646</v>
      </c>
      <c r="X287" s="2">
        <v>2.5459999999999998</v>
      </c>
      <c r="Y287" s="6">
        <f t="shared" si="38"/>
        <v>6.7964015909879605E-2</v>
      </c>
      <c r="AA287">
        <v>9565663</v>
      </c>
      <c r="AB287">
        <v>15437</v>
      </c>
      <c r="AD287" t="s">
        <v>5</v>
      </c>
      <c r="AE287">
        <v>14</v>
      </c>
      <c r="AF287">
        <v>2</v>
      </c>
      <c r="AH287" t="s">
        <v>852</v>
      </c>
      <c r="AI287" t="s">
        <v>11645</v>
      </c>
      <c r="AJ287" t="s">
        <v>11644</v>
      </c>
      <c r="AK287" t="s">
        <v>11643</v>
      </c>
      <c r="AL287">
        <v>56</v>
      </c>
      <c r="AM287" s="5">
        <f t="shared" si="34"/>
        <v>2.4347826086956523</v>
      </c>
      <c r="AN287" s="4">
        <f t="shared" si="39"/>
        <v>3.6876677147984131E-3</v>
      </c>
      <c r="AO287" s="3"/>
      <c r="AP287">
        <v>0</v>
      </c>
      <c r="AQ287" t="s">
        <v>11642</v>
      </c>
      <c r="AR287" t="s">
        <v>11641</v>
      </c>
      <c r="AS287" t="s">
        <v>11640</v>
      </c>
      <c r="AT287" s="2" t="s">
        <v>0</v>
      </c>
      <c r="AU287" s="1">
        <f t="shared" si="35"/>
        <v>4.8681111451355248</v>
      </c>
      <c r="AV287" s="1">
        <f t="shared" si="36"/>
        <v>3.5825841812339005</v>
      </c>
      <c r="AW287" s="1">
        <f t="shared" si="37"/>
        <v>2.2970572173322772</v>
      </c>
    </row>
    <row r="288" spans="1:49" x14ac:dyDescent="0.2">
      <c r="A288">
        <v>286</v>
      </c>
      <c r="B288" t="s">
        <v>11639</v>
      </c>
      <c r="C288" t="s">
        <v>11638</v>
      </c>
      <c r="F288" t="s">
        <v>11637</v>
      </c>
      <c r="G288" t="s">
        <v>16</v>
      </c>
      <c r="H288" t="s">
        <v>15</v>
      </c>
      <c r="I288" t="s">
        <v>11636</v>
      </c>
      <c r="J288" t="s">
        <v>11630</v>
      </c>
      <c r="K288" t="s">
        <v>11635</v>
      </c>
      <c r="L288" t="s">
        <v>11634</v>
      </c>
      <c r="M288" t="s">
        <v>11633</v>
      </c>
      <c r="N288">
        <v>2</v>
      </c>
      <c r="O288" t="s">
        <v>11632</v>
      </c>
      <c r="P288" t="s">
        <v>11631</v>
      </c>
      <c r="Q288" t="s">
        <v>11630</v>
      </c>
      <c r="R288" s="7">
        <v>36192</v>
      </c>
      <c r="S288" s="8">
        <f t="shared" si="32"/>
        <v>1999</v>
      </c>
      <c r="T288" s="8">
        <v>1999</v>
      </c>
      <c r="U288" s="8">
        <f t="shared" si="33"/>
        <v>23</v>
      </c>
      <c r="V288" s="7">
        <v>36192</v>
      </c>
      <c r="W288" t="s">
        <v>11629</v>
      </c>
      <c r="X288" s="2">
        <v>0.81</v>
      </c>
      <c r="Y288" s="6">
        <f t="shared" si="38"/>
        <v>2.1622487386882359E-2</v>
      </c>
      <c r="AA288">
        <v>10411135</v>
      </c>
      <c r="AB288">
        <v>12116</v>
      </c>
      <c r="AD288" t="s">
        <v>5</v>
      </c>
      <c r="AE288">
        <v>11</v>
      </c>
      <c r="AF288">
        <v>2</v>
      </c>
      <c r="AH288" t="s">
        <v>11628</v>
      </c>
      <c r="AI288" t="s">
        <v>11627</v>
      </c>
      <c r="AJ288" t="s">
        <v>11626</v>
      </c>
      <c r="AK288" t="s">
        <v>11625</v>
      </c>
      <c r="AL288">
        <v>44</v>
      </c>
      <c r="AM288" s="5">
        <f t="shared" si="34"/>
        <v>1.9130434782608696</v>
      </c>
      <c r="AN288" s="4">
        <f t="shared" si="39"/>
        <v>2.8974532044844675E-3</v>
      </c>
      <c r="AO288" s="3"/>
      <c r="AP288">
        <v>0</v>
      </c>
      <c r="AR288" t="s">
        <v>1</v>
      </c>
      <c r="AT288" s="2">
        <v>2.468</v>
      </c>
      <c r="AU288" s="1">
        <f t="shared" si="35"/>
        <v>1.600497713216299</v>
      </c>
      <c r="AV288" s="1">
        <f t="shared" si="36"/>
        <v>1.2259970295683413</v>
      </c>
      <c r="AW288" s="1">
        <f t="shared" si="37"/>
        <v>0.85149634592038348</v>
      </c>
    </row>
    <row r="289" spans="1:49" x14ac:dyDescent="0.2">
      <c r="A289">
        <v>287</v>
      </c>
      <c r="B289" t="s">
        <v>11624</v>
      </c>
      <c r="C289" t="s">
        <v>11623</v>
      </c>
      <c r="F289" t="s">
        <v>11622</v>
      </c>
      <c r="G289" t="s">
        <v>16</v>
      </c>
      <c r="H289" t="s">
        <v>15</v>
      </c>
      <c r="I289" t="s">
        <v>11621</v>
      </c>
      <c r="J289">
        <v>60030553</v>
      </c>
      <c r="K289" t="s">
        <v>3490</v>
      </c>
      <c r="L289" t="s">
        <v>1942</v>
      </c>
      <c r="M289" t="s">
        <v>431</v>
      </c>
      <c r="N289">
        <v>3</v>
      </c>
      <c r="O289" t="s">
        <v>11620</v>
      </c>
      <c r="P289" t="s">
        <v>11619</v>
      </c>
      <c r="Q289" t="s">
        <v>3487</v>
      </c>
      <c r="R289" s="7">
        <v>36192</v>
      </c>
      <c r="S289" s="8">
        <f t="shared" si="32"/>
        <v>1999</v>
      </c>
      <c r="T289" s="8">
        <v>1999</v>
      </c>
      <c r="U289" s="8">
        <f t="shared" si="33"/>
        <v>23</v>
      </c>
      <c r="V289" s="7">
        <v>36161</v>
      </c>
      <c r="W289" t="s">
        <v>1713</v>
      </c>
      <c r="X289" s="2">
        <v>0.30399999999999999</v>
      </c>
      <c r="Y289" s="6">
        <f t="shared" si="38"/>
        <v>8.115106377299057E-3</v>
      </c>
      <c r="AA289">
        <v>8952477</v>
      </c>
      <c r="AB289">
        <v>12250</v>
      </c>
      <c r="AD289" t="s">
        <v>5</v>
      </c>
      <c r="AE289">
        <v>20</v>
      </c>
      <c r="AF289">
        <v>4</v>
      </c>
      <c r="AH289" t="s">
        <v>11618</v>
      </c>
      <c r="AI289" t="s">
        <v>11617</v>
      </c>
      <c r="AK289" t="s">
        <v>11616</v>
      </c>
      <c r="AL289">
        <v>19</v>
      </c>
      <c r="AM289" s="5">
        <f t="shared" si="34"/>
        <v>0.82608695652173914</v>
      </c>
      <c r="AN289" s="4">
        <f t="shared" si="39"/>
        <v>1.2511729746637473E-3</v>
      </c>
      <c r="AO289" s="3"/>
      <c r="AP289">
        <v>0</v>
      </c>
      <c r="AR289" t="s">
        <v>1</v>
      </c>
      <c r="AT289" s="2" t="s">
        <v>0</v>
      </c>
      <c r="AU289" s="1">
        <f t="shared" si="35"/>
        <v>0.60559263565084642</v>
      </c>
      <c r="AV289" s="1">
        <f t="shared" si="36"/>
        <v>0.4683139675981402</v>
      </c>
      <c r="AW289" s="1">
        <f t="shared" si="37"/>
        <v>0.33103529954543404</v>
      </c>
    </row>
    <row r="290" spans="1:49" x14ac:dyDescent="0.2">
      <c r="A290">
        <v>288</v>
      </c>
      <c r="B290" t="s">
        <v>11615</v>
      </c>
      <c r="F290" t="s">
        <v>11614</v>
      </c>
      <c r="G290" t="s">
        <v>16</v>
      </c>
      <c r="H290" t="s">
        <v>15</v>
      </c>
      <c r="I290" t="s">
        <v>11613</v>
      </c>
      <c r="J290">
        <v>60000221</v>
      </c>
      <c r="K290" t="s">
        <v>11612</v>
      </c>
      <c r="L290" t="s">
        <v>1208</v>
      </c>
      <c r="M290" t="s">
        <v>11</v>
      </c>
      <c r="N290">
        <v>1</v>
      </c>
      <c r="O290" t="s">
        <v>11611</v>
      </c>
      <c r="P290">
        <v>7101961963</v>
      </c>
      <c r="Q290">
        <v>60000221</v>
      </c>
      <c r="R290" s="7">
        <v>36192</v>
      </c>
      <c r="S290" s="8">
        <f t="shared" si="32"/>
        <v>1999</v>
      </c>
      <c r="T290" s="8">
        <v>1999</v>
      </c>
      <c r="U290" s="8">
        <f t="shared" si="33"/>
        <v>23</v>
      </c>
      <c r="V290" s="7">
        <v>36192</v>
      </c>
      <c r="W290" t="s">
        <v>5099</v>
      </c>
      <c r="X290" s="2">
        <v>0.128</v>
      </c>
      <c r="Y290" s="6">
        <f t="shared" si="38"/>
        <v>3.4168868957048667E-3</v>
      </c>
      <c r="AA290">
        <v>10750207</v>
      </c>
      <c r="AB290">
        <v>18722</v>
      </c>
      <c r="AD290" t="s">
        <v>5</v>
      </c>
      <c r="AE290">
        <v>11</v>
      </c>
      <c r="AF290">
        <v>2</v>
      </c>
      <c r="AI290" t="s">
        <v>11610</v>
      </c>
      <c r="AK290" t="s">
        <v>11609</v>
      </c>
      <c r="AL290">
        <v>0</v>
      </c>
      <c r="AM290" s="5">
        <f t="shared" si="34"/>
        <v>0</v>
      </c>
      <c r="AN290" s="4">
        <f t="shared" si="39"/>
        <v>0</v>
      </c>
      <c r="AO290" s="3"/>
      <c r="AP290">
        <v>0</v>
      </c>
      <c r="AR290" t="s">
        <v>1</v>
      </c>
      <c r="AT290" s="2" t="s">
        <v>0</v>
      </c>
      <c r="AU290" s="1">
        <f t="shared" si="35"/>
        <v>0.23918208269934066</v>
      </c>
      <c r="AV290" s="1">
        <f t="shared" si="36"/>
        <v>0.17084434478524332</v>
      </c>
      <c r="AW290" s="1">
        <f t="shared" si="37"/>
        <v>0.10250660687114599</v>
      </c>
    </row>
    <row r="291" spans="1:49" x14ac:dyDescent="0.2">
      <c r="A291">
        <v>289</v>
      </c>
      <c r="B291" t="s">
        <v>11608</v>
      </c>
      <c r="C291" t="s">
        <v>11607</v>
      </c>
      <c r="D291" t="s">
        <v>11606</v>
      </c>
      <c r="F291" t="s">
        <v>11605</v>
      </c>
      <c r="G291" t="s">
        <v>16</v>
      </c>
      <c r="H291" t="s">
        <v>15</v>
      </c>
      <c r="I291" t="s">
        <v>11604</v>
      </c>
      <c r="J291" t="s">
        <v>11603</v>
      </c>
      <c r="K291" t="s">
        <v>11602</v>
      </c>
      <c r="L291" t="s">
        <v>11601</v>
      </c>
      <c r="M291" t="s">
        <v>11600</v>
      </c>
      <c r="N291">
        <v>6</v>
      </c>
      <c r="O291" t="s">
        <v>11599</v>
      </c>
      <c r="P291" t="s">
        <v>11598</v>
      </c>
      <c r="Q291" t="s">
        <v>11597</v>
      </c>
      <c r="R291" s="7">
        <v>36192</v>
      </c>
      <c r="S291" s="8">
        <f t="shared" si="32"/>
        <v>1999</v>
      </c>
      <c r="T291" s="8">
        <v>1999</v>
      </c>
      <c r="U291" s="8">
        <f t="shared" si="33"/>
        <v>23</v>
      </c>
      <c r="V291" s="7">
        <v>36192</v>
      </c>
      <c r="W291" t="s">
        <v>2409</v>
      </c>
      <c r="X291" s="2">
        <v>2.9860000000000002</v>
      </c>
      <c r="Y291" s="6">
        <f t="shared" si="38"/>
        <v>7.9709564613865094E-2</v>
      </c>
      <c r="AA291">
        <v>7338716</v>
      </c>
      <c r="AB291">
        <v>18902</v>
      </c>
      <c r="AD291" t="s">
        <v>5</v>
      </c>
      <c r="AE291">
        <v>17</v>
      </c>
      <c r="AF291">
        <v>2</v>
      </c>
      <c r="AH291" t="s">
        <v>11596</v>
      </c>
      <c r="AI291" t="s">
        <v>11595</v>
      </c>
      <c r="AK291" t="s">
        <v>11594</v>
      </c>
      <c r="AL291">
        <v>13</v>
      </c>
      <c r="AM291" s="5">
        <f t="shared" si="34"/>
        <v>0.56521739130434778</v>
      </c>
      <c r="AN291" s="4">
        <f t="shared" si="39"/>
        <v>8.560657195067744E-4</v>
      </c>
      <c r="AO291" s="3"/>
      <c r="AP291">
        <v>0</v>
      </c>
      <c r="AR291" t="s">
        <v>1</v>
      </c>
      <c r="AT291" s="2" t="s">
        <v>0</v>
      </c>
      <c r="AU291" s="1">
        <f t="shared" si="35"/>
        <v>5.6053514945557588</v>
      </c>
      <c r="AV291" s="1">
        <f t="shared" si="36"/>
        <v>4.0282815166685939</v>
      </c>
      <c r="AW291" s="1">
        <f t="shared" si="37"/>
        <v>2.4512115387814268</v>
      </c>
    </row>
    <row r="292" spans="1:49" x14ac:dyDescent="0.2">
      <c r="A292">
        <v>290</v>
      </c>
      <c r="B292" t="s">
        <v>11593</v>
      </c>
      <c r="C292" t="s">
        <v>11592</v>
      </c>
      <c r="D292" t="s">
        <v>11591</v>
      </c>
      <c r="F292" t="s">
        <v>11590</v>
      </c>
      <c r="G292" t="s">
        <v>16</v>
      </c>
      <c r="H292" t="s">
        <v>15</v>
      </c>
      <c r="I292" t="s">
        <v>11589</v>
      </c>
      <c r="J292" t="s">
        <v>11588</v>
      </c>
      <c r="K292" t="s">
        <v>11587</v>
      </c>
      <c r="L292" t="s">
        <v>11586</v>
      </c>
      <c r="M292" t="s">
        <v>11585</v>
      </c>
      <c r="N292">
        <v>3</v>
      </c>
      <c r="O292" t="s">
        <v>11584</v>
      </c>
      <c r="P292" t="s">
        <v>11583</v>
      </c>
      <c r="Q292" t="s">
        <v>11582</v>
      </c>
      <c r="R292" s="7">
        <v>36192</v>
      </c>
      <c r="S292" s="8">
        <f t="shared" si="32"/>
        <v>1999</v>
      </c>
      <c r="T292" s="8">
        <v>1999</v>
      </c>
      <c r="U292" s="8">
        <f t="shared" si="33"/>
        <v>23</v>
      </c>
      <c r="V292" s="7">
        <v>36192</v>
      </c>
      <c r="W292" t="s">
        <v>2409</v>
      </c>
      <c r="X292" s="2">
        <v>2.9860000000000002</v>
      </c>
      <c r="Y292" s="6">
        <f t="shared" si="38"/>
        <v>7.9709564613865094E-2</v>
      </c>
      <c r="AA292">
        <v>7338716</v>
      </c>
      <c r="AB292">
        <v>18902</v>
      </c>
      <c r="AD292" t="s">
        <v>5</v>
      </c>
      <c r="AE292">
        <v>17</v>
      </c>
      <c r="AF292">
        <v>2</v>
      </c>
      <c r="AH292" t="s">
        <v>11581</v>
      </c>
      <c r="AI292" t="s">
        <v>11580</v>
      </c>
      <c r="AJ292" t="s">
        <v>11579</v>
      </c>
      <c r="AK292" t="s">
        <v>11578</v>
      </c>
      <c r="AL292">
        <v>7</v>
      </c>
      <c r="AM292" s="5">
        <f t="shared" si="34"/>
        <v>0.30434782608695654</v>
      </c>
      <c r="AN292" s="4">
        <f t="shared" si="39"/>
        <v>4.6095846434980164E-4</v>
      </c>
      <c r="AO292" s="3"/>
      <c r="AP292">
        <v>0</v>
      </c>
      <c r="AQ292" t="s">
        <v>11577</v>
      </c>
      <c r="AR292" t="s">
        <v>1</v>
      </c>
      <c r="AS292" t="s">
        <v>11576</v>
      </c>
      <c r="AT292" s="2" t="s">
        <v>0</v>
      </c>
      <c r="AU292" s="1">
        <f t="shared" si="35"/>
        <v>5.5934982769010499</v>
      </c>
      <c r="AV292" s="1">
        <f t="shared" si="36"/>
        <v>4.0085261539107453</v>
      </c>
      <c r="AW292" s="1">
        <f t="shared" si="37"/>
        <v>2.4235540309204389</v>
      </c>
    </row>
    <row r="293" spans="1:49" x14ac:dyDescent="0.2">
      <c r="A293">
        <v>291</v>
      </c>
      <c r="B293" t="s">
        <v>11575</v>
      </c>
      <c r="C293" t="s">
        <v>11574</v>
      </c>
      <c r="D293" t="s">
        <v>11573</v>
      </c>
      <c r="F293" t="s">
        <v>11572</v>
      </c>
      <c r="G293" t="s">
        <v>16</v>
      </c>
      <c r="H293" t="s">
        <v>15</v>
      </c>
      <c r="I293" t="s">
        <v>11571</v>
      </c>
      <c r="J293">
        <v>60103680</v>
      </c>
      <c r="K293" t="s">
        <v>11570</v>
      </c>
      <c r="L293" t="s">
        <v>11569</v>
      </c>
      <c r="M293" t="s">
        <v>25</v>
      </c>
      <c r="N293">
        <v>1</v>
      </c>
      <c r="O293" t="s">
        <v>11568</v>
      </c>
      <c r="P293">
        <v>35451621500</v>
      </c>
      <c r="Q293">
        <v>60103680</v>
      </c>
      <c r="R293" s="7">
        <v>36192</v>
      </c>
      <c r="S293" s="8">
        <f t="shared" si="32"/>
        <v>1999</v>
      </c>
      <c r="T293" s="8">
        <v>1999</v>
      </c>
      <c r="U293" s="8">
        <f t="shared" si="33"/>
        <v>23</v>
      </c>
      <c r="V293" s="7">
        <v>36192</v>
      </c>
      <c r="W293" t="s">
        <v>2409</v>
      </c>
      <c r="X293" s="2">
        <v>2.9860000000000002</v>
      </c>
      <c r="Y293" s="6">
        <f t="shared" si="38"/>
        <v>7.9709564613865094E-2</v>
      </c>
      <c r="AA293">
        <v>7338716</v>
      </c>
      <c r="AB293">
        <v>18902</v>
      </c>
      <c r="AD293" t="s">
        <v>5</v>
      </c>
      <c r="AE293">
        <v>17</v>
      </c>
      <c r="AF293">
        <v>2</v>
      </c>
      <c r="AH293" t="s">
        <v>11567</v>
      </c>
      <c r="AI293" t="s">
        <v>11566</v>
      </c>
      <c r="AJ293" t="s">
        <v>11565</v>
      </c>
      <c r="AK293" t="s">
        <v>11564</v>
      </c>
      <c r="AL293">
        <v>16</v>
      </c>
      <c r="AM293" s="5">
        <f t="shared" si="34"/>
        <v>0.69565217391304346</v>
      </c>
      <c r="AN293" s="4">
        <f t="shared" si="39"/>
        <v>1.0536193470852609E-3</v>
      </c>
      <c r="AO293" s="3"/>
      <c r="AP293">
        <v>0</v>
      </c>
      <c r="AR293" t="s">
        <v>1</v>
      </c>
      <c r="AT293" s="2" t="s">
        <v>0</v>
      </c>
      <c r="AU293" s="1">
        <f t="shared" si="35"/>
        <v>5.6112781033831141</v>
      </c>
      <c r="AV293" s="1">
        <f t="shared" si="36"/>
        <v>4.0381591980475173</v>
      </c>
      <c r="AW293" s="1">
        <f t="shared" si="37"/>
        <v>2.465040292711921</v>
      </c>
    </row>
    <row r="294" spans="1:49" x14ac:dyDescent="0.2">
      <c r="A294">
        <v>292</v>
      </c>
      <c r="B294" t="s">
        <v>11563</v>
      </c>
      <c r="F294" t="s">
        <v>11562</v>
      </c>
      <c r="G294" t="s">
        <v>16</v>
      </c>
      <c r="H294" t="s">
        <v>15</v>
      </c>
      <c r="I294" t="s">
        <v>11561</v>
      </c>
      <c r="J294">
        <v>100393393</v>
      </c>
      <c r="K294" t="s">
        <v>11560</v>
      </c>
      <c r="L294" t="s">
        <v>11559</v>
      </c>
      <c r="M294" t="s">
        <v>11</v>
      </c>
      <c r="N294">
        <v>1</v>
      </c>
      <c r="O294" t="s">
        <v>11558</v>
      </c>
      <c r="P294">
        <v>57198162827</v>
      </c>
      <c r="Q294">
        <v>100393393</v>
      </c>
      <c r="R294" s="7">
        <v>36192</v>
      </c>
      <c r="S294" s="8">
        <f t="shared" ref="S294:S357" si="40">YEAR(R294)</f>
        <v>1999</v>
      </c>
      <c r="T294" s="8">
        <v>1999</v>
      </c>
      <c r="U294" s="8">
        <f t="shared" ref="U294:U357" si="41">2022-T294</f>
        <v>23</v>
      </c>
      <c r="V294" s="7">
        <v>36192</v>
      </c>
      <c r="W294" t="s">
        <v>11557</v>
      </c>
      <c r="X294" s="2" t="s">
        <v>0</v>
      </c>
      <c r="Y294" s="6" t="e">
        <f t="shared" si="38"/>
        <v>#VALUE!</v>
      </c>
      <c r="AA294">
        <v>10798765</v>
      </c>
      <c r="AB294">
        <v>18805</v>
      </c>
      <c r="AD294" t="s">
        <v>5</v>
      </c>
      <c r="AE294">
        <v>82</v>
      </c>
      <c r="AF294">
        <v>2</v>
      </c>
      <c r="AI294" t="s">
        <v>11556</v>
      </c>
      <c r="AK294" t="s">
        <v>11555</v>
      </c>
      <c r="AL294">
        <v>0</v>
      </c>
      <c r="AM294" s="5">
        <f t="shared" ref="AM294:AM357" si="42">AL294/U294</f>
        <v>0</v>
      </c>
      <c r="AN294" s="4">
        <f t="shared" si="39"/>
        <v>0</v>
      </c>
      <c r="AO294" s="3"/>
      <c r="AP294">
        <v>0</v>
      </c>
      <c r="AR294" t="s">
        <v>1</v>
      </c>
      <c r="AT294" s="2" t="s">
        <v>0</v>
      </c>
      <c r="AU294" s="1" t="e">
        <f t="shared" ref="AU294:AU357" si="43">(Y294*0.7+AN294*0.3)*100</f>
        <v>#VALUE!</v>
      </c>
      <c r="AV294" s="1" t="e">
        <f t="shared" ref="AV294:AV357" si="44">(Y294*0.5+AN294*0.5)*100</f>
        <v>#VALUE!</v>
      </c>
      <c r="AW294" s="1" t="e">
        <f t="shared" ref="AW294:AW357" si="45">(Y294*0.3+AN294*0.7)*100</f>
        <v>#VALUE!</v>
      </c>
    </row>
    <row r="295" spans="1:49" x14ac:dyDescent="0.2">
      <c r="A295">
        <v>293</v>
      </c>
      <c r="B295" t="s">
        <v>11554</v>
      </c>
      <c r="C295" t="s">
        <v>11553</v>
      </c>
      <c r="F295" t="s">
        <v>11552</v>
      </c>
      <c r="G295" t="s">
        <v>16</v>
      </c>
      <c r="H295" t="s">
        <v>15</v>
      </c>
      <c r="I295" t="s">
        <v>11551</v>
      </c>
      <c r="J295">
        <v>60022193</v>
      </c>
      <c r="K295" t="s">
        <v>11550</v>
      </c>
      <c r="L295" t="s">
        <v>682</v>
      </c>
      <c r="M295" t="s">
        <v>681</v>
      </c>
      <c r="N295">
        <v>2</v>
      </c>
      <c r="O295" t="s">
        <v>11549</v>
      </c>
      <c r="P295" t="s">
        <v>11548</v>
      </c>
      <c r="Q295" t="s">
        <v>11547</v>
      </c>
      <c r="R295" s="7">
        <v>36192</v>
      </c>
      <c r="S295" s="8">
        <f t="shared" si="40"/>
        <v>1999</v>
      </c>
      <c r="T295" s="8">
        <v>1999</v>
      </c>
      <c r="U295" s="8">
        <f t="shared" si="41"/>
        <v>23</v>
      </c>
      <c r="V295" s="7">
        <v>36192</v>
      </c>
      <c r="W295" t="s">
        <v>11546</v>
      </c>
      <c r="X295" s="2">
        <v>0.9</v>
      </c>
      <c r="Y295" s="6">
        <f t="shared" si="38"/>
        <v>2.4024985985424845E-2</v>
      </c>
      <c r="AA295">
        <v>9630252</v>
      </c>
      <c r="AB295">
        <v>29614</v>
      </c>
      <c r="AD295" t="s">
        <v>5</v>
      </c>
      <c r="AE295">
        <v>8</v>
      </c>
      <c r="AF295">
        <v>1</v>
      </c>
      <c r="AH295" t="s">
        <v>1015</v>
      </c>
      <c r="AI295" t="s">
        <v>11545</v>
      </c>
      <c r="AK295" t="s">
        <v>11544</v>
      </c>
      <c r="AL295">
        <v>23</v>
      </c>
      <c r="AM295" s="5">
        <f t="shared" si="42"/>
        <v>1</v>
      </c>
      <c r="AN295" s="4">
        <f t="shared" si="39"/>
        <v>1.5145778114350624E-3</v>
      </c>
      <c r="AO295" s="3"/>
      <c r="AP295">
        <v>0</v>
      </c>
      <c r="AR295" t="s">
        <v>1</v>
      </c>
      <c r="AT295" s="2" t="s">
        <v>0</v>
      </c>
      <c r="AU295" s="1">
        <f t="shared" si="43"/>
        <v>1.7271863533227909</v>
      </c>
      <c r="AV295" s="1">
        <f t="shared" si="44"/>
        <v>1.2769781898429953</v>
      </c>
      <c r="AW295" s="1">
        <f t="shared" si="45"/>
        <v>0.82677002636319974</v>
      </c>
    </row>
    <row r="296" spans="1:49" x14ac:dyDescent="0.2">
      <c r="A296">
        <v>294</v>
      </c>
      <c r="B296" t="s">
        <v>11543</v>
      </c>
      <c r="E296">
        <v>10549155</v>
      </c>
      <c r="F296" t="s">
        <v>11542</v>
      </c>
      <c r="G296" t="s">
        <v>16</v>
      </c>
      <c r="H296" t="s">
        <v>15</v>
      </c>
      <c r="I296" t="s">
        <v>11541</v>
      </c>
      <c r="J296" t="s">
        <v>11540</v>
      </c>
      <c r="K296" t="s">
        <v>11539</v>
      </c>
      <c r="L296" t="s">
        <v>11538</v>
      </c>
      <c r="M296" t="s">
        <v>1953</v>
      </c>
      <c r="N296">
        <v>3</v>
      </c>
      <c r="O296" t="s">
        <v>11537</v>
      </c>
      <c r="P296" t="s">
        <v>11536</v>
      </c>
      <c r="Q296" t="s">
        <v>11535</v>
      </c>
      <c r="R296" s="7">
        <v>36192</v>
      </c>
      <c r="S296" s="8">
        <f t="shared" si="40"/>
        <v>1999</v>
      </c>
      <c r="T296" s="8">
        <v>1999</v>
      </c>
      <c r="U296" s="8">
        <f t="shared" si="41"/>
        <v>23</v>
      </c>
      <c r="V296" s="7">
        <v>36192</v>
      </c>
      <c r="W296" t="s">
        <v>11534</v>
      </c>
      <c r="X296" s="2">
        <v>0.253</v>
      </c>
      <c r="Y296" s="6">
        <f t="shared" si="38"/>
        <v>6.75369050479165E-3</v>
      </c>
      <c r="AA296">
        <v>3011208</v>
      </c>
      <c r="AB296">
        <v>17537</v>
      </c>
      <c r="AD296" t="s">
        <v>5</v>
      </c>
      <c r="AE296">
        <v>36</v>
      </c>
      <c r="AF296">
        <v>1</v>
      </c>
      <c r="AH296" s="11">
        <v>41548</v>
      </c>
      <c r="AI296" t="s">
        <v>11533</v>
      </c>
      <c r="AK296" t="s">
        <v>11532</v>
      </c>
      <c r="AL296">
        <v>4</v>
      </c>
      <c r="AM296" s="5">
        <f t="shared" si="42"/>
        <v>0.17391304347826086</v>
      </c>
      <c r="AN296" s="4">
        <f t="shared" si="39"/>
        <v>2.6340483677131523E-4</v>
      </c>
      <c r="AO296" s="3"/>
      <c r="AP296">
        <v>0</v>
      </c>
      <c r="AR296" t="s">
        <v>1</v>
      </c>
      <c r="AT296" s="2" t="s">
        <v>0</v>
      </c>
      <c r="AU296" s="1">
        <f t="shared" si="43"/>
        <v>0.48066048043855492</v>
      </c>
      <c r="AV296" s="1">
        <f t="shared" si="44"/>
        <v>0.35085476707814828</v>
      </c>
      <c r="AW296" s="1">
        <f t="shared" si="45"/>
        <v>0.22104905371774156</v>
      </c>
    </row>
    <row r="297" spans="1:49" x14ac:dyDescent="0.2">
      <c r="A297">
        <v>295</v>
      </c>
      <c r="B297" t="s">
        <v>11531</v>
      </c>
      <c r="F297" t="s">
        <v>11530</v>
      </c>
      <c r="G297" t="s">
        <v>16</v>
      </c>
      <c r="H297" t="s">
        <v>15</v>
      </c>
      <c r="I297" t="s">
        <v>11529</v>
      </c>
      <c r="J297">
        <v>101168486</v>
      </c>
      <c r="K297" t="s">
        <v>11528</v>
      </c>
      <c r="L297" t="s">
        <v>11527</v>
      </c>
      <c r="M297" t="s">
        <v>11</v>
      </c>
      <c r="N297">
        <v>1</v>
      </c>
      <c r="O297" t="s">
        <v>11526</v>
      </c>
      <c r="P297">
        <v>56627906900</v>
      </c>
      <c r="Q297">
        <v>101168486</v>
      </c>
      <c r="R297" s="7">
        <v>36192</v>
      </c>
      <c r="S297" s="8">
        <f t="shared" si="40"/>
        <v>1999</v>
      </c>
      <c r="T297" s="8">
        <v>1999</v>
      </c>
      <c r="U297" s="8">
        <f t="shared" si="41"/>
        <v>23</v>
      </c>
      <c r="V297" s="7">
        <v>36192</v>
      </c>
      <c r="W297" t="s">
        <v>2401</v>
      </c>
      <c r="X297" s="2">
        <v>0.13800000000000001</v>
      </c>
      <c r="Y297" s="6">
        <f t="shared" si="38"/>
        <v>3.6838311844318095E-3</v>
      </c>
      <c r="AA297">
        <v>1926225</v>
      </c>
      <c r="AB297">
        <v>18580</v>
      </c>
      <c r="AD297" t="s">
        <v>5</v>
      </c>
      <c r="AE297">
        <v>42</v>
      </c>
      <c r="AF297">
        <v>2</v>
      </c>
      <c r="AI297" t="s">
        <v>11525</v>
      </c>
      <c r="AK297" t="s">
        <v>11524</v>
      </c>
      <c r="AL297">
        <v>0</v>
      </c>
      <c r="AM297" s="5">
        <f t="shared" si="42"/>
        <v>0</v>
      </c>
      <c r="AN297" s="4">
        <f t="shared" si="39"/>
        <v>0</v>
      </c>
      <c r="AO297" s="3"/>
      <c r="AP297">
        <v>0</v>
      </c>
      <c r="AR297" t="s">
        <v>1</v>
      </c>
      <c r="AT297" s="2">
        <v>0.30599999999999999</v>
      </c>
      <c r="AU297" s="1">
        <f t="shared" si="43"/>
        <v>0.25786818291022667</v>
      </c>
      <c r="AV297" s="1">
        <f t="shared" si="44"/>
        <v>0.18419155922159047</v>
      </c>
      <c r="AW297" s="1">
        <f t="shared" si="45"/>
        <v>0.11051493553295429</v>
      </c>
    </row>
    <row r="298" spans="1:49" x14ac:dyDescent="0.2">
      <c r="A298">
        <v>296</v>
      </c>
      <c r="B298" t="s">
        <v>11523</v>
      </c>
      <c r="C298" t="s">
        <v>11522</v>
      </c>
      <c r="F298" t="s">
        <v>11521</v>
      </c>
      <c r="G298" t="s">
        <v>16</v>
      </c>
      <c r="H298" t="s">
        <v>15</v>
      </c>
      <c r="I298" t="s">
        <v>2491</v>
      </c>
      <c r="J298">
        <v>60011047</v>
      </c>
      <c r="K298" t="s">
        <v>6490</v>
      </c>
      <c r="L298" t="s">
        <v>6489</v>
      </c>
      <c r="M298" t="s">
        <v>25</v>
      </c>
      <c r="N298">
        <v>2</v>
      </c>
      <c r="O298" t="s">
        <v>11520</v>
      </c>
      <c r="P298" t="s">
        <v>11519</v>
      </c>
      <c r="Q298" t="s">
        <v>11518</v>
      </c>
      <c r="R298" s="7">
        <v>36192</v>
      </c>
      <c r="S298" s="8">
        <f t="shared" si="40"/>
        <v>1999</v>
      </c>
      <c r="T298" s="8">
        <v>1999</v>
      </c>
      <c r="U298" s="8">
        <f t="shared" si="41"/>
        <v>23</v>
      </c>
      <c r="V298" s="7">
        <v>36192</v>
      </c>
      <c r="W298" t="s">
        <v>1064</v>
      </c>
      <c r="X298" s="2">
        <v>1.276</v>
      </c>
      <c r="Y298" s="6">
        <f t="shared" si="38"/>
        <v>3.4062091241557887E-2</v>
      </c>
      <c r="AA298">
        <v>214922</v>
      </c>
      <c r="AB298">
        <v>75087</v>
      </c>
      <c r="AD298" t="s">
        <v>5</v>
      </c>
      <c r="AE298">
        <v>38</v>
      </c>
      <c r="AF298" s="9">
        <v>8.3333333333333329E-2</v>
      </c>
      <c r="AI298" t="s">
        <v>11517</v>
      </c>
      <c r="AJ298" t="s">
        <v>11516</v>
      </c>
      <c r="AK298" t="s">
        <v>11515</v>
      </c>
      <c r="AL298">
        <v>4</v>
      </c>
      <c r="AM298" s="5">
        <f t="shared" si="42"/>
        <v>0.17391304347826086</v>
      </c>
      <c r="AN298" s="4">
        <f t="shared" si="39"/>
        <v>2.6340483677131523E-4</v>
      </c>
      <c r="AO298" s="3"/>
      <c r="AP298">
        <v>0</v>
      </c>
      <c r="AR298" t="s">
        <v>1</v>
      </c>
      <c r="AT298" s="2" t="s">
        <v>0</v>
      </c>
      <c r="AU298" s="1">
        <f t="shared" si="43"/>
        <v>2.3922485320121916</v>
      </c>
      <c r="AV298" s="1">
        <f t="shared" si="44"/>
        <v>1.7162748039164601</v>
      </c>
      <c r="AW298" s="1">
        <f t="shared" si="45"/>
        <v>1.0403010758207285</v>
      </c>
    </row>
    <row r="299" spans="1:49" x14ac:dyDescent="0.2">
      <c r="A299">
        <v>297</v>
      </c>
      <c r="B299" t="s">
        <v>11514</v>
      </c>
      <c r="C299" t="s">
        <v>11513</v>
      </c>
      <c r="D299" t="s">
        <v>11512</v>
      </c>
      <c r="E299">
        <v>10078656</v>
      </c>
      <c r="F299" t="s">
        <v>11511</v>
      </c>
      <c r="G299" t="s">
        <v>16</v>
      </c>
      <c r="H299" t="s">
        <v>15</v>
      </c>
      <c r="I299" t="s">
        <v>11510</v>
      </c>
      <c r="J299">
        <v>60032114</v>
      </c>
      <c r="K299" t="s">
        <v>11509</v>
      </c>
      <c r="L299" t="s">
        <v>11508</v>
      </c>
      <c r="M299" t="s">
        <v>292</v>
      </c>
      <c r="N299">
        <v>4</v>
      </c>
      <c r="O299" t="s">
        <v>11507</v>
      </c>
      <c r="P299" t="s">
        <v>11506</v>
      </c>
      <c r="Q299" t="s">
        <v>11505</v>
      </c>
      <c r="R299" s="7">
        <v>36192</v>
      </c>
      <c r="S299" s="8">
        <f t="shared" si="40"/>
        <v>1999</v>
      </c>
      <c r="T299" s="8">
        <v>1999</v>
      </c>
      <c r="U299" s="8">
        <f t="shared" si="41"/>
        <v>23</v>
      </c>
      <c r="V299" s="7">
        <v>36192</v>
      </c>
      <c r="W299" t="s">
        <v>11504</v>
      </c>
      <c r="X299" s="2">
        <v>2.117</v>
      </c>
      <c r="Y299" s="6">
        <f t="shared" si="38"/>
        <v>5.6512105923493768E-2</v>
      </c>
      <c r="AA299">
        <v>3603016</v>
      </c>
      <c r="AB299">
        <v>17191</v>
      </c>
      <c r="AD299" t="s">
        <v>5</v>
      </c>
      <c r="AE299">
        <v>43</v>
      </c>
      <c r="AF299">
        <v>3</v>
      </c>
      <c r="AH299" t="s">
        <v>11503</v>
      </c>
      <c r="AI299" t="s">
        <v>11502</v>
      </c>
      <c r="AJ299" t="s">
        <v>11501</v>
      </c>
      <c r="AK299" t="s">
        <v>11500</v>
      </c>
      <c r="AL299">
        <v>42</v>
      </c>
      <c r="AM299" s="5">
        <f t="shared" si="42"/>
        <v>1.826086956521739</v>
      </c>
      <c r="AN299" s="4">
        <f t="shared" si="39"/>
        <v>2.7657507860988097E-3</v>
      </c>
      <c r="AO299" s="3"/>
      <c r="AP299">
        <v>0</v>
      </c>
      <c r="AR299" t="s">
        <v>11499</v>
      </c>
      <c r="AT299" s="2">
        <v>7.0380000000000003</v>
      </c>
      <c r="AU299" s="1">
        <f t="shared" si="43"/>
        <v>4.0388199382275278</v>
      </c>
      <c r="AV299" s="1">
        <f t="shared" si="44"/>
        <v>2.963892835479629</v>
      </c>
      <c r="AW299" s="1">
        <f t="shared" si="45"/>
        <v>1.88896573273173</v>
      </c>
    </row>
    <row r="300" spans="1:49" x14ac:dyDescent="0.2">
      <c r="A300">
        <v>298</v>
      </c>
      <c r="B300" t="s">
        <v>11498</v>
      </c>
      <c r="C300" t="s">
        <v>11497</v>
      </c>
      <c r="E300">
        <v>10070785</v>
      </c>
      <c r="F300" t="s">
        <v>11496</v>
      </c>
      <c r="G300" t="s">
        <v>16</v>
      </c>
      <c r="H300" t="s">
        <v>15</v>
      </c>
      <c r="I300" t="s">
        <v>11495</v>
      </c>
      <c r="J300">
        <v>60020730</v>
      </c>
      <c r="K300" t="s">
        <v>11494</v>
      </c>
      <c r="L300" t="s">
        <v>11493</v>
      </c>
      <c r="M300" t="s">
        <v>585</v>
      </c>
      <c r="N300">
        <v>3</v>
      </c>
      <c r="O300" t="s">
        <v>11492</v>
      </c>
      <c r="P300" t="s">
        <v>11491</v>
      </c>
      <c r="Q300" t="s">
        <v>11490</v>
      </c>
      <c r="R300" s="7">
        <v>36192</v>
      </c>
      <c r="S300" s="8">
        <f t="shared" si="40"/>
        <v>1999</v>
      </c>
      <c r="T300" s="8">
        <v>1999</v>
      </c>
      <c r="U300" s="8">
        <f t="shared" si="41"/>
        <v>23</v>
      </c>
      <c r="V300" s="7">
        <v>36192</v>
      </c>
      <c r="W300" t="s">
        <v>11489</v>
      </c>
      <c r="X300" s="2">
        <v>1.3120000000000001</v>
      </c>
      <c r="Y300" s="6">
        <f t="shared" si="38"/>
        <v>3.502309068097488E-2</v>
      </c>
      <c r="AA300">
        <v>319155</v>
      </c>
      <c r="AB300">
        <v>29203</v>
      </c>
      <c r="AD300" t="s">
        <v>5</v>
      </c>
      <c r="AE300">
        <v>44</v>
      </c>
      <c r="AF300">
        <v>2</v>
      </c>
      <c r="AH300" t="s">
        <v>11488</v>
      </c>
      <c r="AI300" t="s">
        <v>11487</v>
      </c>
      <c r="AK300" t="s">
        <v>11486</v>
      </c>
      <c r="AL300">
        <v>32</v>
      </c>
      <c r="AM300" s="5">
        <f t="shared" si="42"/>
        <v>1.3913043478260869</v>
      </c>
      <c r="AN300" s="4">
        <f t="shared" si="39"/>
        <v>2.1072386941705218E-3</v>
      </c>
      <c r="AO300" s="3"/>
      <c r="AP300">
        <v>0</v>
      </c>
      <c r="AR300" t="s">
        <v>1</v>
      </c>
      <c r="AT300" s="2">
        <v>3.609</v>
      </c>
      <c r="AU300" s="1">
        <f t="shared" si="43"/>
        <v>2.5148335084933571</v>
      </c>
      <c r="AV300" s="1">
        <f t="shared" si="44"/>
        <v>1.8565164687572702</v>
      </c>
      <c r="AW300" s="1">
        <f t="shared" si="45"/>
        <v>1.198199429021183</v>
      </c>
    </row>
    <row r="301" spans="1:49" x14ac:dyDescent="0.2">
      <c r="A301">
        <v>299</v>
      </c>
      <c r="B301" t="s">
        <v>11485</v>
      </c>
      <c r="F301" t="s">
        <v>11484</v>
      </c>
      <c r="G301" t="s">
        <v>16</v>
      </c>
      <c r="H301" t="s">
        <v>15</v>
      </c>
      <c r="I301" t="s">
        <v>11483</v>
      </c>
      <c r="J301">
        <v>60014264</v>
      </c>
      <c r="K301" t="s">
        <v>2671</v>
      </c>
      <c r="L301" t="s">
        <v>2670</v>
      </c>
      <c r="M301" t="s">
        <v>653</v>
      </c>
      <c r="N301">
        <v>2</v>
      </c>
      <c r="O301" t="s">
        <v>11482</v>
      </c>
      <c r="P301" t="s">
        <v>11481</v>
      </c>
      <c r="Q301" t="s">
        <v>11480</v>
      </c>
      <c r="R301" s="7">
        <v>36192</v>
      </c>
      <c r="S301" s="8">
        <f t="shared" si="40"/>
        <v>1999</v>
      </c>
      <c r="T301" s="8">
        <v>1999</v>
      </c>
      <c r="U301" s="8">
        <f t="shared" si="41"/>
        <v>23</v>
      </c>
      <c r="V301" s="7">
        <v>36192</v>
      </c>
      <c r="W301" t="s">
        <v>11479</v>
      </c>
      <c r="X301" s="2">
        <v>1.351</v>
      </c>
      <c r="Y301" s="6">
        <f t="shared" si="38"/>
        <v>3.6064173407009958E-2</v>
      </c>
      <c r="AA301">
        <v>319317</v>
      </c>
      <c r="AB301">
        <v>16530</v>
      </c>
      <c r="AD301" t="s">
        <v>5</v>
      </c>
      <c r="AE301">
        <v>105</v>
      </c>
      <c r="AF301">
        <v>2</v>
      </c>
      <c r="AH301" t="s">
        <v>11478</v>
      </c>
      <c r="AI301" t="s">
        <v>11477</v>
      </c>
      <c r="AK301" t="s">
        <v>11476</v>
      </c>
      <c r="AL301">
        <v>33</v>
      </c>
      <c r="AM301" s="5">
        <f t="shared" si="42"/>
        <v>1.4347826086956521</v>
      </c>
      <c r="AN301" s="4">
        <f t="shared" si="39"/>
        <v>2.1730899033633503E-3</v>
      </c>
      <c r="AO301" s="3"/>
      <c r="AP301">
        <v>0</v>
      </c>
      <c r="AR301" t="s">
        <v>1</v>
      </c>
      <c r="AT301" s="2">
        <v>4.5</v>
      </c>
      <c r="AU301" s="1">
        <f t="shared" si="43"/>
        <v>2.5896848355915978</v>
      </c>
      <c r="AV301" s="1">
        <f t="shared" si="44"/>
        <v>1.9118631655186655</v>
      </c>
      <c r="AW301" s="1">
        <f t="shared" si="45"/>
        <v>1.2340414954457333</v>
      </c>
    </row>
    <row r="302" spans="1:49" x14ac:dyDescent="0.2">
      <c r="A302">
        <v>300</v>
      </c>
      <c r="B302" t="s">
        <v>11475</v>
      </c>
      <c r="C302" t="s">
        <v>11474</v>
      </c>
      <c r="F302" t="s">
        <v>11473</v>
      </c>
      <c r="G302" t="s">
        <v>16</v>
      </c>
      <c r="H302" t="s">
        <v>15</v>
      </c>
      <c r="I302" t="s">
        <v>11472</v>
      </c>
      <c r="J302">
        <v>60014313</v>
      </c>
      <c r="K302" t="s">
        <v>4881</v>
      </c>
      <c r="L302" t="s">
        <v>4880</v>
      </c>
      <c r="M302" t="s">
        <v>11</v>
      </c>
      <c r="N302">
        <v>1</v>
      </c>
      <c r="O302" t="s">
        <v>11471</v>
      </c>
      <c r="P302">
        <v>7102375534</v>
      </c>
      <c r="Q302">
        <v>60014313</v>
      </c>
      <c r="R302" s="7">
        <v>36192</v>
      </c>
      <c r="S302" s="8">
        <f t="shared" si="40"/>
        <v>1999</v>
      </c>
      <c r="T302" s="8">
        <v>1999</v>
      </c>
      <c r="U302" s="8">
        <f t="shared" si="41"/>
        <v>23</v>
      </c>
      <c r="V302" s="7">
        <v>36192</v>
      </c>
      <c r="W302" t="s">
        <v>523</v>
      </c>
      <c r="X302" s="2">
        <v>0.88100000000000001</v>
      </c>
      <c r="Y302" s="6">
        <f t="shared" si="38"/>
        <v>2.3517791836843653E-2</v>
      </c>
      <c r="AA302">
        <v>10459243</v>
      </c>
      <c r="AB302">
        <v>17248</v>
      </c>
      <c r="AD302" t="s">
        <v>5</v>
      </c>
      <c r="AE302">
        <v>41</v>
      </c>
      <c r="AF302">
        <v>1</v>
      </c>
      <c r="AH302" s="11">
        <v>42917</v>
      </c>
      <c r="AI302" t="s">
        <v>11470</v>
      </c>
      <c r="AK302" t="s">
        <v>11469</v>
      </c>
      <c r="AL302">
        <v>1</v>
      </c>
      <c r="AM302" s="5">
        <f t="shared" si="42"/>
        <v>4.3478260869565216E-2</v>
      </c>
      <c r="AN302" s="4">
        <f t="shared" si="39"/>
        <v>6.5851209192828807E-5</v>
      </c>
      <c r="AO302" s="3"/>
      <c r="AP302">
        <v>0</v>
      </c>
      <c r="AR302" t="s">
        <v>1</v>
      </c>
      <c r="AT302" s="2" t="s">
        <v>0</v>
      </c>
      <c r="AU302" s="1">
        <f t="shared" si="43"/>
        <v>1.6482209648548403</v>
      </c>
      <c r="AV302" s="1">
        <f t="shared" si="44"/>
        <v>1.179182152301824</v>
      </c>
      <c r="AW302" s="1">
        <f t="shared" si="45"/>
        <v>0.7101433397488075</v>
      </c>
    </row>
    <row r="303" spans="1:49" x14ac:dyDescent="0.2">
      <c r="A303">
        <v>301</v>
      </c>
      <c r="B303" t="s">
        <v>11468</v>
      </c>
      <c r="C303" t="s">
        <v>11467</v>
      </c>
      <c r="F303" t="s">
        <v>11466</v>
      </c>
      <c r="G303" t="s">
        <v>16</v>
      </c>
      <c r="H303" t="s">
        <v>15</v>
      </c>
      <c r="I303" t="s">
        <v>11465</v>
      </c>
      <c r="J303" t="s">
        <v>11464</v>
      </c>
      <c r="K303" t="s">
        <v>11463</v>
      </c>
      <c r="L303" t="s">
        <v>11462</v>
      </c>
      <c r="M303" t="s">
        <v>11461</v>
      </c>
      <c r="N303">
        <v>2</v>
      </c>
      <c r="O303" t="s">
        <v>11460</v>
      </c>
      <c r="P303" t="s">
        <v>11459</v>
      </c>
      <c r="Q303" t="s">
        <v>11458</v>
      </c>
      <c r="R303" s="7">
        <v>36192</v>
      </c>
      <c r="S303" s="8">
        <f t="shared" si="40"/>
        <v>1999</v>
      </c>
      <c r="T303" s="8">
        <v>1999</v>
      </c>
      <c r="U303" s="8">
        <f t="shared" si="41"/>
        <v>23</v>
      </c>
      <c r="V303" s="7">
        <v>36192</v>
      </c>
      <c r="W303" t="s">
        <v>523</v>
      </c>
      <c r="X303" s="2">
        <v>0.88100000000000001</v>
      </c>
      <c r="Y303" s="6">
        <f t="shared" si="38"/>
        <v>2.3517791836843653E-2</v>
      </c>
      <c r="AA303">
        <v>10459243</v>
      </c>
      <c r="AB303">
        <v>17248</v>
      </c>
      <c r="AD303" t="s">
        <v>5</v>
      </c>
      <c r="AE303">
        <v>41</v>
      </c>
      <c r="AF303">
        <v>1</v>
      </c>
      <c r="AH303" t="s">
        <v>11457</v>
      </c>
      <c r="AI303" t="s">
        <v>11456</v>
      </c>
      <c r="AK303" t="s">
        <v>11455</v>
      </c>
      <c r="AL303">
        <v>63</v>
      </c>
      <c r="AM303" s="5">
        <f t="shared" si="42"/>
        <v>2.7391304347826089</v>
      </c>
      <c r="AN303" s="4">
        <f t="shared" si="39"/>
        <v>4.1486261791482152E-3</v>
      </c>
      <c r="AO303" s="3"/>
      <c r="AP303">
        <v>0</v>
      </c>
      <c r="AQ303" t="s">
        <v>1796</v>
      </c>
      <c r="AR303" t="s">
        <v>1</v>
      </c>
      <c r="AS303" t="s">
        <v>1795</v>
      </c>
      <c r="AT303" s="2" t="s">
        <v>0</v>
      </c>
      <c r="AU303" s="1">
        <f t="shared" si="43"/>
        <v>1.7707042139535021</v>
      </c>
      <c r="AV303" s="1">
        <f t="shared" si="44"/>
        <v>1.3833209007995935</v>
      </c>
      <c r="AW303" s="1">
        <f t="shared" si="45"/>
        <v>0.99593758764568463</v>
      </c>
    </row>
    <row r="304" spans="1:49" x14ac:dyDescent="0.2">
      <c r="A304">
        <v>302</v>
      </c>
      <c r="B304" t="s">
        <v>11454</v>
      </c>
      <c r="C304" t="s">
        <v>11453</v>
      </c>
      <c r="F304" t="s">
        <v>11452</v>
      </c>
      <c r="G304" t="s">
        <v>16</v>
      </c>
      <c r="H304" t="s">
        <v>15</v>
      </c>
      <c r="I304" t="s">
        <v>11451</v>
      </c>
      <c r="J304">
        <v>60015331</v>
      </c>
      <c r="K304" t="s">
        <v>3096</v>
      </c>
      <c r="L304" t="s">
        <v>3095</v>
      </c>
      <c r="M304" t="s">
        <v>1627</v>
      </c>
      <c r="N304">
        <v>2</v>
      </c>
      <c r="O304" t="s">
        <v>11450</v>
      </c>
      <c r="P304" t="s">
        <v>11449</v>
      </c>
      <c r="Q304" t="s">
        <v>3092</v>
      </c>
      <c r="R304" s="7">
        <v>36192</v>
      </c>
      <c r="S304" s="8">
        <f t="shared" si="40"/>
        <v>1999</v>
      </c>
      <c r="T304" s="8">
        <v>1999</v>
      </c>
      <c r="U304" s="8">
        <f t="shared" si="41"/>
        <v>23</v>
      </c>
      <c r="V304" s="7">
        <v>36192</v>
      </c>
      <c r="W304" t="s">
        <v>523</v>
      </c>
      <c r="X304" s="2">
        <v>0.88100000000000001</v>
      </c>
      <c r="Y304" s="6">
        <f t="shared" si="38"/>
        <v>2.3517791836843653E-2</v>
      </c>
      <c r="AA304">
        <v>10459243</v>
      </c>
      <c r="AB304">
        <v>17248</v>
      </c>
      <c r="AD304" t="s">
        <v>5</v>
      </c>
      <c r="AE304">
        <v>41</v>
      </c>
      <c r="AF304">
        <v>1</v>
      </c>
      <c r="AH304" t="s">
        <v>11448</v>
      </c>
      <c r="AI304" t="s">
        <v>11447</v>
      </c>
      <c r="AK304" t="s">
        <v>11446</v>
      </c>
      <c r="AL304">
        <v>6</v>
      </c>
      <c r="AM304" s="5">
        <f t="shared" si="42"/>
        <v>0.2608695652173913</v>
      </c>
      <c r="AN304" s="4">
        <f t="shared" si="39"/>
        <v>3.9510725515697282E-4</v>
      </c>
      <c r="AO304" s="3"/>
      <c r="AP304">
        <v>0</v>
      </c>
      <c r="AR304" t="s">
        <v>1</v>
      </c>
      <c r="AT304" s="2" t="s">
        <v>0</v>
      </c>
      <c r="AU304" s="1">
        <f t="shared" si="43"/>
        <v>1.6580986462337646</v>
      </c>
      <c r="AV304" s="1">
        <f t="shared" si="44"/>
        <v>1.1956449546000314</v>
      </c>
      <c r="AW304" s="1">
        <f t="shared" si="45"/>
        <v>0.73319126296629766</v>
      </c>
    </row>
    <row r="305" spans="1:49" x14ac:dyDescent="0.2">
      <c r="A305">
        <v>303</v>
      </c>
      <c r="B305" t="s">
        <v>11445</v>
      </c>
      <c r="C305" t="s">
        <v>11444</v>
      </c>
      <c r="F305" t="s">
        <v>11443</v>
      </c>
      <c r="G305" t="s">
        <v>16</v>
      </c>
      <c r="H305" t="s">
        <v>15</v>
      </c>
      <c r="I305" t="s">
        <v>11442</v>
      </c>
      <c r="J305">
        <v>60001247</v>
      </c>
      <c r="K305" t="s">
        <v>11441</v>
      </c>
      <c r="M305" t="s">
        <v>11</v>
      </c>
      <c r="N305">
        <v>2</v>
      </c>
      <c r="O305" t="s">
        <v>11440</v>
      </c>
      <c r="P305" t="s">
        <v>11439</v>
      </c>
      <c r="Q305" t="s">
        <v>11438</v>
      </c>
      <c r="R305" s="7">
        <v>36192</v>
      </c>
      <c r="S305" s="8">
        <f t="shared" si="40"/>
        <v>1999</v>
      </c>
      <c r="T305" s="8">
        <v>1999</v>
      </c>
      <c r="U305" s="8">
        <f t="shared" si="41"/>
        <v>23</v>
      </c>
      <c r="V305" s="7">
        <v>36192</v>
      </c>
      <c r="W305" t="s">
        <v>523</v>
      </c>
      <c r="X305" s="2">
        <v>0.88100000000000001</v>
      </c>
      <c r="Y305" s="6">
        <f t="shared" si="38"/>
        <v>2.3517791836843653E-2</v>
      </c>
      <c r="AA305">
        <v>10459243</v>
      </c>
      <c r="AB305">
        <v>17248</v>
      </c>
      <c r="AD305" t="s">
        <v>5</v>
      </c>
      <c r="AE305">
        <v>41</v>
      </c>
      <c r="AF305">
        <v>1</v>
      </c>
      <c r="AH305" t="s">
        <v>2207</v>
      </c>
      <c r="AI305" t="s">
        <v>11437</v>
      </c>
      <c r="AK305" t="s">
        <v>11436</v>
      </c>
      <c r="AL305">
        <v>27</v>
      </c>
      <c r="AM305" s="5">
        <f t="shared" si="42"/>
        <v>1.173913043478261</v>
      </c>
      <c r="AN305" s="4">
        <f t="shared" si="39"/>
        <v>1.7779826482063779E-3</v>
      </c>
      <c r="AO305" s="3"/>
      <c r="AP305">
        <v>0</v>
      </c>
      <c r="AR305" t="s">
        <v>1</v>
      </c>
      <c r="AT305" s="2" t="s">
        <v>0</v>
      </c>
      <c r="AU305" s="1">
        <f t="shared" si="43"/>
        <v>1.6995849080252468</v>
      </c>
      <c r="AV305" s="1">
        <f t="shared" si="44"/>
        <v>1.2647887242525016</v>
      </c>
      <c r="AW305" s="1">
        <f t="shared" si="45"/>
        <v>0.82999254047975601</v>
      </c>
    </row>
    <row r="306" spans="1:49" x14ac:dyDescent="0.2">
      <c r="A306">
        <v>304</v>
      </c>
      <c r="B306" t="s">
        <v>11435</v>
      </c>
      <c r="C306" t="s">
        <v>11434</v>
      </c>
      <c r="E306">
        <v>9873077</v>
      </c>
      <c r="F306" t="s">
        <v>11433</v>
      </c>
      <c r="G306" t="s">
        <v>16</v>
      </c>
      <c r="H306" t="s">
        <v>15</v>
      </c>
      <c r="I306" t="s">
        <v>11432</v>
      </c>
      <c r="J306" t="s">
        <v>11431</v>
      </c>
      <c r="K306" t="s">
        <v>11430</v>
      </c>
      <c r="L306" t="s">
        <v>11429</v>
      </c>
      <c r="M306" t="s">
        <v>11428</v>
      </c>
      <c r="N306">
        <v>6</v>
      </c>
      <c r="O306" t="s">
        <v>11427</v>
      </c>
      <c r="P306" t="s">
        <v>11426</v>
      </c>
      <c r="Q306" t="s">
        <v>11425</v>
      </c>
      <c r="R306" s="7">
        <v>36188</v>
      </c>
      <c r="S306" s="8">
        <f t="shared" si="40"/>
        <v>1999</v>
      </c>
      <c r="T306" s="8">
        <v>1999</v>
      </c>
      <c r="U306" s="8">
        <f t="shared" si="41"/>
        <v>23</v>
      </c>
      <c r="V306" s="7">
        <v>1999</v>
      </c>
      <c r="W306" t="s">
        <v>11424</v>
      </c>
      <c r="X306" s="2">
        <v>0.69299999999999995</v>
      </c>
      <c r="Y306" s="6">
        <f t="shared" si="38"/>
        <v>1.8499239208777128E-2</v>
      </c>
      <c r="AA306">
        <v>222844</v>
      </c>
      <c r="AB306">
        <v>18946</v>
      </c>
      <c r="AD306" t="s">
        <v>5</v>
      </c>
      <c r="AE306">
        <v>48</v>
      </c>
      <c r="AF306">
        <v>1</v>
      </c>
      <c r="AH306" t="s">
        <v>11423</v>
      </c>
      <c r="AI306" t="s">
        <v>11422</v>
      </c>
      <c r="AJ306" t="s">
        <v>11421</v>
      </c>
      <c r="AK306" t="s">
        <v>11420</v>
      </c>
      <c r="AL306">
        <v>196</v>
      </c>
      <c r="AM306" s="5">
        <f t="shared" si="42"/>
        <v>8.5217391304347831</v>
      </c>
      <c r="AN306" s="4">
        <f t="shared" si="39"/>
        <v>1.2906837001794446E-2</v>
      </c>
      <c r="AO306" s="3"/>
      <c r="AP306">
        <v>0</v>
      </c>
      <c r="AR306" t="s">
        <v>1</v>
      </c>
      <c r="AT306" s="2">
        <v>2.395</v>
      </c>
      <c r="AU306" s="1">
        <f t="shared" si="43"/>
        <v>1.6821518546682321</v>
      </c>
      <c r="AV306" s="1">
        <f t="shared" si="44"/>
        <v>1.5703038105285787</v>
      </c>
      <c r="AW306" s="1">
        <f t="shared" si="45"/>
        <v>1.458455766388925</v>
      </c>
    </row>
    <row r="307" spans="1:49" x14ac:dyDescent="0.2">
      <c r="A307">
        <v>305</v>
      </c>
      <c r="B307" t="s">
        <v>11419</v>
      </c>
      <c r="C307" t="s">
        <v>11418</v>
      </c>
      <c r="F307" t="s">
        <v>11417</v>
      </c>
      <c r="G307" t="s">
        <v>16</v>
      </c>
      <c r="H307" t="s">
        <v>15</v>
      </c>
      <c r="I307" t="s">
        <v>11416</v>
      </c>
      <c r="J307" t="s">
        <v>11415</v>
      </c>
      <c r="K307" t="s">
        <v>11414</v>
      </c>
      <c r="L307" t="s">
        <v>11413</v>
      </c>
      <c r="M307" t="s">
        <v>80</v>
      </c>
      <c r="N307">
        <v>3</v>
      </c>
      <c r="O307" t="s">
        <v>11412</v>
      </c>
      <c r="P307" t="s">
        <v>11411</v>
      </c>
      <c r="Q307" t="s">
        <v>11410</v>
      </c>
      <c r="R307" s="7">
        <v>36187</v>
      </c>
      <c r="S307" s="8">
        <f t="shared" si="40"/>
        <v>1999</v>
      </c>
      <c r="T307" s="8">
        <v>1999</v>
      </c>
      <c r="U307" s="8">
        <f t="shared" si="41"/>
        <v>23</v>
      </c>
      <c r="V307" s="7">
        <v>36187</v>
      </c>
      <c r="W307" t="s">
        <v>11227</v>
      </c>
      <c r="X307" s="2">
        <v>7.1150000000000002</v>
      </c>
      <c r="Y307" s="6">
        <f t="shared" si="38"/>
        <v>0.18993086142921972</v>
      </c>
      <c r="AA307">
        <v>27863</v>
      </c>
      <c r="AB307">
        <v>22680</v>
      </c>
      <c r="AD307" t="s">
        <v>5</v>
      </c>
      <c r="AE307">
        <v>121</v>
      </c>
      <c r="AF307">
        <v>3</v>
      </c>
      <c r="AH307" t="s">
        <v>11409</v>
      </c>
      <c r="AI307" t="s">
        <v>11408</v>
      </c>
      <c r="AK307" t="s">
        <v>11407</v>
      </c>
      <c r="AL307">
        <v>20</v>
      </c>
      <c r="AM307" s="5">
        <f t="shared" si="42"/>
        <v>0.86956521739130432</v>
      </c>
      <c r="AN307" s="4">
        <f t="shared" si="39"/>
        <v>1.317024183856576E-3</v>
      </c>
      <c r="AO307" s="3"/>
      <c r="AP307">
        <v>0</v>
      </c>
      <c r="AR307" t="s">
        <v>1</v>
      </c>
      <c r="AT307" s="2" t="s">
        <v>0</v>
      </c>
      <c r="AU307" s="1">
        <f t="shared" si="43"/>
        <v>13.334671025561079</v>
      </c>
      <c r="AV307" s="1">
        <f t="shared" si="44"/>
        <v>9.5623942806538142</v>
      </c>
      <c r="AW307" s="1">
        <f t="shared" si="45"/>
        <v>5.7901175357465524</v>
      </c>
    </row>
    <row r="308" spans="1:49" x14ac:dyDescent="0.2">
      <c r="A308">
        <v>306</v>
      </c>
      <c r="B308" t="s">
        <v>11406</v>
      </c>
      <c r="C308" t="s">
        <v>11405</v>
      </c>
      <c r="D308" t="s">
        <v>11404</v>
      </c>
      <c r="F308" t="s">
        <v>11403</v>
      </c>
      <c r="G308" t="s">
        <v>16</v>
      </c>
      <c r="H308" t="s">
        <v>15</v>
      </c>
      <c r="I308" t="s">
        <v>11402</v>
      </c>
      <c r="J308" t="s">
        <v>11401</v>
      </c>
      <c r="K308" t="s">
        <v>11400</v>
      </c>
      <c r="L308" t="s">
        <v>11399</v>
      </c>
      <c r="M308" t="s">
        <v>165</v>
      </c>
      <c r="N308">
        <v>3</v>
      </c>
      <c r="O308" t="s">
        <v>11398</v>
      </c>
      <c r="P308" t="s">
        <v>11397</v>
      </c>
      <c r="Q308" t="s">
        <v>11396</v>
      </c>
      <c r="R308" s="7">
        <v>36187</v>
      </c>
      <c r="S308" s="8">
        <f t="shared" si="40"/>
        <v>1999</v>
      </c>
      <c r="T308" s="8">
        <v>1999</v>
      </c>
      <c r="U308" s="8">
        <f t="shared" si="41"/>
        <v>23</v>
      </c>
      <c r="V308" s="7">
        <v>36187</v>
      </c>
      <c r="W308" t="s">
        <v>11148</v>
      </c>
      <c r="X308" s="2">
        <v>1.59</v>
      </c>
      <c r="Y308" s="6">
        <f t="shared" si="38"/>
        <v>4.2444141907583888E-2</v>
      </c>
      <c r="AA308">
        <v>52728</v>
      </c>
      <c r="AB308">
        <v>16791</v>
      </c>
      <c r="AD308" t="s">
        <v>5</v>
      </c>
      <c r="AE308">
        <v>1410</v>
      </c>
      <c r="AF308">
        <v>1</v>
      </c>
      <c r="AH308" t="s">
        <v>11395</v>
      </c>
      <c r="AI308" t="s">
        <v>11394</v>
      </c>
      <c r="AJ308" t="s">
        <v>11393</v>
      </c>
      <c r="AK308" t="s">
        <v>11392</v>
      </c>
      <c r="AL308">
        <v>30</v>
      </c>
      <c r="AM308" s="5">
        <f t="shared" si="42"/>
        <v>1.3043478260869565</v>
      </c>
      <c r="AN308" s="4">
        <f t="shared" si="39"/>
        <v>1.9755362757848641E-3</v>
      </c>
      <c r="AO308" s="3"/>
      <c r="AP308">
        <v>1</v>
      </c>
      <c r="AQ308" t="s">
        <v>6140</v>
      </c>
      <c r="AR308" t="s">
        <v>11391</v>
      </c>
      <c r="AS308" t="s">
        <v>3235</v>
      </c>
      <c r="AT308" s="2" t="s">
        <v>0</v>
      </c>
      <c r="AU308" s="1">
        <f t="shared" si="43"/>
        <v>3.0303560218044181</v>
      </c>
      <c r="AV308" s="1">
        <f t="shared" si="44"/>
        <v>2.2209839091684378</v>
      </c>
      <c r="AW308" s="1">
        <f t="shared" si="45"/>
        <v>1.4116117965324571</v>
      </c>
    </row>
    <row r="309" spans="1:49" x14ac:dyDescent="0.2">
      <c r="A309">
        <v>307</v>
      </c>
      <c r="B309" t="s">
        <v>11390</v>
      </c>
      <c r="C309" t="s">
        <v>11389</v>
      </c>
      <c r="F309" t="s">
        <v>11388</v>
      </c>
      <c r="G309" t="s">
        <v>16</v>
      </c>
      <c r="H309" t="s">
        <v>15</v>
      </c>
      <c r="I309" t="s">
        <v>11387</v>
      </c>
      <c r="J309">
        <v>60014808</v>
      </c>
      <c r="K309" t="s">
        <v>7509</v>
      </c>
      <c r="L309" t="s">
        <v>885</v>
      </c>
      <c r="M309" t="s">
        <v>195</v>
      </c>
      <c r="N309">
        <v>2</v>
      </c>
      <c r="O309" t="s">
        <v>11386</v>
      </c>
      <c r="P309" t="s">
        <v>11385</v>
      </c>
      <c r="Q309" t="s">
        <v>11384</v>
      </c>
      <c r="R309" s="7">
        <v>36185</v>
      </c>
      <c r="S309" s="8">
        <f t="shared" si="40"/>
        <v>1999</v>
      </c>
      <c r="T309" s="8">
        <v>1999</v>
      </c>
      <c r="U309" s="8">
        <f t="shared" si="41"/>
        <v>23</v>
      </c>
      <c r="V309" s="7">
        <v>36185</v>
      </c>
      <c r="W309" t="s">
        <v>11383</v>
      </c>
      <c r="X309" s="2">
        <v>1.1819999999999999</v>
      </c>
      <c r="Y309" s="6">
        <f t="shared" si="38"/>
        <v>3.1552814927524625E-2</v>
      </c>
      <c r="AA309">
        <v>36951</v>
      </c>
      <c r="AB309">
        <v>27030</v>
      </c>
      <c r="AD309" t="s">
        <v>5</v>
      </c>
      <c r="AE309">
        <v>74</v>
      </c>
      <c r="AF309">
        <v>4</v>
      </c>
      <c r="AH309" t="s">
        <v>11382</v>
      </c>
      <c r="AI309" t="s">
        <v>11381</v>
      </c>
      <c r="AK309" t="s">
        <v>11380</v>
      </c>
      <c r="AL309">
        <v>125</v>
      </c>
      <c r="AM309" s="5">
        <f t="shared" si="42"/>
        <v>5.4347826086956523</v>
      </c>
      <c r="AN309" s="4">
        <f t="shared" si="39"/>
        <v>8.2314011491036003E-3</v>
      </c>
      <c r="AO309" s="3"/>
      <c r="AP309">
        <v>0</v>
      </c>
      <c r="AR309" t="s">
        <v>1</v>
      </c>
      <c r="AT309" s="2">
        <v>3.7909999999999999</v>
      </c>
      <c r="AU309" s="1">
        <f t="shared" si="43"/>
        <v>2.4556390793998317</v>
      </c>
      <c r="AV309" s="1">
        <f t="shared" si="44"/>
        <v>1.9892108038314114</v>
      </c>
      <c r="AW309" s="1">
        <f t="shared" si="45"/>
        <v>1.5227825282629908</v>
      </c>
    </row>
    <row r="310" spans="1:49" x14ac:dyDescent="0.2">
      <c r="A310">
        <v>308</v>
      </c>
      <c r="B310" t="s">
        <v>11379</v>
      </c>
      <c r="C310" t="s">
        <v>11378</v>
      </c>
      <c r="F310" t="s">
        <v>11377</v>
      </c>
      <c r="G310" t="s">
        <v>16</v>
      </c>
      <c r="H310" t="s">
        <v>15</v>
      </c>
      <c r="I310" t="s">
        <v>11376</v>
      </c>
      <c r="J310">
        <v>60009697</v>
      </c>
      <c r="K310" t="s">
        <v>2457</v>
      </c>
      <c r="L310" t="s">
        <v>2456</v>
      </c>
      <c r="M310" t="s">
        <v>1459</v>
      </c>
      <c r="N310">
        <v>2</v>
      </c>
      <c r="O310" t="s">
        <v>11375</v>
      </c>
      <c r="P310" t="s">
        <v>11374</v>
      </c>
      <c r="Q310" t="s">
        <v>2453</v>
      </c>
      <c r="R310" s="7">
        <v>36181</v>
      </c>
      <c r="S310" s="8">
        <f t="shared" si="40"/>
        <v>1999</v>
      </c>
      <c r="T310" s="8">
        <v>1999</v>
      </c>
      <c r="U310" s="8">
        <f t="shared" si="41"/>
        <v>23</v>
      </c>
      <c r="V310" s="7">
        <v>36181</v>
      </c>
      <c r="W310" t="s">
        <v>2345</v>
      </c>
      <c r="X310" s="2">
        <v>0.375</v>
      </c>
      <c r="Y310" s="6">
        <f t="shared" si="38"/>
        <v>1.0010410827260351E-2</v>
      </c>
      <c r="AA310">
        <v>135194</v>
      </c>
      <c r="AB310">
        <v>24918</v>
      </c>
      <c r="AD310" t="s">
        <v>5</v>
      </c>
      <c r="AE310">
        <v>35</v>
      </c>
      <c r="AF310">
        <v>2</v>
      </c>
      <c r="AH310" t="s">
        <v>11373</v>
      </c>
      <c r="AI310" t="s">
        <v>11372</v>
      </c>
      <c r="AK310" t="s">
        <v>11371</v>
      </c>
      <c r="AL310">
        <v>51</v>
      </c>
      <c r="AM310" s="5">
        <f t="shared" si="42"/>
        <v>2.2173913043478262</v>
      </c>
      <c r="AN310" s="4">
        <f t="shared" si="39"/>
        <v>3.3584116688342692E-3</v>
      </c>
      <c r="AO310" s="3"/>
      <c r="AP310">
        <v>0</v>
      </c>
      <c r="AR310" t="s">
        <v>1</v>
      </c>
      <c r="AT310" s="2">
        <v>1.3140000000000001</v>
      </c>
      <c r="AU310" s="1">
        <f t="shared" si="43"/>
        <v>0.80148110797325267</v>
      </c>
      <c r="AV310" s="1">
        <f t="shared" si="44"/>
        <v>0.66844112480473106</v>
      </c>
      <c r="AW310" s="1">
        <f t="shared" si="45"/>
        <v>0.53540114163620933</v>
      </c>
    </row>
    <row r="311" spans="1:49" x14ac:dyDescent="0.2">
      <c r="A311">
        <v>309</v>
      </c>
      <c r="B311" t="s">
        <v>11370</v>
      </c>
      <c r="C311" t="s">
        <v>11369</v>
      </c>
      <c r="F311" t="s">
        <v>11368</v>
      </c>
      <c r="G311" t="s">
        <v>16</v>
      </c>
      <c r="H311" t="s">
        <v>15</v>
      </c>
      <c r="I311" t="s">
        <v>11367</v>
      </c>
      <c r="J311">
        <v>60027550</v>
      </c>
      <c r="K311" t="s">
        <v>138</v>
      </c>
      <c r="L311" t="s">
        <v>137</v>
      </c>
      <c r="M311" t="s">
        <v>11</v>
      </c>
      <c r="N311">
        <v>4</v>
      </c>
      <c r="O311" t="s">
        <v>11366</v>
      </c>
      <c r="P311" t="s">
        <v>11365</v>
      </c>
      <c r="Q311" t="s">
        <v>11364</v>
      </c>
      <c r="R311" s="7">
        <v>36181</v>
      </c>
      <c r="S311" s="8">
        <f t="shared" si="40"/>
        <v>1999</v>
      </c>
      <c r="T311" s="8">
        <v>1999</v>
      </c>
      <c r="U311" s="8">
        <f t="shared" si="41"/>
        <v>23</v>
      </c>
      <c r="V311" s="7">
        <v>36181</v>
      </c>
      <c r="W311" t="s">
        <v>2345</v>
      </c>
      <c r="X311" s="2">
        <v>0.375</v>
      </c>
      <c r="Y311" s="6">
        <f t="shared" si="38"/>
        <v>1.0010410827260351E-2</v>
      </c>
      <c r="AA311">
        <v>135194</v>
      </c>
      <c r="AB311">
        <v>24918</v>
      </c>
      <c r="AD311" t="s">
        <v>5</v>
      </c>
      <c r="AE311">
        <v>35</v>
      </c>
      <c r="AF311">
        <v>2</v>
      </c>
      <c r="AH311" t="s">
        <v>11363</v>
      </c>
      <c r="AI311" t="s">
        <v>11362</v>
      </c>
      <c r="AK311" t="s">
        <v>11361</v>
      </c>
      <c r="AL311">
        <v>10</v>
      </c>
      <c r="AM311" s="5">
        <f t="shared" si="42"/>
        <v>0.43478260869565216</v>
      </c>
      <c r="AN311" s="4">
        <f t="shared" si="39"/>
        <v>6.5851209192828799E-4</v>
      </c>
      <c r="AO311" s="3"/>
      <c r="AP311">
        <v>0</v>
      </c>
      <c r="AR311" t="s">
        <v>1</v>
      </c>
      <c r="AT311" s="2">
        <v>1.3140000000000001</v>
      </c>
      <c r="AU311" s="1">
        <f t="shared" si="43"/>
        <v>0.72048412066607315</v>
      </c>
      <c r="AV311" s="1">
        <f t="shared" si="44"/>
        <v>0.53344614595943196</v>
      </c>
      <c r="AW311" s="1">
        <f t="shared" si="45"/>
        <v>0.34640817125279066</v>
      </c>
    </row>
    <row r="312" spans="1:49" x14ac:dyDescent="0.2">
      <c r="A312">
        <v>310</v>
      </c>
      <c r="B312" t="s">
        <v>11360</v>
      </c>
      <c r="C312" t="s">
        <v>11359</v>
      </c>
      <c r="F312" t="s">
        <v>11358</v>
      </c>
      <c r="G312" t="s">
        <v>16</v>
      </c>
      <c r="H312" t="s">
        <v>15</v>
      </c>
      <c r="I312" t="s">
        <v>11357</v>
      </c>
      <c r="N312">
        <v>1</v>
      </c>
      <c r="O312" t="s">
        <v>11356</v>
      </c>
      <c r="P312">
        <v>35478779700</v>
      </c>
      <c r="R312" s="7">
        <v>36181</v>
      </c>
      <c r="S312" s="8">
        <f t="shared" si="40"/>
        <v>1999</v>
      </c>
      <c r="T312" s="8">
        <v>1999</v>
      </c>
      <c r="U312" s="8">
        <f t="shared" si="41"/>
        <v>23</v>
      </c>
      <c r="V312" s="7">
        <v>36181</v>
      </c>
      <c r="W312" t="s">
        <v>2345</v>
      </c>
      <c r="X312" s="2">
        <v>0.375</v>
      </c>
      <c r="Y312" s="6">
        <f t="shared" si="38"/>
        <v>1.0010410827260351E-2</v>
      </c>
      <c r="AA312">
        <v>135194</v>
      </c>
      <c r="AB312">
        <v>24918</v>
      </c>
      <c r="AD312" t="s">
        <v>5</v>
      </c>
      <c r="AE312">
        <v>35</v>
      </c>
      <c r="AF312">
        <v>2</v>
      </c>
      <c r="AH312" t="s">
        <v>11355</v>
      </c>
      <c r="AI312" t="s">
        <v>11354</v>
      </c>
      <c r="AK312" t="s">
        <v>11353</v>
      </c>
      <c r="AL312">
        <v>62</v>
      </c>
      <c r="AM312" s="5">
        <f t="shared" si="42"/>
        <v>2.6956521739130435</v>
      </c>
      <c r="AN312" s="4">
        <f t="shared" si="39"/>
        <v>4.0827749699553859E-3</v>
      </c>
      <c r="AO312" s="3"/>
      <c r="AP312">
        <v>0</v>
      </c>
      <c r="AR312" t="s">
        <v>1</v>
      </c>
      <c r="AT312" s="2">
        <v>1.3140000000000001</v>
      </c>
      <c r="AU312" s="1">
        <f t="shared" si="43"/>
        <v>0.82321200700688613</v>
      </c>
      <c r="AV312" s="1">
        <f t="shared" si="44"/>
        <v>0.70465928986078685</v>
      </c>
      <c r="AW312" s="1">
        <f t="shared" si="45"/>
        <v>0.58610657271468747</v>
      </c>
    </row>
    <row r="313" spans="1:49" x14ac:dyDescent="0.2">
      <c r="A313">
        <v>311</v>
      </c>
      <c r="B313" t="s">
        <v>11352</v>
      </c>
      <c r="C313" t="s">
        <v>11351</v>
      </c>
      <c r="F313" t="s">
        <v>11350</v>
      </c>
      <c r="G313" t="s">
        <v>16</v>
      </c>
      <c r="H313" t="s">
        <v>15</v>
      </c>
      <c r="I313" t="s">
        <v>3120</v>
      </c>
      <c r="J313">
        <v>60110755</v>
      </c>
      <c r="K313" t="s">
        <v>2444</v>
      </c>
      <c r="L313" t="s">
        <v>2443</v>
      </c>
      <c r="M313" t="s">
        <v>431</v>
      </c>
      <c r="N313">
        <v>2</v>
      </c>
      <c r="O313" t="s">
        <v>3119</v>
      </c>
      <c r="P313" t="s">
        <v>3118</v>
      </c>
      <c r="Q313" t="s">
        <v>2440</v>
      </c>
      <c r="R313" s="7">
        <v>36181</v>
      </c>
      <c r="S313" s="8">
        <f t="shared" si="40"/>
        <v>1999</v>
      </c>
      <c r="T313" s="8">
        <v>1999</v>
      </c>
      <c r="U313" s="8">
        <f t="shared" si="41"/>
        <v>23</v>
      </c>
      <c r="V313" s="7">
        <v>36181</v>
      </c>
      <c r="W313" t="s">
        <v>2345</v>
      </c>
      <c r="X313" s="2">
        <v>0.375</v>
      </c>
      <c r="Y313" s="6">
        <f t="shared" si="38"/>
        <v>1.0010410827260351E-2</v>
      </c>
      <c r="AA313">
        <v>135194</v>
      </c>
      <c r="AB313">
        <v>24918</v>
      </c>
      <c r="AD313" t="s">
        <v>5</v>
      </c>
      <c r="AE313">
        <v>35</v>
      </c>
      <c r="AF313">
        <v>2</v>
      </c>
      <c r="AH313" t="s">
        <v>11349</v>
      </c>
      <c r="AI313" t="s">
        <v>11348</v>
      </c>
      <c r="AK313" t="s">
        <v>11347</v>
      </c>
      <c r="AL313">
        <v>4</v>
      </c>
      <c r="AM313" s="5">
        <f t="shared" si="42"/>
        <v>0.17391304347826086</v>
      </c>
      <c r="AN313" s="4">
        <f t="shared" si="39"/>
        <v>2.6340483677131523E-4</v>
      </c>
      <c r="AO313" s="3"/>
      <c r="AP313">
        <v>0</v>
      </c>
      <c r="AR313" t="s">
        <v>1</v>
      </c>
      <c r="AT313" s="2">
        <v>1.3140000000000001</v>
      </c>
      <c r="AU313" s="1">
        <f t="shared" si="43"/>
        <v>0.70863090301136411</v>
      </c>
      <c r="AV313" s="1">
        <f t="shared" si="44"/>
        <v>0.51369078320158335</v>
      </c>
      <c r="AW313" s="1">
        <f t="shared" si="45"/>
        <v>0.31875066339180258</v>
      </c>
    </row>
    <row r="314" spans="1:49" x14ac:dyDescent="0.2">
      <c r="A314">
        <v>312</v>
      </c>
      <c r="B314" t="s">
        <v>11346</v>
      </c>
      <c r="C314" t="s">
        <v>11345</v>
      </c>
      <c r="F314" t="s">
        <v>11344</v>
      </c>
      <c r="G314" t="s">
        <v>16</v>
      </c>
      <c r="H314" t="s">
        <v>15</v>
      </c>
      <c r="I314" t="s">
        <v>11343</v>
      </c>
      <c r="J314">
        <v>60018714</v>
      </c>
      <c r="K314" t="s">
        <v>3426</v>
      </c>
      <c r="L314" t="s">
        <v>3425</v>
      </c>
      <c r="M314" t="s">
        <v>1459</v>
      </c>
      <c r="N314">
        <v>2</v>
      </c>
      <c r="O314" t="s">
        <v>11342</v>
      </c>
      <c r="P314" t="s">
        <v>11341</v>
      </c>
      <c r="Q314" t="s">
        <v>11340</v>
      </c>
      <c r="R314" s="7">
        <v>36181</v>
      </c>
      <c r="S314" s="8">
        <f t="shared" si="40"/>
        <v>1999</v>
      </c>
      <c r="T314" s="8">
        <v>1999</v>
      </c>
      <c r="U314" s="8">
        <f t="shared" si="41"/>
        <v>23</v>
      </c>
      <c r="V314" s="7">
        <v>36181</v>
      </c>
      <c r="W314" t="s">
        <v>2345</v>
      </c>
      <c r="X314" s="2">
        <v>0.375</v>
      </c>
      <c r="Y314" s="6">
        <f t="shared" si="38"/>
        <v>1.0010410827260351E-2</v>
      </c>
      <c r="AA314">
        <v>135194</v>
      </c>
      <c r="AB314">
        <v>24918</v>
      </c>
      <c r="AD314" t="s">
        <v>5</v>
      </c>
      <c r="AE314">
        <v>35</v>
      </c>
      <c r="AF314">
        <v>2</v>
      </c>
      <c r="AH314" t="s">
        <v>11339</v>
      </c>
      <c r="AI314" t="s">
        <v>11338</v>
      </c>
      <c r="AK314" t="s">
        <v>11337</v>
      </c>
      <c r="AL314">
        <v>4</v>
      </c>
      <c r="AM314" s="5">
        <f t="shared" si="42"/>
        <v>0.17391304347826086</v>
      </c>
      <c r="AN314" s="4">
        <f t="shared" si="39"/>
        <v>2.6340483677131523E-4</v>
      </c>
      <c r="AO314" s="3"/>
      <c r="AP314">
        <v>0</v>
      </c>
      <c r="AR314" t="s">
        <v>1</v>
      </c>
      <c r="AT314" s="2">
        <v>1.3140000000000001</v>
      </c>
      <c r="AU314" s="1">
        <f t="shared" si="43"/>
        <v>0.70863090301136411</v>
      </c>
      <c r="AV314" s="1">
        <f t="shared" si="44"/>
        <v>0.51369078320158335</v>
      </c>
      <c r="AW314" s="1">
        <f t="shared" si="45"/>
        <v>0.31875066339180258</v>
      </c>
    </row>
    <row r="315" spans="1:49" x14ac:dyDescent="0.2">
      <c r="A315">
        <v>313</v>
      </c>
      <c r="B315" t="s">
        <v>11336</v>
      </c>
      <c r="C315" t="s">
        <v>11335</v>
      </c>
      <c r="F315" t="s">
        <v>11334</v>
      </c>
      <c r="G315" t="s">
        <v>16</v>
      </c>
      <c r="H315" t="s">
        <v>15</v>
      </c>
      <c r="I315" t="s">
        <v>7295</v>
      </c>
      <c r="J315">
        <v>60012370</v>
      </c>
      <c r="K315" t="s">
        <v>2131</v>
      </c>
      <c r="L315" t="s">
        <v>2130</v>
      </c>
      <c r="M315" t="s">
        <v>1531</v>
      </c>
      <c r="N315">
        <v>2</v>
      </c>
      <c r="O315" t="s">
        <v>7294</v>
      </c>
      <c r="P315" t="s">
        <v>7293</v>
      </c>
      <c r="Q315" t="s">
        <v>2127</v>
      </c>
      <c r="R315" s="7">
        <v>36181</v>
      </c>
      <c r="S315" s="8">
        <f t="shared" si="40"/>
        <v>1999</v>
      </c>
      <c r="T315" s="8">
        <v>1999</v>
      </c>
      <c r="U315" s="8">
        <f t="shared" si="41"/>
        <v>23</v>
      </c>
      <c r="V315" s="7">
        <v>36181</v>
      </c>
      <c r="W315" t="s">
        <v>2345</v>
      </c>
      <c r="X315" s="2">
        <v>0.375</v>
      </c>
      <c r="Y315" s="6">
        <f t="shared" si="38"/>
        <v>1.0010410827260351E-2</v>
      </c>
      <c r="AA315">
        <v>135194</v>
      </c>
      <c r="AB315">
        <v>24918</v>
      </c>
      <c r="AD315" t="s">
        <v>5</v>
      </c>
      <c r="AE315">
        <v>35</v>
      </c>
      <c r="AF315">
        <v>2</v>
      </c>
      <c r="AH315" t="s">
        <v>11333</v>
      </c>
      <c r="AI315" t="s">
        <v>11332</v>
      </c>
      <c r="AK315" t="s">
        <v>11331</v>
      </c>
      <c r="AL315">
        <v>10</v>
      </c>
      <c r="AM315" s="5">
        <f t="shared" si="42"/>
        <v>0.43478260869565216</v>
      </c>
      <c r="AN315" s="4">
        <f t="shared" si="39"/>
        <v>6.5851209192828799E-4</v>
      </c>
      <c r="AO315" s="3"/>
      <c r="AP315">
        <v>0</v>
      </c>
      <c r="AR315" t="s">
        <v>1</v>
      </c>
      <c r="AT315" s="2">
        <v>1.3140000000000001</v>
      </c>
      <c r="AU315" s="1">
        <f t="shared" si="43"/>
        <v>0.72048412066607315</v>
      </c>
      <c r="AV315" s="1">
        <f t="shared" si="44"/>
        <v>0.53344614595943196</v>
      </c>
      <c r="AW315" s="1">
        <f t="shared" si="45"/>
        <v>0.34640817125279066</v>
      </c>
    </row>
    <row r="316" spans="1:49" x14ac:dyDescent="0.2">
      <c r="A316">
        <v>314</v>
      </c>
      <c r="B316" t="s">
        <v>11330</v>
      </c>
      <c r="C316" t="s">
        <v>11329</v>
      </c>
      <c r="F316" t="s">
        <v>11328</v>
      </c>
      <c r="G316" t="s">
        <v>16</v>
      </c>
      <c r="H316" t="s">
        <v>15</v>
      </c>
      <c r="I316" t="s">
        <v>11327</v>
      </c>
      <c r="J316">
        <v>60012370</v>
      </c>
      <c r="K316" t="s">
        <v>2131</v>
      </c>
      <c r="L316" t="s">
        <v>2130</v>
      </c>
      <c r="M316" t="s">
        <v>1531</v>
      </c>
      <c r="N316">
        <v>3</v>
      </c>
      <c r="O316" t="s">
        <v>11326</v>
      </c>
      <c r="P316" t="s">
        <v>11325</v>
      </c>
      <c r="Q316" t="s">
        <v>2809</v>
      </c>
      <c r="R316" s="7">
        <v>36180</v>
      </c>
      <c r="S316" s="8">
        <f t="shared" si="40"/>
        <v>1999</v>
      </c>
      <c r="T316" s="8">
        <v>1999</v>
      </c>
      <c r="U316" s="8">
        <f t="shared" si="41"/>
        <v>23</v>
      </c>
      <c r="V316" s="7">
        <v>36180</v>
      </c>
      <c r="W316" t="s">
        <v>1713</v>
      </c>
      <c r="X316" s="2">
        <v>0.30399999999999999</v>
      </c>
      <c r="Y316" s="6">
        <f t="shared" si="38"/>
        <v>8.115106377299057E-3</v>
      </c>
      <c r="AA316">
        <v>8952477</v>
      </c>
      <c r="AB316">
        <v>12250</v>
      </c>
      <c r="AD316" t="s">
        <v>5</v>
      </c>
      <c r="AE316">
        <v>20</v>
      </c>
      <c r="AF316">
        <v>2</v>
      </c>
      <c r="AH316" t="s">
        <v>11324</v>
      </c>
      <c r="AI316" t="s">
        <v>11323</v>
      </c>
      <c r="AK316" t="s">
        <v>11322</v>
      </c>
      <c r="AL316">
        <v>1</v>
      </c>
      <c r="AM316" s="5">
        <f t="shared" si="42"/>
        <v>4.3478260869565216E-2</v>
      </c>
      <c r="AN316" s="4">
        <f t="shared" si="39"/>
        <v>6.5851209192828807E-5</v>
      </c>
      <c r="AO316" s="3"/>
      <c r="AP316">
        <v>0</v>
      </c>
      <c r="AR316" t="s">
        <v>1</v>
      </c>
      <c r="AT316" s="2" t="s">
        <v>0</v>
      </c>
      <c r="AU316" s="1">
        <f t="shared" si="43"/>
        <v>0.57003298268671876</v>
      </c>
      <c r="AV316" s="1">
        <f t="shared" si="44"/>
        <v>0.4090478793245943</v>
      </c>
      <c r="AW316" s="1">
        <f t="shared" si="45"/>
        <v>0.24806277596246973</v>
      </c>
    </row>
    <row r="317" spans="1:49" x14ac:dyDescent="0.2">
      <c r="A317">
        <v>315</v>
      </c>
      <c r="B317" t="s">
        <v>11321</v>
      </c>
      <c r="C317" t="s">
        <v>11320</v>
      </c>
      <c r="F317" t="s">
        <v>11319</v>
      </c>
      <c r="G317" t="s">
        <v>16</v>
      </c>
      <c r="H317" t="s">
        <v>15</v>
      </c>
      <c r="I317" t="s">
        <v>11318</v>
      </c>
      <c r="J317" t="s">
        <v>11317</v>
      </c>
      <c r="K317" t="s">
        <v>11316</v>
      </c>
      <c r="L317" t="s">
        <v>11315</v>
      </c>
      <c r="M317" t="s">
        <v>11314</v>
      </c>
      <c r="N317">
        <v>4</v>
      </c>
      <c r="O317" t="s">
        <v>11313</v>
      </c>
      <c r="P317" t="s">
        <v>11312</v>
      </c>
      <c r="Q317" t="s">
        <v>11311</v>
      </c>
      <c r="R317" s="7">
        <v>36180</v>
      </c>
      <c r="S317" s="8">
        <f t="shared" si="40"/>
        <v>1999</v>
      </c>
      <c r="T317" s="8">
        <v>1999</v>
      </c>
      <c r="U317" s="8">
        <f t="shared" si="41"/>
        <v>23</v>
      </c>
      <c r="V317" s="7">
        <v>36180</v>
      </c>
      <c r="W317" t="s">
        <v>1713</v>
      </c>
      <c r="X317" s="2">
        <v>0.30399999999999999</v>
      </c>
      <c r="Y317" s="6">
        <f t="shared" si="38"/>
        <v>8.115106377299057E-3</v>
      </c>
      <c r="AA317">
        <v>8952477</v>
      </c>
      <c r="AB317">
        <v>12250</v>
      </c>
      <c r="AD317" t="s">
        <v>5</v>
      </c>
      <c r="AE317">
        <v>20</v>
      </c>
      <c r="AF317">
        <v>2</v>
      </c>
      <c r="AH317" t="s">
        <v>11310</v>
      </c>
      <c r="AL317">
        <v>0</v>
      </c>
      <c r="AM317" s="5">
        <f t="shared" si="42"/>
        <v>0</v>
      </c>
      <c r="AN317" s="4">
        <f t="shared" si="39"/>
        <v>0</v>
      </c>
      <c r="AO317" s="3"/>
      <c r="AP317">
        <v>0</v>
      </c>
      <c r="AR317" t="s">
        <v>1</v>
      </c>
      <c r="AT317" s="2" t="s">
        <v>0</v>
      </c>
      <c r="AU317" s="1">
        <f t="shared" si="43"/>
        <v>0.56805744641093392</v>
      </c>
      <c r="AV317" s="1">
        <f t="shared" si="44"/>
        <v>0.40575531886495286</v>
      </c>
      <c r="AW317" s="1">
        <f t="shared" si="45"/>
        <v>0.24345319131897172</v>
      </c>
    </row>
    <row r="318" spans="1:49" x14ac:dyDescent="0.2">
      <c r="A318">
        <v>316</v>
      </c>
      <c r="B318" t="s">
        <v>11309</v>
      </c>
      <c r="C318" t="s">
        <v>11308</v>
      </c>
      <c r="F318" t="s">
        <v>11307</v>
      </c>
      <c r="G318" t="s">
        <v>16</v>
      </c>
      <c r="H318" t="s">
        <v>15</v>
      </c>
      <c r="I318" t="s">
        <v>11306</v>
      </c>
      <c r="J318">
        <v>60013983</v>
      </c>
      <c r="K318" t="s">
        <v>3187</v>
      </c>
      <c r="L318" t="s">
        <v>3186</v>
      </c>
      <c r="M318" t="s">
        <v>3185</v>
      </c>
      <c r="N318">
        <v>3</v>
      </c>
      <c r="O318" t="s">
        <v>11305</v>
      </c>
      <c r="P318" t="s">
        <v>11304</v>
      </c>
      <c r="Q318" t="s">
        <v>3182</v>
      </c>
      <c r="R318" s="7">
        <v>36180</v>
      </c>
      <c r="S318" s="8">
        <f t="shared" si="40"/>
        <v>1999</v>
      </c>
      <c r="T318" s="8">
        <v>1999</v>
      </c>
      <c r="U318" s="8">
        <f t="shared" si="41"/>
        <v>23</v>
      </c>
      <c r="V318" s="7">
        <v>36180</v>
      </c>
      <c r="W318" t="s">
        <v>1713</v>
      </c>
      <c r="X318" s="2">
        <v>0.30399999999999999</v>
      </c>
      <c r="Y318" s="6">
        <f t="shared" si="38"/>
        <v>8.115106377299057E-3</v>
      </c>
      <c r="AA318">
        <v>8952477</v>
      </c>
      <c r="AB318">
        <v>12250</v>
      </c>
      <c r="AD318" t="s">
        <v>5</v>
      </c>
      <c r="AE318">
        <v>20</v>
      </c>
      <c r="AF318">
        <v>2</v>
      </c>
      <c r="AH318" t="s">
        <v>11303</v>
      </c>
      <c r="AI318" t="s">
        <v>11302</v>
      </c>
      <c r="AJ318" t="s">
        <v>11301</v>
      </c>
      <c r="AK318" t="s">
        <v>11300</v>
      </c>
      <c r="AL318">
        <v>1</v>
      </c>
      <c r="AM318" s="5">
        <f t="shared" si="42"/>
        <v>4.3478260869565216E-2</v>
      </c>
      <c r="AN318" s="4">
        <f t="shared" si="39"/>
        <v>6.5851209192828807E-5</v>
      </c>
      <c r="AO318" s="3"/>
      <c r="AP318">
        <v>0</v>
      </c>
      <c r="AR318" t="s">
        <v>1</v>
      </c>
      <c r="AT318" s="2" t="s">
        <v>0</v>
      </c>
      <c r="AU318" s="1">
        <f t="shared" si="43"/>
        <v>0.57003298268671876</v>
      </c>
      <c r="AV318" s="1">
        <f t="shared" si="44"/>
        <v>0.4090478793245943</v>
      </c>
      <c r="AW318" s="1">
        <f t="shared" si="45"/>
        <v>0.24806277596246973</v>
      </c>
    </row>
    <row r="319" spans="1:49" x14ac:dyDescent="0.2">
      <c r="A319">
        <v>317</v>
      </c>
      <c r="B319" t="s">
        <v>11299</v>
      </c>
      <c r="C319" t="s">
        <v>11298</v>
      </c>
      <c r="F319" t="s">
        <v>11297</v>
      </c>
      <c r="G319" t="s">
        <v>16</v>
      </c>
      <c r="H319" t="s">
        <v>15</v>
      </c>
      <c r="I319" t="s">
        <v>11296</v>
      </c>
      <c r="J319">
        <v>60009037</v>
      </c>
      <c r="K319" t="s">
        <v>2625</v>
      </c>
      <c r="L319" t="s">
        <v>1139</v>
      </c>
      <c r="M319" t="s">
        <v>11</v>
      </c>
      <c r="N319">
        <v>2</v>
      </c>
      <c r="O319" t="s">
        <v>11295</v>
      </c>
      <c r="P319" t="s">
        <v>11294</v>
      </c>
      <c r="Q319" t="s">
        <v>11293</v>
      </c>
      <c r="R319" s="7">
        <v>36180</v>
      </c>
      <c r="S319" s="8">
        <f t="shared" si="40"/>
        <v>1999</v>
      </c>
      <c r="T319" s="8">
        <v>1999</v>
      </c>
      <c r="U319" s="8">
        <f t="shared" si="41"/>
        <v>23</v>
      </c>
      <c r="V319" s="7">
        <v>36180</v>
      </c>
      <c r="W319" t="s">
        <v>1713</v>
      </c>
      <c r="X319" s="2">
        <v>0.30399999999999999</v>
      </c>
      <c r="Y319" s="6">
        <f t="shared" si="38"/>
        <v>8.115106377299057E-3</v>
      </c>
      <c r="AA319">
        <v>8952477</v>
      </c>
      <c r="AB319">
        <v>12250</v>
      </c>
      <c r="AD319" t="s">
        <v>5</v>
      </c>
      <c r="AE319">
        <v>20</v>
      </c>
      <c r="AF319">
        <v>2</v>
      </c>
      <c r="AH319" t="s">
        <v>11292</v>
      </c>
      <c r="AI319" t="s">
        <v>11291</v>
      </c>
      <c r="AJ319" t="s">
        <v>11290</v>
      </c>
      <c r="AK319" t="s">
        <v>11289</v>
      </c>
      <c r="AL319">
        <v>20</v>
      </c>
      <c r="AM319" s="5">
        <f t="shared" si="42"/>
        <v>0.86956521739130432</v>
      </c>
      <c r="AN319" s="4">
        <f t="shared" si="39"/>
        <v>1.317024183856576E-3</v>
      </c>
      <c r="AO319" s="3"/>
      <c r="AP319">
        <v>0</v>
      </c>
      <c r="AR319" t="s">
        <v>1</v>
      </c>
      <c r="AT319" s="2" t="s">
        <v>0</v>
      </c>
      <c r="AU319" s="1">
        <f t="shared" si="43"/>
        <v>0.60756817192663115</v>
      </c>
      <c r="AV319" s="1">
        <f t="shared" si="44"/>
        <v>0.47160652805778164</v>
      </c>
      <c r="AW319" s="1">
        <f t="shared" si="45"/>
        <v>0.33564488418893201</v>
      </c>
    </row>
    <row r="320" spans="1:49" x14ac:dyDescent="0.2">
      <c r="A320">
        <v>318</v>
      </c>
      <c r="B320" t="s">
        <v>11288</v>
      </c>
      <c r="C320" t="s">
        <v>11287</v>
      </c>
      <c r="F320" t="s">
        <v>11286</v>
      </c>
      <c r="G320" t="s">
        <v>16</v>
      </c>
      <c r="H320" t="s">
        <v>15</v>
      </c>
      <c r="I320" t="s">
        <v>11285</v>
      </c>
      <c r="J320">
        <v>60011357</v>
      </c>
      <c r="K320" t="s">
        <v>2254</v>
      </c>
      <c r="L320" t="s">
        <v>2253</v>
      </c>
      <c r="M320" t="s">
        <v>1531</v>
      </c>
      <c r="N320">
        <v>3</v>
      </c>
      <c r="O320" t="s">
        <v>11284</v>
      </c>
      <c r="P320" t="s">
        <v>11283</v>
      </c>
      <c r="Q320" t="s">
        <v>11282</v>
      </c>
      <c r="R320" s="7">
        <v>36180</v>
      </c>
      <c r="S320" s="8">
        <f t="shared" si="40"/>
        <v>1999</v>
      </c>
      <c r="T320" s="8">
        <v>1999</v>
      </c>
      <c r="U320" s="8">
        <f t="shared" si="41"/>
        <v>23</v>
      </c>
      <c r="V320" s="7">
        <v>36180</v>
      </c>
      <c r="W320" t="s">
        <v>1713</v>
      </c>
      <c r="X320" s="2">
        <v>0.30399999999999999</v>
      </c>
      <c r="Y320" s="6">
        <f t="shared" si="38"/>
        <v>8.115106377299057E-3</v>
      </c>
      <c r="AA320">
        <v>8952477</v>
      </c>
      <c r="AB320">
        <v>12250</v>
      </c>
      <c r="AD320" t="s">
        <v>5</v>
      </c>
      <c r="AE320">
        <v>20</v>
      </c>
      <c r="AF320">
        <v>2</v>
      </c>
      <c r="AH320" t="s">
        <v>11281</v>
      </c>
      <c r="AI320" t="s">
        <v>11280</v>
      </c>
      <c r="AJ320" t="s">
        <v>11279</v>
      </c>
      <c r="AK320" t="s">
        <v>11278</v>
      </c>
      <c r="AL320">
        <v>12</v>
      </c>
      <c r="AM320" s="5">
        <f t="shared" si="42"/>
        <v>0.52173913043478259</v>
      </c>
      <c r="AN320" s="4">
        <f t="shared" si="39"/>
        <v>7.9021451031394564E-4</v>
      </c>
      <c r="AO320" s="3"/>
      <c r="AP320">
        <v>0</v>
      </c>
      <c r="AR320" t="s">
        <v>1</v>
      </c>
      <c r="AT320" s="2" t="s">
        <v>0</v>
      </c>
      <c r="AU320" s="1">
        <f t="shared" si="43"/>
        <v>0.59176388172035232</v>
      </c>
      <c r="AV320" s="1">
        <f t="shared" si="44"/>
        <v>0.44526604438065009</v>
      </c>
      <c r="AW320" s="1">
        <f t="shared" si="45"/>
        <v>0.29876820704094792</v>
      </c>
    </row>
    <row r="321" spans="1:49" x14ac:dyDescent="0.2">
      <c r="A321">
        <v>319</v>
      </c>
      <c r="B321" t="s">
        <v>11277</v>
      </c>
      <c r="C321" t="s">
        <v>11276</v>
      </c>
      <c r="F321" t="s">
        <v>11275</v>
      </c>
      <c r="G321" t="s">
        <v>16</v>
      </c>
      <c r="H321" t="s">
        <v>15</v>
      </c>
      <c r="I321" t="s">
        <v>11274</v>
      </c>
      <c r="J321" t="s">
        <v>11273</v>
      </c>
      <c r="K321" t="s">
        <v>11272</v>
      </c>
      <c r="L321" t="s">
        <v>11271</v>
      </c>
      <c r="M321" t="s">
        <v>11270</v>
      </c>
      <c r="N321">
        <v>2</v>
      </c>
      <c r="O321" t="s">
        <v>11269</v>
      </c>
      <c r="P321" t="s">
        <v>11268</v>
      </c>
      <c r="Q321" t="s">
        <v>11267</v>
      </c>
      <c r="R321" s="7">
        <v>36180</v>
      </c>
      <c r="S321" s="8">
        <f t="shared" si="40"/>
        <v>1999</v>
      </c>
      <c r="T321" s="8">
        <v>1999</v>
      </c>
      <c r="U321" s="8">
        <f t="shared" si="41"/>
        <v>23</v>
      </c>
      <c r="V321" s="7">
        <v>36180</v>
      </c>
      <c r="W321" t="s">
        <v>1713</v>
      </c>
      <c r="X321" s="2">
        <v>0.30399999999999999</v>
      </c>
      <c r="Y321" s="6">
        <f t="shared" si="38"/>
        <v>8.115106377299057E-3</v>
      </c>
      <c r="AA321">
        <v>8952477</v>
      </c>
      <c r="AB321">
        <v>12250</v>
      </c>
      <c r="AD321" t="s">
        <v>5</v>
      </c>
      <c r="AE321">
        <v>20</v>
      </c>
      <c r="AF321">
        <v>2</v>
      </c>
      <c r="AH321" t="s">
        <v>11266</v>
      </c>
      <c r="AI321" t="s">
        <v>11265</v>
      </c>
      <c r="AJ321" t="s">
        <v>11264</v>
      </c>
      <c r="AK321" t="s">
        <v>11263</v>
      </c>
      <c r="AL321">
        <v>7</v>
      </c>
      <c r="AM321" s="5">
        <f t="shared" si="42"/>
        <v>0.30434782608695654</v>
      </c>
      <c r="AN321" s="4">
        <f t="shared" si="39"/>
        <v>4.6095846434980164E-4</v>
      </c>
      <c r="AO321" s="3"/>
      <c r="AP321">
        <v>0</v>
      </c>
      <c r="AR321" t="s">
        <v>1</v>
      </c>
      <c r="AT321" s="2" t="s">
        <v>0</v>
      </c>
      <c r="AU321" s="1">
        <f t="shared" si="43"/>
        <v>0.58188620034142791</v>
      </c>
      <c r="AV321" s="1">
        <f t="shared" si="44"/>
        <v>0.42880324208244291</v>
      </c>
      <c r="AW321" s="1">
        <f t="shared" si="45"/>
        <v>0.27572028382345781</v>
      </c>
    </row>
    <row r="322" spans="1:49" x14ac:dyDescent="0.2">
      <c r="A322">
        <v>320</v>
      </c>
      <c r="B322" t="s">
        <v>11262</v>
      </c>
      <c r="C322" t="s">
        <v>11261</v>
      </c>
      <c r="F322" t="s">
        <v>11260</v>
      </c>
      <c r="G322" t="s">
        <v>16</v>
      </c>
      <c r="H322" t="s">
        <v>15</v>
      </c>
      <c r="I322" t="s">
        <v>11259</v>
      </c>
      <c r="J322">
        <v>60013983</v>
      </c>
      <c r="K322" t="s">
        <v>3187</v>
      </c>
      <c r="L322" t="s">
        <v>3186</v>
      </c>
      <c r="M322" t="s">
        <v>3185</v>
      </c>
      <c r="N322">
        <v>2</v>
      </c>
      <c r="O322" t="s">
        <v>11258</v>
      </c>
      <c r="P322" t="s">
        <v>11257</v>
      </c>
      <c r="Q322" t="s">
        <v>11256</v>
      </c>
      <c r="R322" s="7">
        <v>36180</v>
      </c>
      <c r="S322" s="8">
        <f t="shared" si="40"/>
        <v>1999</v>
      </c>
      <c r="T322" s="8">
        <v>1999</v>
      </c>
      <c r="U322" s="8">
        <f t="shared" si="41"/>
        <v>23</v>
      </c>
      <c r="V322" s="7">
        <v>36180</v>
      </c>
      <c r="W322" t="s">
        <v>1713</v>
      </c>
      <c r="X322" s="2">
        <v>0.30399999999999999</v>
      </c>
      <c r="Y322" s="6">
        <f t="shared" ref="Y322:Y385" si="46">(X322-$Z$3)/($Z$2-$Z$3)</f>
        <v>8.115106377299057E-3</v>
      </c>
      <c r="AA322">
        <v>8952477</v>
      </c>
      <c r="AB322">
        <v>12250</v>
      </c>
      <c r="AD322" t="s">
        <v>5</v>
      </c>
      <c r="AE322">
        <v>20</v>
      </c>
      <c r="AF322">
        <v>2</v>
      </c>
      <c r="AH322" t="s">
        <v>11255</v>
      </c>
      <c r="AI322" t="s">
        <v>11254</v>
      </c>
      <c r="AJ322" t="s">
        <v>11253</v>
      </c>
      <c r="AK322" t="s">
        <v>11252</v>
      </c>
      <c r="AL322">
        <v>3</v>
      </c>
      <c r="AM322" s="5">
        <f t="shared" si="42"/>
        <v>0.13043478260869565</v>
      </c>
      <c r="AN322" s="4">
        <f t="shared" ref="AN322:AN385" si="47">(AM322-$AO$3)/($AO$2-$AO$3)</f>
        <v>1.9755362757848641E-4</v>
      </c>
      <c r="AO322" s="3"/>
      <c r="AP322">
        <v>0</v>
      </c>
      <c r="AR322" t="s">
        <v>1</v>
      </c>
      <c r="AT322" s="2" t="s">
        <v>0</v>
      </c>
      <c r="AU322" s="1">
        <f t="shared" si="43"/>
        <v>0.57398405523828855</v>
      </c>
      <c r="AV322" s="1">
        <f t="shared" si="44"/>
        <v>0.41563300024387723</v>
      </c>
      <c r="AW322" s="1">
        <f t="shared" si="45"/>
        <v>0.25728194524946579</v>
      </c>
    </row>
    <row r="323" spans="1:49" x14ac:dyDescent="0.2">
      <c r="A323">
        <v>321</v>
      </c>
      <c r="B323" t="s">
        <v>11251</v>
      </c>
      <c r="C323" t="s">
        <v>11250</v>
      </c>
      <c r="D323" t="s">
        <v>11249</v>
      </c>
      <c r="E323">
        <v>9924967</v>
      </c>
      <c r="F323" t="s">
        <v>11248</v>
      </c>
      <c r="G323" t="s">
        <v>16</v>
      </c>
      <c r="H323" t="s">
        <v>15</v>
      </c>
      <c r="I323" t="s">
        <v>11247</v>
      </c>
      <c r="J323" t="s">
        <v>11246</v>
      </c>
      <c r="K323" t="s">
        <v>11245</v>
      </c>
      <c r="L323" t="s">
        <v>11244</v>
      </c>
      <c r="M323" t="s">
        <v>11243</v>
      </c>
      <c r="N323">
        <v>6</v>
      </c>
      <c r="O323" t="s">
        <v>11242</v>
      </c>
      <c r="P323" t="s">
        <v>11241</v>
      </c>
      <c r="Q323" t="s">
        <v>11240</v>
      </c>
      <c r="R323" s="7">
        <v>36175</v>
      </c>
      <c r="S323" s="8">
        <f t="shared" si="40"/>
        <v>1999</v>
      </c>
      <c r="T323" s="8">
        <v>1999</v>
      </c>
      <c r="U323" s="8">
        <f t="shared" si="41"/>
        <v>23</v>
      </c>
      <c r="V323" s="7">
        <v>36175</v>
      </c>
      <c r="W323" t="s">
        <v>11239</v>
      </c>
      <c r="X323" s="2">
        <v>0.96899999999999997</v>
      </c>
      <c r="Y323" s="6">
        <f t="shared" si="46"/>
        <v>2.5866901577640745E-2</v>
      </c>
      <c r="AA323" t="s">
        <v>11238</v>
      </c>
      <c r="AB323">
        <v>21288</v>
      </c>
      <c r="AD323" t="s">
        <v>5</v>
      </c>
      <c r="AE323">
        <v>72</v>
      </c>
      <c r="AF323">
        <v>1</v>
      </c>
      <c r="AH323" t="s">
        <v>8512</v>
      </c>
      <c r="AI323" t="s">
        <v>11237</v>
      </c>
      <c r="AJ323" t="s">
        <v>11236</v>
      </c>
      <c r="AK323" t="s">
        <v>11235</v>
      </c>
      <c r="AL323">
        <v>18</v>
      </c>
      <c r="AM323" s="5">
        <f t="shared" si="42"/>
        <v>0.78260869565217395</v>
      </c>
      <c r="AN323" s="4">
        <f t="shared" si="47"/>
        <v>1.1853217654709185E-3</v>
      </c>
      <c r="AO323" s="3"/>
      <c r="AP323">
        <v>0</v>
      </c>
      <c r="AQ323" t="s">
        <v>9878</v>
      </c>
      <c r="AR323" t="s">
        <v>1</v>
      </c>
      <c r="AS323" t="s">
        <v>11234</v>
      </c>
      <c r="AT323" s="2">
        <v>3.1120000000000001</v>
      </c>
      <c r="AU323" s="1">
        <f t="shared" si="43"/>
        <v>1.8462427633989795</v>
      </c>
      <c r="AV323" s="1">
        <f t="shared" si="44"/>
        <v>1.3526111671555832</v>
      </c>
      <c r="AW323" s="1">
        <f t="shared" si="45"/>
        <v>0.85897957091218657</v>
      </c>
    </row>
    <row r="324" spans="1:49" x14ac:dyDescent="0.2">
      <c r="A324">
        <v>322</v>
      </c>
      <c r="B324" t="s">
        <v>11233</v>
      </c>
      <c r="C324" t="s">
        <v>11232</v>
      </c>
      <c r="F324" t="s">
        <v>11231</v>
      </c>
      <c r="G324" t="s">
        <v>16</v>
      </c>
      <c r="H324" t="s">
        <v>15</v>
      </c>
      <c r="I324" t="s">
        <v>11230</v>
      </c>
      <c r="J324">
        <v>60180342</v>
      </c>
      <c r="K324" t="s">
        <v>11229</v>
      </c>
      <c r="L324" t="s">
        <v>254</v>
      </c>
      <c r="M324" t="s">
        <v>25</v>
      </c>
      <c r="N324">
        <v>1</v>
      </c>
      <c r="O324" t="s">
        <v>11228</v>
      </c>
      <c r="P324">
        <v>7202367662</v>
      </c>
      <c r="Q324">
        <v>60180342</v>
      </c>
      <c r="R324" s="7">
        <v>36173</v>
      </c>
      <c r="S324" s="8">
        <f t="shared" si="40"/>
        <v>1999</v>
      </c>
      <c r="T324" s="8">
        <v>1999</v>
      </c>
      <c r="U324" s="8">
        <f t="shared" si="41"/>
        <v>23</v>
      </c>
      <c r="V324" s="7">
        <v>36173</v>
      </c>
      <c r="W324" t="s">
        <v>11227</v>
      </c>
      <c r="X324" s="2">
        <v>7.1150000000000002</v>
      </c>
      <c r="Y324" s="6">
        <f t="shared" si="46"/>
        <v>0.18993086142921972</v>
      </c>
      <c r="AA324">
        <v>27863</v>
      </c>
      <c r="AB324">
        <v>22680</v>
      </c>
      <c r="AD324" t="s">
        <v>5</v>
      </c>
      <c r="AE324">
        <v>121</v>
      </c>
      <c r="AF324">
        <v>1</v>
      </c>
      <c r="AH324" t="s">
        <v>11226</v>
      </c>
      <c r="AI324" t="s">
        <v>11225</v>
      </c>
      <c r="AK324" t="s">
        <v>11224</v>
      </c>
      <c r="AL324">
        <v>135</v>
      </c>
      <c r="AM324" s="5">
        <f t="shared" si="42"/>
        <v>5.8695652173913047</v>
      </c>
      <c r="AN324" s="4">
        <f t="shared" si="47"/>
        <v>8.8899132410318882E-3</v>
      </c>
      <c r="AO324" s="3"/>
      <c r="AP324">
        <v>0</v>
      </c>
      <c r="AR324" t="s">
        <v>1</v>
      </c>
      <c r="AT324" s="2" t="s">
        <v>0</v>
      </c>
      <c r="AU324" s="1">
        <f t="shared" si="43"/>
        <v>13.561857697276336</v>
      </c>
      <c r="AV324" s="1">
        <f t="shared" si="44"/>
        <v>9.9410387335125812</v>
      </c>
      <c r="AW324" s="1">
        <f t="shared" si="45"/>
        <v>6.3202197697488236</v>
      </c>
    </row>
    <row r="325" spans="1:49" x14ac:dyDescent="0.2">
      <c r="A325">
        <v>323</v>
      </c>
      <c r="B325" t="s">
        <v>11223</v>
      </c>
      <c r="C325" t="s">
        <v>11222</v>
      </c>
      <c r="D325" t="s">
        <v>11221</v>
      </c>
      <c r="F325" t="s">
        <v>11220</v>
      </c>
      <c r="G325" t="s">
        <v>16</v>
      </c>
      <c r="H325" t="s">
        <v>15</v>
      </c>
      <c r="I325" t="s">
        <v>11219</v>
      </c>
      <c r="J325" t="s">
        <v>11218</v>
      </c>
      <c r="K325" t="s">
        <v>11217</v>
      </c>
      <c r="L325" t="s">
        <v>11216</v>
      </c>
      <c r="M325" t="s">
        <v>80</v>
      </c>
      <c r="N325">
        <v>3</v>
      </c>
      <c r="O325" t="s">
        <v>11215</v>
      </c>
      <c r="P325" t="s">
        <v>11214</v>
      </c>
      <c r="Q325" t="s">
        <v>11213</v>
      </c>
      <c r="R325" s="7">
        <v>36171</v>
      </c>
      <c r="S325" s="8">
        <f t="shared" si="40"/>
        <v>1999</v>
      </c>
      <c r="T325" s="8">
        <v>1999</v>
      </c>
      <c r="U325" s="8">
        <f t="shared" si="41"/>
        <v>23</v>
      </c>
      <c r="V325" s="7">
        <v>36171</v>
      </c>
      <c r="W325" t="s">
        <v>2752</v>
      </c>
      <c r="X325" s="2">
        <v>0.54400000000000004</v>
      </c>
      <c r="Y325" s="6">
        <f t="shared" si="46"/>
        <v>1.4521769306745683E-2</v>
      </c>
      <c r="AA325">
        <v>406090</v>
      </c>
      <c r="AB325">
        <v>12347</v>
      </c>
      <c r="AD325" t="s">
        <v>5</v>
      </c>
      <c r="AE325">
        <v>337</v>
      </c>
      <c r="AF325" s="10">
        <v>44228</v>
      </c>
      <c r="AH325" s="11">
        <v>43070</v>
      </c>
      <c r="AI325" t="s">
        <v>11212</v>
      </c>
      <c r="AJ325" t="s">
        <v>11211</v>
      </c>
      <c r="AK325" t="s">
        <v>11210</v>
      </c>
      <c r="AL325">
        <v>10</v>
      </c>
      <c r="AM325" s="5">
        <f t="shared" si="42"/>
        <v>0.43478260869565216</v>
      </c>
      <c r="AN325" s="4">
        <f t="shared" si="47"/>
        <v>6.5851209192828799E-4</v>
      </c>
      <c r="AO325" s="3"/>
      <c r="AP325">
        <v>0</v>
      </c>
      <c r="AR325" t="s">
        <v>1</v>
      </c>
      <c r="AS325" t="s">
        <v>11209</v>
      </c>
      <c r="AT325" s="2">
        <v>2.1829999999999998</v>
      </c>
      <c r="AU325" s="1">
        <f t="shared" si="43"/>
        <v>1.0362792142300463</v>
      </c>
      <c r="AV325" s="1">
        <f t="shared" si="44"/>
        <v>0.75901406993369858</v>
      </c>
      <c r="AW325" s="1">
        <f t="shared" si="45"/>
        <v>0.48174892563735061</v>
      </c>
    </row>
    <row r="326" spans="1:49" x14ac:dyDescent="0.2">
      <c r="A326">
        <v>324</v>
      </c>
      <c r="B326" t="s">
        <v>11208</v>
      </c>
      <c r="C326" t="s">
        <v>11207</v>
      </c>
      <c r="F326" t="s">
        <v>11206</v>
      </c>
      <c r="G326" t="s">
        <v>16</v>
      </c>
      <c r="H326" t="s">
        <v>15</v>
      </c>
      <c r="I326" t="s">
        <v>11205</v>
      </c>
      <c r="J326">
        <v>60008524</v>
      </c>
      <c r="K326" t="s">
        <v>3348</v>
      </c>
      <c r="L326" t="s">
        <v>3347</v>
      </c>
      <c r="M326" t="s">
        <v>585</v>
      </c>
      <c r="N326">
        <v>4</v>
      </c>
      <c r="O326" t="s">
        <v>11204</v>
      </c>
      <c r="P326" t="s">
        <v>11203</v>
      </c>
      <c r="Q326" t="s">
        <v>11202</v>
      </c>
      <c r="R326" s="7">
        <v>36167</v>
      </c>
      <c r="S326" s="8">
        <f t="shared" si="40"/>
        <v>1999</v>
      </c>
      <c r="T326" s="8">
        <v>1999</v>
      </c>
      <c r="U326" s="8">
        <f t="shared" si="41"/>
        <v>23</v>
      </c>
      <c r="V326" s="7">
        <v>36167</v>
      </c>
      <c r="W326" t="s">
        <v>2345</v>
      </c>
      <c r="X326" s="2">
        <v>0.375</v>
      </c>
      <c r="Y326" s="6">
        <f t="shared" si="46"/>
        <v>1.0010410827260351E-2</v>
      </c>
      <c r="AA326">
        <v>135194</v>
      </c>
      <c r="AB326">
        <v>24918</v>
      </c>
      <c r="AD326" t="s">
        <v>5</v>
      </c>
      <c r="AE326">
        <v>35</v>
      </c>
      <c r="AF326">
        <v>1</v>
      </c>
      <c r="AH326" s="10">
        <v>44288</v>
      </c>
      <c r="AI326" t="s">
        <v>11201</v>
      </c>
      <c r="AK326" t="s">
        <v>11200</v>
      </c>
      <c r="AL326">
        <v>7</v>
      </c>
      <c r="AM326" s="5">
        <f t="shared" si="42"/>
        <v>0.30434782608695654</v>
      </c>
      <c r="AN326" s="4">
        <f t="shared" si="47"/>
        <v>4.6095846434980164E-4</v>
      </c>
      <c r="AO326" s="3"/>
      <c r="AP326">
        <v>0</v>
      </c>
      <c r="AR326" t="s">
        <v>1</v>
      </c>
      <c r="AT326" s="2">
        <v>1.3140000000000001</v>
      </c>
      <c r="AU326" s="1">
        <f t="shared" si="43"/>
        <v>0.71455751183871863</v>
      </c>
      <c r="AV326" s="1">
        <f t="shared" si="44"/>
        <v>0.52356846458050765</v>
      </c>
      <c r="AW326" s="1">
        <f t="shared" si="45"/>
        <v>0.33257941732229662</v>
      </c>
    </row>
    <row r="327" spans="1:49" x14ac:dyDescent="0.2">
      <c r="A327">
        <v>325</v>
      </c>
      <c r="B327" t="s">
        <v>11199</v>
      </c>
      <c r="C327" t="s">
        <v>11198</v>
      </c>
      <c r="F327" t="s">
        <v>11197</v>
      </c>
      <c r="G327" t="s">
        <v>16</v>
      </c>
      <c r="H327" t="s">
        <v>15</v>
      </c>
      <c r="I327" t="s">
        <v>1583</v>
      </c>
      <c r="J327">
        <v>60001439</v>
      </c>
      <c r="K327" t="s">
        <v>1582</v>
      </c>
      <c r="L327" t="s">
        <v>1581</v>
      </c>
      <c r="M327" t="s">
        <v>11</v>
      </c>
      <c r="N327">
        <v>2</v>
      </c>
      <c r="O327" t="s">
        <v>11196</v>
      </c>
      <c r="P327" t="s">
        <v>11195</v>
      </c>
      <c r="Q327" t="s">
        <v>1578</v>
      </c>
      <c r="R327" s="7">
        <v>36167</v>
      </c>
      <c r="S327" s="8">
        <f t="shared" si="40"/>
        <v>1999</v>
      </c>
      <c r="T327" s="8">
        <v>1999</v>
      </c>
      <c r="U327" s="8">
        <f t="shared" si="41"/>
        <v>23</v>
      </c>
      <c r="V327" s="7">
        <v>36167</v>
      </c>
      <c r="W327" t="s">
        <v>2345</v>
      </c>
      <c r="X327" s="2">
        <v>0.375</v>
      </c>
      <c r="Y327" s="6">
        <f t="shared" si="46"/>
        <v>1.0010410827260351E-2</v>
      </c>
      <c r="AA327">
        <v>135194</v>
      </c>
      <c r="AB327">
        <v>24918</v>
      </c>
      <c r="AD327" t="s">
        <v>5</v>
      </c>
      <c r="AE327">
        <v>35</v>
      </c>
      <c r="AF327">
        <v>1</v>
      </c>
      <c r="AH327" s="10">
        <v>44228</v>
      </c>
      <c r="AI327" t="s">
        <v>11194</v>
      </c>
      <c r="AK327" t="s">
        <v>11193</v>
      </c>
      <c r="AL327">
        <v>1</v>
      </c>
      <c r="AM327" s="5">
        <f t="shared" si="42"/>
        <v>4.3478260869565216E-2</v>
      </c>
      <c r="AN327" s="4">
        <f t="shared" si="47"/>
        <v>6.5851209192828807E-5</v>
      </c>
      <c r="AO327" s="3"/>
      <c r="AP327">
        <v>0</v>
      </c>
      <c r="AR327" t="s">
        <v>1</v>
      </c>
      <c r="AT327" s="2">
        <v>1.3140000000000001</v>
      </c>
      <c r="AU327" s="1">
        <f t="shared" si="43"/>
        <v>0.70270429418400948</v>
      </c>
      <c r="AV327" s="1">
        <f t="shared" si="44"/>
        <v>0.50381310182265904</v>
      </c>
      <c r="AW327" s="1">
        <f t="shared" si="45"/>
        <v>0.30492190946130854</v>
      </c>
    </row>
    <row r="328" spans="1:49" x14ac:dyDescent="0.2">
      <c r="A328">
        <v>326</v>
      </c>
      <c r="B328" t="s">
        <v>11192</v>
      </c>
      <c r="C328" t="s">
        <v>11191</v>
      </c>
      <c r="F328" t="s">
        <v>11190</v>
      </c>
      <c r="G328" t="s">
        <v>16</v>
      </c>
      <c r="H328" t="s">
        <v>15</v>
      </c>
      <c r="I328" t="s">
        <v>11189</v>
      </c>
      <c r="J328" t="s">
        <v>11188</v>
      </c>
      <c r="K328" t="s">
        <v>11187</v>
      </c>
      <c r="L328" t="s">
        <v>11186</v>
      </c>
      <c r="M328" t="s">
        <v>11185</v>
      </c>
      <c r="N328">
        <v>2</v>
      </c>
      <c r="O328" t="s">
        <v>11184</v>
      </c>
      <c r="P328" t="s">
        <v>11183</v>
      </c>
      <c r="Q328" t="s">
        <v>11182</v>
      </c>
      <c r="R328" s="7">
        <v>36167</v>
      </c>
      <c r="S328" s="8">
        <f t="shared" si="40"/>
        <v>1999</v>
      </c>
      <c r="T328" s="8">
        <v>1999</v>
      </c>
      <c r="U328" s="8">
        <f t="shared" si="41"/>
        <v>23</v>
      </c>
      <c r="V328" s="7">
        <v>36167</v>
      </c>
      <c r="W328" t="s">
        <v>11174</v>
      </c>
      <c r="X328" s="2">
        <v>0.86399999999999999</v>
      </c>
      <c r="Y328" s="6">
        <f t="shared" si="46"/>
        <v>2.3063986546007848E-2</v>
      </c>
      <c r="AA328">
        <v>15206106</v>
      </c>
      <c r="AB328">
        <v>26970</v>
      </c>
      <c r="AD328" t="s">
        <v>5</v>
      </c>
      <c r="AE328">
        <v>103</v>
      </c>
      <c r="AF328">
        <v>1</v>
      </c>
      <c r="AH328" t="s">
        <v>5654</v>
      </c>
      <c r="AI328" t="s">
        <v>11181</v>
      </c>
      <c r="AK328" t="s">
        <v>11180</v>
      </c>
      <c r="AL328">
        <v>86</v>
      </c>
      <c r="AM328" s="5">
        <f t="shared" si="42"/>
        <v>3.7391304347826089</v>
      </c>
      <c r="AN328" s="4">
        <f t="shared" si="47"/>
        <v>5.6632039905832772E-3</v>
      </c>
      <c r="AO328" s="3"/>
      <c r="AP328">
        <v>0</v>
      </c>
      <c r="AR328" t="s">
        <v>1</v>
      </c>
      <c r="AT328" s="2">
        <v>2.9910000000000001</v>
      </c>
      <c r="AU328" s="1">
        <f t="shared" si="43"/>
        <v>1.7843751779380475</v>
      </c>
      <c r="AV328" s="1">
        <f t="shared" si="44"/>
        <v>1.4363595268295564</v>
      </c>
      <c r="AW328" s="1">
        <f t="shared" si="45"/>
        <v>1.0883438757210646</v>
      </c>
    </row>
    <row r="329" spans="1:49" x14ac:dyDescent="0.2">
      <c r="A329">
        <v>327</v>
      </c>
      <c r="B329" t="s">
        <v>11179</v>
      </c>
      <c r="C329" t="s">
        <v>11178</v>
      </c>
      <c r="F329" t="s">
        <v>11177</v>
      </c>
      <c r="G329" t="s">
        <v>16</v>
      </c>
      <c r="H329" t="s">
        <v>15</v>
      </c>
      <c r="I329" t="s">
        <v>11176</v>
      </c>
      <c r="J329">
        <v>60014256</v>
      </c>
      <c r="K329" t="s">
        <v>7245</v>
      </c>
      <c r="L329" t="s">
        <v>26</v>
      </c>
      <c r="M329" t="s">
        <v>25</v>
      </c>
      <c r="N329">
        <v>1</v>
      </c>
      <c r="O329" t="s">
        <v>11175</v>
      </c>
      <c r="P329">
        <v>56276178400</v>
      </c>
      <c r="Q329">
        <v>60014256</v>
      </c>
      <c r="R329" s="7">
        <v>36167</v>
      </c>
      <c r="S329" s="8">
        <f t="shared" si="40"/>
        <v>1999</v>
      </c>
      <c r="T329" s="8">
        <v>1999</v>
      </c>
      <c r="U329" s="8">
        <f t="shared" si="41"/>
        <v>23</v>
      </c>
      <c r="V329" s="7">
        <v>36167</v>
      </c>
      <c r="W329" t="s">
        <v>11174</v>
      </c>
      <c r="X329" s="2">
        <v>0.86399999999999999</v>
      </c>
      <c r="Y329" s="6">
        <f t="shared" si="46"/>
        <v>2.3063986546007848E-2</v>
      </c>
      <c r="AA329">
        <v>15206106</v>
      </c>
      <c r="AB329">
        <v>26970</v>
      </c>
      <c r="AD329" t="s">
        <v>5</v>
      </c>
      <c r="AE329">
        <v>103</v>
      </c>
      <c r="AF329">
        <v>1</v>
      </c>
      <c r="AH329" t="s">
        <v>11173</v>
      </c>
      <c r="AI329" t="s">
        <v>11172</v>
      </c>
      <c r="AK329" t="s">
        <v>11171</v>
      </c>
      <c r="AL329">
        <v>211</v>
      </c>
      <c r="AM329" s="5">
        <f t="shared" si="42"/>
        <v>9.1739130434782616</v>
      </c>
      <c r="AN329" s="4">
        <f t="shared" si="47"/>
        <v>1.3894605139686879E-2</v>
      </c>
      <c r="AO329" s="3"/>
      <c r="AP329">
        <v>0</v>
      </c>
      <c r="AR329" t="s">
        <v>1</v>
      </c>
      <c r="AT329" s="2">
        <v>2.9910000000000001</v>
      </c>
      <c r="AU329" s="1">
        <f t="shared" si="43"/>
        <v>2.0313172124111554</v>
      </c>
      <c r="AV329" s="1">
        <f t="shared" si="44"/>
        <v>1.8479295842847365</v>
      </c>
      <c r="AW329" s="1">
        <f t="shared" si="45"/>
        <v>1.664541956158317</v>
      </c>
    </row>
    <row r="330" spans="1:49" x14ac:dyDescent="0.2">
      <c r="A330">
        <v>328</v>
      </c>
      <c r="B330" t="s">
        <v>11170</v>
      </c>
      <c r="C330" t="s">
        <v>11169</v>
      </c>
      <c r="D330" t="s">
        <v>11168</v>
      </c>
      <c r="F330" t="s">
        <v>11167</v>
      </c>
      <c r="G330" t="s">
        <v>16</v>
      </c>
      <c r="H330" t="s">
        <v>15</v>
      </c>
      <c r="I330" t="s">
        <v>11166</v>
      </c>
      <c r="J330">
        <v>60009731</v>
      </c>
      <c r="K330" t="s">
        <v>11165</v>
      </c>
      <c r="L330" t="s">
        <v>11164</v>
      </c>
      <c r="M330" t="s">
        <v>653</v>
      </c>
      <c r="N330">
        <v>2</v>
      </c>
      <c r="O330" t="s">
        <v>11163</v>
      </c>
      <c r="P330" t="s">
        <v>11162</v>
      </c>
      <c r="Q330" t="s">
        <v>11161</v>
      </c>
      <c r="R330" s="7">
        <v>36165</v>
      </c>
      <c r="S330" s="8">
        <f t="shared" si="40"/>
        <v>1999</v>
      </c>
      <c r="T330" s="8">
        <v>1999</v>
      </c>
      <c r="U330" s="8">
        <f t="shared" si="41"/>
        <v>23</v>
      </c>
      <c r="V330" s="7">
        <v>36165</v>
      </c>
      <c r="W330" t="s">
        <v>11148</v>
      </c>
      <c r="X330" s="2">
        <v>1.59</v>
      </c>
      <c r="Y330" s="6">
        <f t="shared" si="46"/>
        <v>4.2444141907583888E-2</v>
      </c>
      <c r="AA330">
        <v>52728</v>
      </c>
      <c r="AB330">
        <v>16791</v>
      </c>
      <c r="AD330" t="s">
        <v>5</v>
      </c>
      <c r="AE330">
        <v>1409</v>
      </c>
      <c r="AF330">
        <v>3</v>
      </c>
      <c r="AH330" t="s">
        <v>11160</v>
      </c>
      <c r="AI330" t="s">
        <v>11159</v>
      </c>
      <c r="AJ330" t="s">
        <v>11158</v>
      </c>
      <c r="AK330" t="s">
        <v>11157</v>
      </c>
      <c r="AL330">
        <v>39</v>
      </c>
      <c r="AM330" s="5">
        <f t="shared" si="42"/>
        <v>1.6956521739130435</v>
      </c>
      <c r="AN330" s="4">
        <f t="shared" si="47"/>
        <v>2.5681971585203231E-3</v>
      </c>
      <c r="AO330" s="3"/>
      <c r="AP330">
        <v>1</v>
      </c>
      <c r="AQ330" t="s">
        <v>962</v>
      </c>
      <c r="AR330" t="s">
        <v>11156</v>
      </c>
      <c r="AS330" t="s">
        <v>961</v>
      </c>
      <c r="AT330" s="2" t="s">
        <v>0</v>
      </c>
      <c r="AU330" s="1">
        <f t="shared" si="43"/>
        <v>3.0481358482864818</v>
      </c>
      <c r="AV330" s="1">
        <f t="shared" si="44"/>
        <v>2.2506169533052107</v>
      </c>
      <c r="AW330" s="1">
        <f t="shared" si="45"/>
        <v>1.4530980583239392</v>
      </c>
    </row>
    <row r="331" spans="1:49" x14ac:dyDescent="0.2">
      <c r="A331">
        <v>329</v>
      </c>
      <c r="B331" t="s">
        <v>11155</v>
      </c>
      <c r="C331" t="s">
        <v>11154</v>
      </c>
      <c r="D331" t="s">
        <v>11153</v>
      </c>
      <c r="F331" t="s">
        <v>11152</v>
      </c>
      <c r="G331" t="s">
        <v>16</v>
      </c>
      <c r="H331" t="s">
        <v>15</v>
      </c>
      <c r="I331" t="s">
        <v>11151</v>
      </c>
      <c r="J331">
        <v>60030318</v>
      </c>
      <c r="K331" t="s">
        <v>5659</v>
      </c>
      <c r="L331" t="s">
        <v>5658</v>
      </c>
      <c r="M331" t="s">
        <v>53</v>
      </c>
      <c r="N331">
        <v>4</v>
      </c>
      <c r="O331" t="s">
        <v>11150</v>
      </c>
      <c r="P331" t="s">
        <v>11149</v>
      </c>
      <c r="Q331" t="s">
        <v>5655</v>
      </c>
      <c r="R331" s="7">
        <v>36165</v>
      </c>
      <c r="S331" s="8">
        <f t="shared" si="40"/>
        <v>1999</v>
      </c>
      <c r="T331" s="8">
        <v>1999</v>
      </c>
      <c r="U331" s="8">
        <f t="shared" si="41"/>
        <v>23</v>
      </c>
      <c r="V331" s="7">
        <v>36165</v>
      </c>
      <c r="W331" t="s">
        <v>11148</v>
      </c>
      <c r="X331" s="2">
        <v>1.59</v>
      </c>
      <c r="Y331" s="6">
        <f t="shared" si="46"/>
        <v>4.2444141907583888E-2</v>
      </c>
      <c r="AA331">
        <v>52728</v>
      </c>
      <c r="AB331">
        <v>16791</v>
      </c>
      <c r="AD331" t="s">
        <v>5</v>
      </c>
      <c r="AE331">
        <v>1409</v>
      </c>
      <c r="AF331">
        <v>3</v>
      </c>
      <c r="AH331" t="s">
        <v>11147</v>
      </c>
      <c r="AI331" t="s">
        <v>11146</v>
      </c>
      <c r="AJ331" t="s">
        <v>11145</v>
      </c>
      <c r="AK331" t="s">
        <v>11144</v>
      </c>
      <c r="AL331">
        <v>21</v>
      </c>
      <c r="AM331" s="5">
        <f t="shared" si="42"/>
        <v>0.91304347826086951</v>
      </c>
      <c r="AN331" s="4">
        <f t="shared" si="47"/>
        <v>1.3828753930494049E-3</v>
      </c>
      <c r="AO331" s="3"/>
      <c r="AP331">
        <v>1</v>
      </c>
      <c r="AR331" t="s">
        <v>1</v>
      </c>
      <c r="AT331" s="2" t="s">
        <v>0</v>
      </c>
      <c r="AU331" s="1">
        <f t="shared" si="43"/>
        <v>3.0125761953223544</v>
      </c>
      <c r="AV331" s="1">
        <f t="shared" si="44"/>
        <v>2.1913508650316644</v>
      </c>
      <c r="AW331" s="1">
        <f t="shared" si="45"/>
        <v>1.3701255347409749</v>
      </c>
    </row>
    <row r="332" spans="1:49" x14ac:dyDescent="0.2">
      <c r="A332">
        <v>330</v>
      </c>
      <c r="B332" t="s">
        <v>11143</v>
      </c>
      <c r="C332" t="s">
        <v>11142</v>
      </c>
      <c r="D332" t="s">
        <v>11141</v>
      </c>
      <c r="F332" t="s">
        <v>11140</v>
      </c>
      <c r="G332" t="s">
        <v>16</v>
      </c>
      <c r="H332" t="s">
        <v>15</v>
      </c>
      <c r="I332" t="s">
        <v>11139</v>
      </c>
      <c r="J332">
        <v>60006288</v>
      </c>
      <c r="K332" t="s">
        <v>4058</v>
      </c>
      <c r="L332" t="s">
        <v>4057</v>
      </c>
      <c r="M332" t="s">
        <v>292</v>
      </c>
      <c r="N332">
        <v>1</v>
      </c>
      <c r="O332" t="s">
        <v>11138</v>
      </c>
      <c r="P332">
        <v>7005779209</v>
      </c>
      <c r="Q332">
        <v>60006288</v>
      </c>
      <c r="R332" s="7">
        <v>36162</v>
      </c>
      <c r="S332" s="8">
        <f t="shared" si="40"/>
        <v>1999</v>
      </c>
      <c r="T332" s="8">
        <v>1999</v>
      </c>
      <c r="U332" s="8">
        <f t="shared" si="41"/>
        <v>23</v>
      </c>
      <c r="V332" s="7">
        <v>36162</v>
      </c>
      <c r="W332" t="s">
        <v>869</v>
      </c>
      <c r="X332" s="2">
        <v>0.90700000000000003</v>
      </c>
      <c r="Y332" s="6">
        <f t="shared" si="46"/>
        <v>2.4211846987533703E-2</v>
      </c>
      <c r="AA332">
        <v>1651684</v>
      </c>
      <c r="AB332">
        <v>25548</v>
      </c>
      <c r="AD332" t="s">
        <v>5</v>
      </c>
      <c r="AE332">
        <v>73</v>
      </c>
      <c r="AF332" s="10">
        <v>44228</v>
      </c>
      <c r="AH332" t="s">
        <v>11137</v>
      </c>
      <c r="AI332" t="s">
        <v>11136</v>
      </c>
      <c r="AJ332" t="s">
        <v>11135</v>
      </c>
      <c r="AK332" t="s">
        <v>11134</v>
      </c>
      <c r="AL332">
        <v>8</v>
      </c>
      <c r="AM332" s="5">
        <f t="shared" si="42"/>
        <v>0.34782608695652173</v>
      </c>
      <c r="AN332" s="4">
        <f t="shared" si="47"/>
        <v>5.2680967354263046E-4</v>
      </c>
      <c r="AO332" s="3"/>
      <c r="AP332">
        <v>0</v>
      </c>
      <c r="AR332" t="s">
        <v>1</v>
      </c>
      <c r="AT332" s="2">
        <v>4.6619999999999999</v>
      </c>
      <c r="AU332" s="1">
        <f t="shared" si="43"/>
        <v>1.710633579333638</v>
      </c>
      <c r="AV332" s="1">
        <f t="shared" si="44"/>
        <v>1.2369328330538167</v>
      </c>
      <c r="AW332" s="1">
        <f t="shared" si="45"/>
        <v>0.76323208677399512</v>
      </c>
    </row>
    <row r="333" spans="1:49" x14ac:dyDescent="0.2">
      <c r="A333">
        <v>331</v>
      </c>
      <c r="B333" t="s">
        <v>11133</v>
      </c>
      <c r="C333" t="s">
        <v>11132</v>
      </c>
      <c r="D333" t="s">
        <v>11131</v>
      </c>
      <c r="F333" t="s">
        <v>11130</v>
      </c>
      <c r="G333" t="s">
        <v>16</v>
      </c>
      <c r="H333" t="s">
        <v>15</v>
      </c>
      <c r="I333" t="s">
        <v>11129</v>
      </c>
      <c r="J333">
        <v>60013372</v>
      </c>
      <c r="K333" t="s">
        <v>4156</v>
      </c>
      <c r="L333" t="s">
        <v>4155</v>
      </c>
      <c r="M333" t="s">
        <v>11</v>
      </c>
      <c r="N333">
        <v>3</v>
      </c>
      <c r="O333" t="s">
        <v>11128</v>
      </c>
      <c r="P333" t="s">
        <v>11127</v>
      </c>
      <c r="Q333" t="s">
        <v>11126</v>
      </c>
      <c r="R333" s="7">
        <v>36162</v>
      </c>
      <c r="S333" s="8">
        <f t="shared" si="40"/>
        <v>1999</v>
      </c>
      <c r="T333" s="8">
        <v>1999</v>
      </c>
      <c r="U333" s="8">
        <f t="shared" si="41"/>
        <v>23</v>
      </c>
      <c r="V333" s="7">
        <v>36162</v>
      </c>
      <c r="W333" t="s">
        <v>869</v>
      </c>
      <c r="X333" s="2">
        <v>0.90700000000000003</v>
      </c>
      <c r="Y333" s="6">
        <f t="shared" si="46"/>
        <v>2.4211846987533703E-2</v>
      </c>
      <c r="AA333">
        <v>1651684</v>
      </c>
      <c r="AB333">
        <v>25548</v>
      </c>
      <c r="AD333" t="s">
        <v>5</v>
      </c>
      <c r="AE333">
        <v>73</v>
      </c>
      <c r="AF333" s="10">
        <v>44228</v>
      </c>
      <c r="AH333" t="s">
        <v>11125</v>
      </c>
      <c r="AI333" t="s">
        <v>11124</v>
      </c>
      <c r="AJ333" t="s">
        <v>11123</v>
      </c>
      <c r="AK333" t="s">
        <v>11122</v>
      </c>
      <c r="AL333">
        <v>3</v>
      </c>
      <c r="AM333" s="5">
        <f t="shared" si="42"/>
        <v>0.13043478260869565</v>
      </c>
      <c r="AN333" s="4">
        <f t="shared" si="47"/>
        <v>1.9755362757848641E-4</v>
      </c>
      <c r="AO333" s="3"/>
      <c r="AP333">
        <v>0</v>
      </c>
      <c r="AR333" t="s">
        <v>1</v>
      </c>
      <c r="AT333" s="2">
        <v>4.6619999999999999</v>
      </c>
      <c r="AU333" s="1">
        <f t="shared" si="43"/>
        <v>1.7007558979547137</v>
      </c>
      <c r="AV333" s="1">
        <f t="shared" si="44"/>
        <v>1.2204700307556093</v>
      </c>
      <c r="AW333" s="1">
        <f t="shared" si="45"/>
        <v>0.74018416355650507</v>
      </c>
    </row>
    <row r="334" spans="1:49" x14ac:dyDescent="0.2">
      <c r="A334">
        <v>332</v>
      </c>
      <c r="B334" t="s">
        <v>11121</v>
      </c>
      <c r="C334" t="s">
        <v>11120</v>
      </c>
      <c r="D334" t="s">
        <v>11119</v>
      </c>
      <c r="F334" t="s">
        <v>11118</v>
      </c>
      <c r="G334" t="s">
        <v>16</v>
      </c>
      <c r="H334" t="s">
        <v>15</v>
      </c>
      <c r="I334" t="s">
        <v>11117</v>
      </c>
      <c r="J334" t="s">
        <v>11116</v>
      </c>
      <c r="K334" t="s">
        <v>11115</v>
      </c>
      <c r="L334" t="s">
        <v>11114</v>
      </c>
      <c r="M334" t="s">
        <v>122</v>
      </c>
      <c r="N334">
        <v>4</v>
      </c>
      <c r="O334" t="s">
        <v>11113</v>
      </c>
      <c r="P334" t="s">
        <v>11112</v>
      </c>
      <c r="Q334" t="s">
        <v>11111</v>
      </c>
      <c r="R334" s="7">
        <v>36161</v>
      </c>
      <c r="S334" s="8">
        <f t="shared" si="40"/>
        <v>1999</v>
      </c>
      <c r="T334" s="8">
        <v>1999</v>
      </c>
      <c r="U334" s="8">
        <f t="shared" si="41"/>
        <v>23</v>
      </c>
      <c r="V334" s="7">
        <v>1999</v>
      </c>
      <c r="W334" t="s">
        <v>11110</v>
      </c>
      <c r="X334" s="2">
        <v>1.3680000000000001</v>
      </c>
      <c r="Y334" s="6">
        <f t="shared" si="46"/>
        <v>3.6517978697845767E-2</v>
      </c>
      <c r="AA334">
        <v>9574174</v>
      </c>
      <c r="AB334">
        <v>24201</v>
      </c>
      <c r="AD334" t="s">
        <v>5</v>
      </c>
      <c r="AE334">
        <v>17</v>
      </c>
      <c r="AF334">
        <v>4</v>
      </c>
      <c r="AH334" t="s">
        <v>11109</v>
      </c>
      <c r="AI334" t="s">
        <v>11108</v>
      </c>
      <c r="AJ334" t="s">
        <v>11107</v>
      </c>
      <c r="AK334" t="s">
        <v>11106</v>
      </c>
      <c r="AL334">
        <v>4</v>
      </c>
      <c r="AM334" s="5">
        <f t="shared" si="42"/>
        <v>0.17391304347826086</v>
      </c>
      <c r="AN334" s="4">
        <f t="shared" si="47"/>
        <v>2.6340483677131523E-4</v>
      </c>
      <c r="AO334" s="3"/>
      <c r="AP334">
        <v>0</v>
      </c>
      <c r="AR334" t="s">
        <v>1</v>
      </c>
      <c r="AT334" s="2">
        <v>6.9539999999999997</v>
      </c>
      <c r="AU334" s="1">
        <f t="shared" si="43"/>
        <v>2.5641606539523432</v>
      </c>
      <c r="AV334" s="1">
        <f t="shared" si="44"/>
        <v>1.839069176730854</v>
      </c>
      <c r="AW334" s="1">
        <f t="shared" si="45"/>
        <v>1.1139776995093651</v>
      </c>
    </row>
    <row r="335" spans="1:49" x14ac:dyDescent="0.2">
      <c r="A335">
        <v>333</v>
      </c>
      <c r="B335" t="s">
        <v>11105</v>
      </c>
      <c r="C335" t="s">
        <v>11104</v>
      </c>
      <c r="F335" t="s">
        <v>11103</v>
      </c>
      <c r="G335" t="s">
        <v>16</v>
      </c>
      <c r="H335" t="s">
        <v>15</v>
      </c>
      <c r="I335" t="s">
        <v>11102</v>
      </c>
      <c r="J335" t="s">
        <v>11101</v>
      </c>
      <c r="K335" t="s">
        <v>11100</v>
      </c>
      <c r="L335" t="s">
        <v>11099</v>
      </c>
      <c r="M335" t="s">
        <v>225</v>
      </c>
      <c r="N335">
        <v>5</v>
      </c>
      <c r="O335" t="s">
        <v>11098</v>
      </c>
      <c r="P335" t="s">
        <v>11097</v>
      </c>
      <c r="Q335" t="s">
        <v>11096</v>
      </c>
      <c r="R335" s="7">
        <v>36161</v>
      </c>
      <c r="S335" s="8">
        <f t="shared" si="40"/>
        <v>1999</v>
      </c>
      <c r="T335" s="8">
        <v>1999</v>
      </c>
      <c r="U335" s="8">
        <f t="shared" si="41"/>
        <v>23</v>
      </c>
      <c r="V335" s="7">
        <v>36465</v>
      </c>
      <c r="W335" t="s">
        <v>1437</v>
      </c>
      <c r="X335" s="2">
        <v>0.94</v>
      </c>
      <c r="Y335" s="6">
        <f t="shared" si="46"/>
        <v>2.5092763140332611E-2</v>
      </c>
      <c r="AA335">
        <v>10518207</v>
      </c>
      <c r="AB335">
        <v>63372</v>
      </c>
      <c r="AD335" t="s">
        <v>5</v>
      </c>
      <c r="AE335">
        <v>9</v>
      </c>
      <c r="AF335">
        <v>11</v>
      </c>
      <c r="AH335" t="s">
        <v>11095</v>
      </c>
      <c r="AI335" t="s">
        <v>11094</v>
      </c>
      <c r="AJ335" t="s">
        <v>11093</v>
      </c>
      <c r="AK335" t="s">
        <v>11092</v>
      </c>
      <c r="AL335">
        <v>24</v>
      </c>
      <c r="AM335" s="5">
        <f t="shared" si="42"/>
        <v>1.0434782608695652</v>
      </c>
      <c r="AN335" s="4">
        <f t="shared" si="47"/>
        <v>1.5804290206278913E-3</v>
      </c>
      <c r="AO335" s="3"/>
      <c r="AP335">
        <v>0</v>
      </c>
      <c r="AQ335" t="s">
        <v>2160</v>
      </c>
      <c r="AR335" t="s">
        <v>11091</v>
      </c>
      <c r="AS335" t="s">
        <v>2158</v>
      </c>
      <c r="AT335" s="2" t="s">
        <v>0</v>
      </c>
      <c r="AU335" s="1">
        <f t="shared" si="43"/>
        <v>1.8039062904421195</v>
      </c>
      <c r="AV335" s="1">
        <f t="shared" si="44"/>
        <v>1.333659608048025</v>
      </c>
      <c r="AW335" s="1">
        <f t="shared" si="45"/>
        <v>0.86341292565393057</v>
      </c>
    </row>
    <row r="336" spans="1:49" x14ac:dyDescent="0.2">
      <c r="A336">
        <v>334</v>
      </c>
      <c r="B336" t="s">
        <v>11090</v>
      </c>
      <c r="C336" t="s">
        <v>11089</v>
      </c>
      <c r="F336" t="s">
        <v>11088</v>
      </c>
      <c r="G336" t="s">
        <v>16</v>
      </c>
      <c r="H336" t="s">
        <v>15</v>
      </c>
      <c r="I336" t="s">
        <v>11087</v>
      </c>
      <c r="J336">
        <v>60021918</v>
      </c>
      <c r="K336" t="s">
        <v>11086</v>
      </c>
      <c r="L336" t="s">
        <v>11085</v>
      </c>
      <c r="M336" t="s">
        <v>11</v>
      </c>
      <c r="N336">
        <v>3</v>
      </c>
      <c r="O336" t="s">
        <v>11084</v>
      </c>
      <c r="P336" t="s">
        <v>11083</v>
      </c>
      <c r="Q336" t="s">
        <v>11082</v>
      </c>
      <c r="R336" s="7">
        <v>36161</v>
      </c>
      <c r="S336" s="8">
        <f t="shared" si="40"/>
        <v>1999</v>
      </c>
      <c r="T336" s="8">
        <v>1999</v>
      </c>
      <c r="U336" s="8">
        <f t="shared" si="41"/>
        <v>23</v>
      </c>
      <c r="V336" s="7">
        <v>36312</v>
      </c>
      <c r="W336" t="s">
        <v>1437</v>
      </c>
      <c r="X336" s="2">
        <v>0.94</v>
      </c>
      <c r="Y336" s="6">
        <f t="shared" si="46"/>
        <v>2.5092763140332611E-2</v>
      </c>
      <c r="AA336">
        <v>10518207</v>
      </c>
      <c r="AB336">
        <v>63372</v>
      </c>
      <c r="AD336" t="s">
        <v>5</v>
      </c>
      <c r="AE336">
        <v>9</v>
      </c>
      <c r="AF336">
        <v>6</v>
      </c>
      <c r="AH336" t="s">
        <v>11081</v>
      </c>
      <c r="AI336" t="s">
        <v>11080</v>
      </c>
      <c r="AJ336" t="s">
        <v>11079</v>
      </c>
      <c r="AK336" t="s">
        <v>11078</v>
      </c>
      <c r="AL336">
        <v>5</v>
      </c>
      <c r="AM336" s="5">
        <f t="shared" si="42"/>
        <v>0.21739130434782608</v>
      </c>
      <c r="AN336" s="4">
        <f t="shared" si="47"/>
        <v>3.29256045964144E-4</v>
      </c>
      <c r="AO336" s="3"/>
      <c r="AP336">
        <v>0</v>
      </c>
      <c r="AR336" t="s">
        <v>1</v>
      </c>
      <c r="AT336" s="2" t="s">
        <v>0</v>
      </c>
      <c r="AU336" s="1">
        <f t="shared" si="43"/>
        <v>1.766371101202207</v>
      </c>
      <c r="AV336" s="1">
        <f t="shared" si="44"/>
        <v>1.2711009593148379</v>
      </c>
      <c r="AW336" s="1">
        <f t="shared" si="45"/>
        <v>0.7758308174274684</v>
      </c>
    </row>
    <row r="337" spans="1:49" x14ac:dyDescent="0.2">
      <c r="A337">
        <v>335</v>
      </c>
      <c r="B337" t="s">
        <v>11077</v>
      </c>
      <c r="C337" t="s">
        <v>11076</v>
      </c>
      <c r="F337" t="s">
        <v>11075</v>
      </c>
      <c r="G337" t="s">
        <v>16</v>
      </c>
      <c r="H337" t="s">
        <v>15</v>
      </c>
      <c r="I337" t="s">
        <v>11074</v>
      </c>
      <c r="J337" t="s">
        <v>11073</v>
      </c>
      <c r="K337" t="s">
        <v>11072</v>
      </c>
      <c r="L337" t="s">
        <v>11071</v>
      </c>
      <c r="M337" t="s">
        <v>11070</v>
      </c>
      <c r="N337">
        <v>3</v>
      </c>
      <c r="O337" t="s">
        <v>11069</v>
      </c>
      <c r="P337" t="s">
        <v>11068</v>
      </c>
      <c r="Q337" t="s">
        <v>11067</v>
      </c>
      <c r="R337" s="7">
        <v>36161</v>
      </c>
      <c r="S337" s="8">
        <f t="shared" si="40"/>
        <v>1999</v>
      </c>
      <c r="T337" s="8">
        <v>1999</v>
      </c>
      <c r="U337" s="8">
        <f t="shared" si="41"/>
        <v>23</v>
      </c>
      <c r="V337" s="7">
        <v>1999</v>
      </c>
      <c r="W337" t="s">
        <v>11066</v>
      </c>
      <c r="X337" s="2">
        <v>1.1759999999999999</v>
      </c>
      <c r="Y337" s="6">
        <f t="shared" si="46"/>
        <v>3.1392648354288462E-2</v>
      </c>
      <c r="AA337">
        <v>15271404</v>
      </c>
      <c r="AB337">
        <v>23225</v>
      </c>
      <c r="AD337" t="s">
        <v>5</v>
      </c>
      <c r="AE337">
        <v>69</v>
      </c>
      <c r="AF337">
        <v>1</v>
      </c>
      <c r="AH337" t="s">
        <v>11065</v>
      </c>
      <c r="AI337" t="s">
        <v>11064</v>
      </c>
      <c r="AK337" t="s">
        <v>11063</v>
      </c>
      <c r="AL337">
        <v>1</v>
      </c>
      <c r="AM337" s="5">
        <f t="shared" si="42"/>
        <v>4.3478260869565216E-2</v>
      </c>
      <c r="AN337" s="4">
        <f t="shared" si="47"/>
        <v>6.5851209192828807E-5</v>
      </c>
      <c r="AO337" s="3"/>
      <c r="AP337">
        <v>0</v>
      </c>
      <c r="AR337" t="s">
        <v>1</v>
      </c>
      <c r="AT337" s="2">
        <v>3.3239999999999998</v>
      </c>
      <c r="AU337" s="1">
        <f t="shared" si="43"/>
        <v>2.199460921075977</v>
      </c>
      <c r="AV337" s="1">
        <f t="shared" si="44"/>
        <v>1.5729249781740644</v>
      </c>
      <c r="AW337" s="1">
        <f t="shared" si="45"/>
        <v>0.9463890352721519</v>
      </c>
    </row>
    <row r="338" spans="1:49" x14ac:dyDescent="0.2">
      <c r="A338">
        <v>336</v>
      </c>
      <c r="B338" t="s">
        <v>11062</v>
      </c>
      <c r="C338" t="s">
        <v>11061</v>
      </c>
      <c r="F338" t="s">
        <v>11060</v>
      </c>
      <c r="G338" t="s">
        <v>16</v>
      </c>
      <c r="H338" t="s">
        <v>15</v>
      </c>
      <c r="I338" t="s">
        <v>8166</v>
      </c>
      <c r="J338">
        <v>60069972</v>
      </c>
      <c r="K338" t="s">
        <v>8165</v>
      </c>
      <c r="L338" t="s">
        <v>8164</v>
      </c>
      <c r="M338" t="s">
        <v>1482</v>
      </c>
      <c r="N338">
        <v>3</v>
      </c>
      <c r="O338" t="s">
        <v>9666</v>
      </c>
      <c r="P338" t="s">
        <v>9665</v>
      </c>
      <c r="Q338" t="s">
        <v>9664</v>
      </c>
      <c r="R338" s="7">
        <v>36161</v>
      </c>
      <c r="S338" s="8">
        <f t="shared" si="40"/>
        <v>1999</v>
      </c>
      <c r="T338" s="8">
        <v>1999</v>
      </c>
      <c r="U338" s="8">
        <f t="shared" si="41"/>
        <v>23</v>
      </c>
      <c r="V338" s="7">
        <v>36161</v>
      </c>
      <c r="W338" t="s">
        <v>11059</v>
      </c>
      <c r="X338" s="2">
        <v>0.318</v>
      </c>
      <c r="Y338" s="6">
        <f t="shared" si="46"/>
        <v>8.4888283815167786E-3</v>
      </c>
      <c r="AA338">
        <v>338443</v>
      </c>
      <c r="AB338">
        <v>27160</v>
      </c>
      <c r="AC338">
        <v>15739120</v>
      </c>
      <c r="AD338" t="s">
        <v>5</v>
      </c>
      <c r="AE338">
        <v>42</v>
      </c>
      <c r="AF338">
        <v>1</v>
      </c>
      <c r="AH338" t="s">
        <v>11058</v>
      </c>
      <c r="AI338" t="s">
        <v>11057</v>
      </c>
      <c r="AK338" t="s">
        <v>11056</v>
      </c>
      <c r="AL338">
        <v>0</v>
      </c>
      <c r="AM338" s="5">
        <f t="shared" si="42"/>
        <v>0</v>
      </c>
      <c r="AN338" s="4">
        <f t="shared" si="47"/>
        <v>0</v>
      </c>
      <c r="AO338" s="3"/>
      <c r="AP338">
        <v>0</v>
      </c>
      <c r="AQ338" t="s">
        <v>11055</v>
      </c>
      <c r="AR338" t="s">
        <v>9659</v>
      </c>
      <c r="AS338" t="s">
        <v>5263</v>
      </c>
      <c r="AT338" s="2">
        <v>0.77</v>
      </c>
      <c r="AU338" s="1">
        <f t="shared" si="43"/>
        <v>0.59421798670617454</v>
      </c>
      <c r="AV338" s="1">
        <f t="shared" si="44"/>
        <v>0.42444141907583893</v>
      </c>
      <c r="AW338" s="1">
        <f t="shared" si="45"/>
        <v>0.25466485144550338</v>
      </c>
    </row>
    <row r="339" spans="1:49" x14ac:dyDescent="0.2">
      <c r="A339">
        <v>337</v>
      </c>
      <c r="B339" t="s">
        <v>11054</v>
      </c>
      <c r="C339" t="s">
        <v>11053</v>
      </c>
      <c r="F339" t="s">
        <v>11052</v>
      </c>
      <c r="G339" t="s">
        <v>16</v>
      </c>
      <c r="H339" t="s">
        <v>15</v>
      </c>
      <c r="I339" t="s">
        <v>11051</v>
      </c>
      <c r="J339">
        <v>60020975</v>
      </c>
      <c r="K339" t="s">
        <v>11050</v>
      </c>
      <c r="L339" t="s">
        <v>11049</v>
      </c>
      <c r="M339" t="s">
        <v>11</v>
      </c>
      <c r="N339">
        <v>1</v>
      </c>
      <c r="O339" t="s">
        <v>11048</v>
      </c>
      <c r="P339">
        <v>56219429900</v>
      </c>
      <c r="Q339">
        <v>60020975</v>
      </c>
      <c r="R339" s="7">
        <v>36161</v>
      </c>
      <c r="S339" s="8">
        <f t="shared" si="40"/>
        <v>1999</v>
      </c>
      <c r="T339" s="8">
        <v>1999</v>
      </c>
      <c r="U339" s="8">
        <f t="shared" si="41"/>
        <v>23</v>
      </c>
      <c r="V339" s="7" t="s">
        <v>5395</v>
      </c>
      <c r="W339" t="s">
        <v>2536</v>
      </c>
      <c r="X339" s="2">
        <v>0.22500000000000001</v>
      </c>
      <c r="Y339" s="6">
        <f t="shared" si="46"/>
        <v>6.0062464963562111E-3</v>
      </c>
      <c r="AA339">
        <v>2726343</v>
      </c>
      <c r="AB339">
        <v>16128</v>
      </c>
      <c r="AC339" t="s">
        <v>2535</v>
      </c>
      <c r="AD339" t="s">
        <v>5</v>
      </c>
      <c r="AE339">
        <v>19</v>
      </c>
      <c r="AF339">
        <v>1</v>
      </c>
      <c r="AH339" s="10">
        <v>44228</v>
      </c>
      <c r="AL339">
        <v>1</v>
      </c>
      <c r="AM339" s="5">
        <f t="shared" si="42"/>
        <v>4.3478260869565216E-2</v>
      </c>
      <c r="AN339" s="4">
        <f t="shared" si="47"/>
        <v>6.5851209192828807E-5</v>
      </c>
      <c r="AO339" s="3"/>
      <c r="AP339">
        <v>0</v>
      </c>
      <c r="AR339" t="s">
        <v>1</v>
      </c>
      <c r="AT339" s="2">
        <v>1.099</v>
      </c>
      <c r="AU339" s="1">
        <f t="shared" si="43"/>
        <v>0.42241279102071966</v>
      </c>
      <c r="AV339" s="1">
        <f t="shared" si="44"/>
        <v>0.303604885277452</v>
      </c>
      <c r="AW339" s="1">
        <f t="shared" si="45"/>
        <v>0.18479697953418434</v>
      </c>
    </row>
    <row r="340" spans="1:49" x14ac:dyDescent="0.2">
      <c r="A340">
        <v>338</v>
      </c>
      <c r="B340" t="s">
        <v>11047</v>
      </c>
      <c r="C340" t="s">
        <v>11046</v>
      </c>
      <c r="F340" t="s">
        <v>11045</v>
      </c>
      <c r="G340" t="s">
        <v>16</v>
      </c>
      <c r="H340" t="s">
        <v>15</v>
      </c>
      <c r="I340" t="s">
        <v>11044</v>
      </c>
      <c r="J340">
        <v>101630891</v>
      </c>
      <c r="K340" t="s">
        <v>11043</v>
      </c>
      <c r="L340" t="s">
        <v>4134</v>
      </c>
      <c r="M340" t="s">
        <v>1459</v>
      </c>
      <c r="N340">
        <v>1</v>
      </c>
      <c r="O340" t="s">
        <v>11042</v>
      </c>
      <c r="P340">
        <v>57194881256</v>
      </c>
      <c r="Q340">
        <v>101630891</v>
      </c>
      <c r="R340" s="7">
        <v>36161</v>
      </c>
      <c r="S340" s="8">
        <f t="shared" si="40"/>
        <v>1999</v>
      </c>
      <c r="T340" s="8">
        <v>1999</v>
      </c>
      <c r="U340" s="8">
        <f t="shared" si="41"/>
        <v>23</v>
      </c>
      <c r="V340" s="7" t="s">
        <v>11041</v>
      </c>
      <c r="W340" t="s">
        <v>11040</v>
      </c>
      <c r="X340" s="2">
        <v>0.61699999999999999</v>
      </c>
      <c r="Y340" s="6">
        <f t="shared" si="46"/>
        <v>1.6470462614452366E-2</v>
      </c>
      <c r="AA340">
        <v>10580530</v>
      </c>
      <c r="AB340">
        <v>15442</v>
      </c>
      <c r="AD340" t="s">
        <v>5</v>
      </c>
      <c r="AE340">
        <v>16</v>
      </c>
      <c r="AF340">
        <v>3</v>
      </c>
      <c r="AH340" t="s">
        <v>11039</v>
      </c>
      <c r="AI340" t="s">
        <v>11038</v>
      </c>
      <c r="AK340" t="s">
        <v>11037</v>
      </c>
      <c r="AL340">
        <v>32</v>
      </c>
      <c r="AM340" s="5">
        <f t="shared" si="42"/>
        <v>1.3913043478260869</v>
      </c>
      <c r="AN340" s="4">
        <f t="shared" si="47"/>
        <v>2.1072386941705218E-3</v>
      </c>
      <c r="AO340" s="3"/>
      <c r="AP340">
        <v>0</v>
      </c>
      <c r="AR340" t="s">
        <v>1</v>
      </c>
      <c r="AT340" s="2">
        <v>2.0979999999999999</v>
      </c>
      <c r="AU340" s="1">
        <f t="shared" si="43"/>
        <v>1.2161495438367813</v>
      </c>
      <c r="AV340" s="1">
        <f t="shared" si="44"/>
        <v>0.92888506543114435</v>
      </c>
      <c r="AW340" s="1">
        <f t="shared" si="45"/>
        <v>0.6416205870255075</v>
      </c>
    </row>
    <row r="341" spans="1:49" x14ac:dyDescent="0.2">
      <c r="A341">
        <v>339</v>
      </c>
      <c r="B341" t="s">
        <v>11036</v>
      </c>
      <c r="C341" t="s">
        <v>11035</v>
      </c>
      <c r="F341" t="s">
        <v>11034</v>
      </c>
      <c r="G341" t="s">
        <v>16</v>
      </c>
      <c r="H341" t="s">
        <v>15</v>
      </c>
      <c r="I341" t="s">
        <v>11033</v>
      </c>
      <c r="J341">
        <v>60038812</v>
      </c>
      <c r="K341" t="s">
        <v>11032</v>
      </c>
      <c r="L341" t="s">
        <v>11031</v>
      </c>
      <c r="M341" t="s">
        <v>11030</v>
      </c>
      <c r="N341">
        <v>1</v>
      </c>
      <c r="O341" t="s">
        <v>11029</v>
      </c>
      <c r="P341">
        <v>35581830600</v>
      </c>
      <c r="Q341">
        <v>60038812</v>
      </c>
      <c r="R341" s="7">
        <v>36161</v>
      </c>
      <c r="S341" s="8">
        <f t="shared" si="40"/>
        <v>1999</v>
      </c>
      <c r="T341" s="8">
        <v>1999</v>
      </c>
      <c r="U341" s="8">
        <f t="shared" si="41"/>
        <v>23</v>
      </c>
      <c r="V341" s="7">
        <v>36465</v>
      </c>
      <c r="W341" t="s">
        <v>1455</v>
      </c>
      <c r="X341" s="2">
        <v>1.6519999999999999</v>
      </c>
      <c r="Y341" s="6">
        <f t="shared" si="46"/>
        <v>4.409919649769093E-2</v>
      </c>
      <c r="AA341" t="s">
        <v>1454</v>
      </c>
      <c r="AB341">
        <v>17337</v>
      </c>
      <c r="AC341">
        <v>15582221</v>
      </c>
      <c r="AD341" t="s">
        <v>5</v>
      </c>
      <c r="AE341">
        <v>47</v>
      </c>
      <c r="AF341">
        <v>11</v>
      </c>
      <c r="AH341" t="s">
        <v>11028</v>
      </c>
      <c r="AJ341" t="s">
        <v>11027</v>
      </c>
      <c r="AL341">
        <v>27</v>
      </c>
      <c r="AM341" s="5">
        <f t="shared" si="42"/>
        <v>1.173913043478261</v>
      </c>
      <c r="AN341" s="4">
        <f t="shared" si="47"/>
        <v>1.7779826482063779E-3</v>
      </c>
      <c r="AO341" s="3"/>
      <c r="AP341">
        <v>0</v>
      </c>
      <c r="AR341" t="s">
        <v>1</v>
      </c>
      <c r="AT341" s="2" t="s">
        <v>0</v>
      </c>
      <c r="AU341" s="1">
        <f t="shared" si="43"/>
        <v>3.1402832342845564</v>
      </c>
      <c r="AV341" s="1">
        <f t="shared" si="44"/>
        <v>2.2938589572948653</v>
      </c>
      <c r="AW341" s="1">
        <f t="shared" si="45"/>
        <v>1.4474346803051743</v>
      </c>
    </row>
    <row r="342" spans="1:49" x14ac:dyDescent="0.2">
      <c r="A342">
        <v>340</v>
      </c>
      <c r="B342" t="s">
        <v>11026</v>
      </c>
      <c r="C342" t="s">
        <v>11025</v>
      </c>
      <c r="F342" t="s">
        <v>11024</v>
      </c>
      <c r="G342" t="s">
        <v>16</v>
      </c>
      <c r="H342" t="s">
        <v>15</v>
      </c>
      <c r="I342" t="s">
        <v>11023</v>
      </c>
      <c r="J342" t="s">
        <v>11022</v>
      </c>
      <c r="K342" t="s">
        <v>11021</v>
      </c>
      <c r="L342" t="s">
        <v>11020</v>
      </c>
      <c r="M342" t="s">
        <v>11019</v>
      </c>
      <c r="N342">
        <v>6</v>
      </c>
      <c r="O342" t="s">
        <v>11018</v>
      </c>
      <c r="P342" t="s">
        <v>11017</v>
      </c>
      <c r="Q342" t="s">
        <v>11016</v>
      </c>
      <c r="R342" s="7">
        <v>36161</v>
      </c>
      <c r="S342" s="8">
        <f t="shared" si="40"/>
        <v>1999</v>
      </c>
      <c r="T342" s="8">
        <v>1999</v>
      </c>
      <c r="U342" s="8">
        <f t="shared" si="41"/>
        <v>23</v>
      </c>
      <c r="V342" s="7">
        <v>36404</v>
      </c>
      <c r="W342" t="s">
        <v>2679</v>
      </c>
      <c r="X342" s="2">
        <v>0.39600000000000002</v>
      </c>
      <c r="Y342" s="6">
        <f t="shared" si="46"/>
        <v>1.0570993833586931E-2</v>
      </c>
      <c r="AA342">
        <v>8858985</v>
      </c>
      <c r="AB342">
        <v>25993</v>
      </c>
      <c r="AD342" t="s">
        <v>5</v>
      </c>
      <c r="AE342">
        <v>14</v>
      </c>
      <c r="AF342">
        <v>9</v>
      </c>
      <c r="AH342" t="s">
        <v>8643</v>
      </c>
      <c r="AI342" t="s">
        <v>11015</v>
      </c>
      <c r="AK342" t="s">
        <v>11014</v>
      </c>
      <c r="AL342">
        <v>13</v>
      </c>
      <c r="AM342" s="5">
        <f t="shared" si="42"/>
        <v>0.56521739130434778</v>
      </c>
      <c r="AN342" s="4">
        <f t="shared" si="47"/>
        <v>8.560657195067744E-4</v>
      </c>
      <c r="AO342" s="3"/>
      <c r="AP342">
        <v>0</v>
      </c>
      <c r="AR342" t="s">
        <v>1</v>
      </c>
      <c r="AT342" s="2" t="s">
        <v>0</v>
      </c>
      <c r="AU342" s="1">
        <f t="shared" si="43"/>
        <v>0.76565153993628843</v>
      </c>
      <c r="AV342" s="1">
        <f t="shared" si="44"/>
        <v>0.57135297765468529</v>
      </c>
      <c r="AW342" s="1">
        <f t="shared" si="45"/>
        <v>0.37705441537308215</v>
      </c>
    </row>
    <row r="343" spans="1:49" x14ac:dyDescent="0.2">
      <c r="A343">
        <v>341</v>
      </c>
      <c r="B343" t="s">
        <v>11013</v>
      </c>
      <c r="C343" t="s">
        <v>11012</v>
      </c>
      <c r="F343" t="s">
        <v>11011</v>
      </c>
      <c r="G343" t="s">
        <v>16</v>
      </c>
      <c r="H343" t="s">
        <v>15</v>
      </c>
      <c r="I343" t="s">
        <v>11010</v>
      </c>
      <c r="J343">
        <v>60068535</v>
      </c>
      <c r="K343" t="s">
        <v>6893</v>
      </c>
      <c r="L343" t="s">
        <v>6892</v>
      </c>
      <c r="M343" t="s">
        <v>6891</v>
      </c>
      <c r="N343">
        <v>3</v>
      </c>
      <c r="O343" t="s">
        <v>11009</v>
      </c>
      <c r="P343" t="s">
        <v>11008</v>
      </c>
      <c r="Q343" t="s">
        <v>11007</v>
      </c>
      <c r="R343" s="7">
        <v>36161</v>
      </c>
      <c r="S343" s="8">
        <f t="shared" si="40"/>
        <v>1999</v>
      </c>
      <c r="T343" s="8">
        <v>1999</v>
      </c>
      <c r="U343" s="8">
        <f t="shared" si="41"/>
        <v>23</v>
      </c>
      <c r="V343" s="7">
        <v>1999</v>
      </c>
      <c r="W343" t="s">
        <v>1455</v>
      </c>
      <c r="X343" s="2">
        <v>1.6519999999999999</v>
      </c>
      <c r="Y343" s="6">
        <f t="shared" si="46"/>
        <v>4.409919649769093E-2</v>
      </c>
      <c r="AA343" t="s">
        <v>1454</v>
      </c>
      <c r="AB343">
        <v>17337</v>
      </c>
      <c r="AD343" t="s">
        <v>5</v>
      </c>
      <c r="AE343">
        <v>47</v>
      </c>
      <c r="AF343">
        <v>4</v>
      </c>
      <c r="AH343" t="s">
        <v>11006</v>
      </c>
      <c r="AI343" t="s">
        <v>11005</v>
      </c>
      <c r="AK343" t="s">
        <v>11004</v>
      </c>
      <c r="AL343">
        <v>40</v>
      </c>
      <c r="AM343" s="5">
        <f t="shared" si="42"/>
        <v>1.7391304347826086</v>
      </c>
      <c r="AN343" s="4">
        <f t="shared" si="47"/>
        <v>2.634048367713152E-3</v>
      </c>
      <c r="AO343" s="3"/>
      <c r="AP343">
        <v>0</v>
      </c>
      <c r="AR343" t="s">
        <v>1</v>
      </c>
      <c r="AT343" s="2" t="s">
        <v>0</v>
      </c>
      <c r="AU343" s="1">
        <f t="shared" si="43"/>
        <v>3.1659652058697598</v>
      </c>
      <c r="AV343" s="1">
        <f t="shared" si="44"/>
        <v>2.336662243270204</v>
      </c>
      <c r="AW343" s="1">
        <f t="shared" si="45"/>
        <v>1.5073592806706484</v>
      </c>
    </row>
    <row r="344" spans="1:49" x14ac:dyDescent="0.2">
      <c r="A344">
        <v>342</v>
      </c>
      <c r="B344" t="s">
        <v>11003</v>
      </c>
      <c r="F344" t="s">
        <v>11002</v>
      </c>
      <c r="G344" t="s">
        <v>16</v>
      </c>
      <c r="H344" t="s">
        <v>15</v>
      </c>
      <c r="I344" t="s">
        <v>11001</v>
      </c>
      <c r="J344" t="s">
        <v>11000</v>
      </c>
      <c r="K344" t="s">
        <v>10999</v>
      </c>
      <c r="L344" t="s">
        <v>10998</v>
      </c>
      <c r="M344" t="s">
        <v>10997</v>
      </c>
      <c r="N344">
        <v>5</v>
      </c>
      <c r="O344" t="s">
        <v>10996</v>
      </c>
      <c r="P344" t="s">
        <v>10995</v>
      </c>
      <c r="Q344" t="s">
        <v>10994</v>
      </c>
      <c r="R344" s="7">
        <v>36161</v>
      </c>
      <c r="S344" s="8">
        <f t="shared" si="40"/>
        <v>1999</v>
      </c>
      <c r="T344" s="8">
        <v>1999</v>
      </c>
      <c r="U344" s="8">
        <f t="shared" si="41"/>
        <v>23</v>
      </c>
      <c r="V344" s="7">
        <v>1999</v>
      </c>
      <c r="W344" t="s">
        <v>10993</v>
      </c>
      <c r="X344" s="2" t="s">
        <v>0</v>
      </c>
      <c r="Y344" s="6" t="e">
        <f t="shared" si="46"/>
        <v>#VALUE!</v>
      </c>
      <c r="AA344">
        <v>66710</v>
      </c>
      <c r="AB344">
        <v>22024</v>
      </c>
      <c r="AD344" t="s">
        <v>5</v>
      </c>
      <c r="AE344">
        <v>58</v>
      </c>
      <c r="AF344">
        <v>2</v>
      </c>
      <c r="AH344" t="s">
        <v>10992</v>
      </c>
      <c r="AI344" t="s">
        <v>10991</v>
      </c>
      <c r="AJ344" t="s">
        <v>10990</v>
      </c>
      <c r="AK344" t="s">
        <v>10989</v>
      </c>
      <c r="AL344">
        <v>3</v>
      </c>
      <c r="AM344" s="5">
        <f t="shared" si="42"/>
        <v>0.13043478260869565</v>
      </c>
      <c r="AN344" s="4">
        <f t="shared" si="47"/>
        <v>1.9755362757848641E-4</v>
      </c>
      <c r="AO344" s="3"/>
      <c r="AP344">
        <v>0</v>
      </c>
      <c r="AQ344" t="s">
        <v>10988</v>
      </c>
      <c r="AR344" t="s">
        <v>1</v>
      </c>
      <c r="AS344" t="s">
        <v>10987</v>
      </c>
      <c r="AT344" s="2" t="s">
        <v>0</v>
      </c>
      <c r="AU344" s="1" t="e">
        <f t="shared" si="43"/>
        <v>#VALUE!</v>
      </c>
      <c r="AV344" s="1" t="e">
        <f t="shared" si="44"/>
        <v>#VALUE!</v>
      </c>
      <c r="AW344" s="1" t="e">
        <f t="shared" si="45"/>
        <v>#VALUE!</v>
      </c>
    </row>
    <row r="345" spans="1:49" x14ac:dyDescent="0.2">
      <c r="A345">
        <v>343</v>
      </c>
      <c r="B345" t="s">
        <v>10986</v>
      </c>
      <c r="C345" t="s">
        <v>10985</v>
      </c>
      <c r="F345" t="s">
        <v>10984</v>
      </c>
      <c r="G345" t="s">
        <v>16</v>
      </c>
      <c r="H345" t="s">
        <v>15</v>
      </c>
      <c r="I345" t="s">
        <v>10983</v>
      </c>
      <c r="J345">
        <v>60108488</v>
      </c>
      <c r="K345" t="s">
        <v>10982</v>
      </c>
      <c r="L345" t="s">
        <v>10981</v>
      </c>
      <c r="M345" t="s">
        <v>431</v>
      </c>
      <c r="N345">
        <v>2</v>
      </c>
      <c r="O345" t="s">
        <v>10980</v>
      </c>
      <c r="P345" t="s">
        <v>10979</v>
      </c>
      <c r="Q345" t="s">
        <v>10978</v>
      </c>
      <c r="R345" s="7">
        <v>36161</v>
      </c>
      <c r="S345" s="8">
        <f t="shared" si="40"/>
        <v>1999</v>
      </c>
      <c r="T345" s="8">
        <v>1999</v>
      </c>
      <c r="U345" s="8">
        <f t="shared" si="41"/>
        <v>23</v>
      </c>
      <c r="V345" s="7">
        <v>36220</v>
      </c>
      <c r="W345" t="s">
        <v>10977</v>
      </c>
      <c r="X345" s="2">
        <v>2.609</v>
      </c>
      <c r="Y345" s="6">
        <f t="shared" si="46"/>
        <v>6.9645764928859349E-2</v>
      </c>
      <c r="AA345">
        <v>917613</v>
      </c>
      <c r="AB345">
        <v>26959</v>
      </c>
      <c r="AD345" t="s">
        <v>5</v>
      </c>
      <c r="AE345">
        <v>27</v>
      </c>
      <c r="AF345">
        <v>3</v>
      </c>
      <c r="AH345" t="s">
        <v>10976</v>
      </c>
      <c r="AI345" t="s">
        <v>10975</v>
      </c>
      <c r="AK345" t="s">
        <v>10974</v>
      </c>
      <c r="AL345">
        <v>79</v>
      </c>
      <c r="AM345" s="5">
        <f t="shared" si="42"/>
        <v>3.4347826086956523</v>
      </c>
      <c r="AN345" s="4">
        <f t="shared" si="47"/>
        <v>5.2022455262334755E-3</v>
      </c>
      <c r="AO345" s="3"/>
      <c r="AP345">
        <v>0</v>
      </c>
      <c r="AR345" t="s">
        <v>1</v>
      </c>
      <c r="AT345" s="2">
        <v>5.399</v>
      </c>
      <c r="AU345" s="1">
        <f t="shared" si="43"/>
        <v>5.0312709108071587</v>
      </c>
      <c r="AV345" s="1">
        <f t="shared" si="44"/>
        <v>3.7424005227546417</v>
      </c>
      <c r="AW345" s="1">
        <f t="shared" si="45"/>
        <v>2.4535301347021239</v>
      </c>
    </row>
    <row r="346" spans="1:49" x14ac:dyDescent="0.2">
      <c r="A346">
        <v>344</v>
      </c>
      <c r="B346" t="s">
        <v>10973</v>
      </c>
      <c r="C346" t="s">
        <v>10972</v>
      </c>
      <c r="F346" t="s">
        <v>10971</v>
      </c>
      <c r="G346" t="s">
        <v>16</v>
      </c>
      <c r="H346" t="s">
        <v>15</v>
      </c>
      <c r="I346" t="s">
        <v>10970</v>
      </c>
      <c r="J346">
        <v>60008652</v>
      </c>
      <c r="K346" t="s">
        <v>10969</v>
      </c>
      <c r="L346" t="s">
        <v>10968</v>
      </c>
      <c r="M346" t="s">
        <v>585</v>
      </c>
      <c r="N346">
        <v>2</v>
      </c>
      <c r="O346" t="s">
        <v>10967</v>
      </c>
      <c r="P346" t="s">
        <v>10966</v>
      </c>
      <c r="Q346" t="s">
        <v>10965</v>
      </c>
      <c r="R346" s="7">
        <v>36161</v>
      </c>
      <c r="S346" s="8">
        <f t="shared" si="40"/>
        <v>1999</v>
      </c>
      <c r="T346" s="8">
        <v>1999</v>
      </c>
      <c r="U346" s="8">
        <f t="shared" si="41"/>
        <v>23</v>
      </c>
      <c r="V346" s="7">
        <v>36161</v>
      </c>
      <c r="W346" t="s">
        <v>10964</v>
      </c>
      <c r="X346" s="2" t="s">
        <v>0</v>
      </c>
      <c r="Y346" s="6" t="e">
        <f t="shared" si="46"/>
        <v>#VALUE!</v>
      </c>
      <c r="AA346" t="s">
        <v>10963</v>
      </c>
      <c r="AB346">
        <v>29753</v>
      </c>
      <c r="AD346" t="s">
        <v>5</v>
      </c>
      <c r="AE346">
        <v>6</v>
      </c>
      <c r="AF346">
        <v>1</v>
      </c>
      <c r="AH346" t="s">
        <v>10962</v>
      </c>
      <c r="AI346" t="s">
        <v>10961</v>
      </c>
      <c r="AJ346" t="s">
        <v>10960</v>
      </c>
      <c r="AK346" t="s">
        <v>10959</v>
      </c>
      <c r="AL346">
        <v>0</v>
      </c>
      <c r="AM346" s="5">
        <f t="shared" si="42"/>
        <v>0</v>
      </c>
      <c r="AN346" s="4">
        <f t="shared" si="47"/>
        <v>0</v>
      </c>
      <c r="AO346" s="3"/>
      <c r="AP346">
        <v>0</v>
      </c>
      <c r="AR346" t="s">
        <v>1</v>
      </c>
      <c r="AT346" s="2" t="s">
        <v>0</v>
      </c>
      <c r="AU346" s="1" t="e">
        <f t="shared" si="43"/>
        <v>#VALUE!</v>
      </c>
      <c r="AV346" s="1" t="e">
        <f t="shared" si="44"/>
        <v>#VALUE!</v>
      </c>
      <c r="AW346" s="1" t="e">
        <f t="shared" si="45"/>
        <v>#VALUE!</v>
      </c>
    </row>
    <row r="347" spans="1:49" x14ac:dyDescent="0.2">
      <c r="A347">
        <v>345</v>
      </c>
      <c r="B347" t="s">
        <v>10958</v>
      </c>
      <c r="C347" t="s">
        <v>10957</v>
      </c>
      <c r="F347" t="s">
        <v>10956</v>
      </c>
      <c r="G347" t="s">
        <v>16</v>
      </c>
      <c r="H347" t="s">
        <v>15</v>
      </c>
      <c r="I347" t="s">
        <v>10955</v>
      </c>
      <c r="J347" t="s">
        <v>10954</v>
      </c>
      <c r="K347" t="s">
        <v>10953</v>
      </c>
      <c r="L347" t="s">
        <v>10952</v>
      </c>
      <c r="M347" t="s">
        <v>122</v>
      </c>
      <c r="N347">
        <v>3</v>
      </c>
      <c r="O347" t="s">
        <v>10951</v>
      </c>
      <c r="P347" t="s">
        <v>10950</v>
      </c>
      <c r="Q347" t="s">
        <v>10949</v>
      </c>
      <c r="R347" s="7">
        <v>36161</v>
      </c>
      <c r="S347" s="8">
        <f t="shared" si="40"/>
        <v>1999</v>
      </c>
      <c r="T347" s="8">
        <v>1999</v>
      </c>
      <c r="U347" s="8">
        <f t="shared" si="41"/>
        <v>23</v>
      </c>
      <c r="V347" s="7">
        <v>36161</v>
      </c>
      <c r="W347" t="s">
        <v>10948</v>
      </c>
      <c r="X347" s="2">
        <v>1.4950000000000001</v>
      </c>
      <c r="Y347" s="6">
        <f t="shared" si="46"/>
        <v>3.9908171164677937E-2</v>
      </c>
      <c r="AA347">
        <v>10805370</v>
      </c>
      <c r="AB347">
        <v>144827</v>
      </c>
      <c r="AC347">
        <v>15211886</v>
      </c>
      <c r="AD347" t="s">
        <v>5</v>
      </c>
      <c r="AE347">
        <v>2</v>
      </c>
      <c r="AF347">
        <v>3</v>
      </c>
      <c r="AH347" t="s">
        <v>10947</v>
      </c>
      <c r="AI347" t="s">
        <v>10946</v>
      </c>
      <c r="AJ347" t="s">
        <v>10945</v>
      </c>
      <c r="AK347" t="s">
        <v>10944</v>
      </c>
      <c r="AL347">
        <v>6</v>
      </c>
      <c r="AM347" s="5">
        <f t="shared" si="42"/>
        <v>0.2608695652173913</v>
      </c>
      <c r="AN347" s="4">
        <f t="shared" si="47"/>
        <v>3.9510725515697282E-4</v>
      </c>
      <c r="AO347" s="3"/>
      <c r="AP347">
        <v>0</v>
      </c>
      <c r="AR347" t="s">
        <v>1</v>
      </c>
      <c r="AS347" t="s">
        <v>1833</v>
      </c>
      <c r="AT347" s="2">
        <v>4.0659999999999998</v>
      </c>
      <c r="AU347" s="1">
        <f t="shared" si="43"/>
        <v>2.8054251991821646</v>
      </c>
      <c r="AV347" s="1">
        <f t="shared" si="44"/>
        <v>2.0151639209917453</v>
      </c>
      <c r="AW347" s="1">
        <f t="shared" si="45"/>
        <v>1.2249026428013261</v>
      </c>
    </row>
    <row r="348" spans="1:49" x14ac:dyDescent="0.2">
      <c r="A348">
        <v>346</v>
      </c>
      <c r="B348" t="s">
        <v>10943</v>
      </c>
      <c r="C348" t="s">
        <v>10942</v>
      </c>
      <c r="F348" t="s">
        <v>10941</v>
      </c>
      <c r="G348" t="s">
        <v>16</v>
      </c>
      <c r="H348" t="s">
        <v>15</v>
      </c>
      <c r="I348" t="s">
        <v>10940</v>
      </c>
      <c r="J348" t="s">
        <v>10939</v>
      </c>
      <c r="K348" t="s">
        <v>10938</v>
      </c>
      <c r="L348" t="s">
        <v>10937</v>
      </c>
      <c r="M348" t="s">
        <v>10936</v>
      </c>
      <c r="N348">
        <v>3</v>
      </c>
      <c r="O348" t="s">
        <v>10935</v>
      </c>
      <c r="P348" t="s">
        <v>10934</v>
      </c>
      <c r="Q348" t="s">
        <v>10933</v>
      </c>
      <c r="R348" s="7">
        <v>36161</v>
      </c>
      <c r="S348" s="8">
        <f t="shared" si="40"/>
        <v>1999</v>
      </c>
      <c r="T348" s="8">
        <v>1999</v>
      </c>
      <c r="U348" s="8">
        <f t="shared" si="41"/>
        <v>23</v>
      </c>
      <c r="V348" s="7" t="s">
        <v>10932</v>
      </c>
      <c r="W348" t="s">
        <v>807</v>
      </c>
      <c r="X348" s="2">
        <v>0.84699999999999998</v>
      </c>
      <c r="Y348" s="6">
        <f t="shared" si="46"/>
        <v>2.2610181255172047E-2</v>
      </c>
      <c r="AA348">
        <v>281522</v>
      </c>
      <c r="AB348">
        <v>12174</v>
      </c>
      <c r="AD348" t="s">
        <v>5</v>
      </c>
      <c r="AE348">
        <v>46</v>
      </c>
      <c r="AF348">
        <v>4</v>
      </c>
      <c r="AH348" t="s">
        <v>10931</v>
      </c>
      <c r="AI348" t="s">
        <v>10930</v>
      </c>
      <c r="AK348" t="s">
        <v>10929</v>
      </c>
      <c r="AL348">
        <v>8</v>
      </c>
      <c r="AM348" s="5">
        <f t="shared" si="42"/>
        <v>0.34782608695652173</v>
      </c>
      <c r="AN348" s="4">
        <f t="shared" si="47"/>
        <v>5.2680967354263046E-4</v>
      </c>
      <c r="AO348" s="3"/>
      <c r="AP348">
        <v>0</v>
      </c>
      <c r="AR348" t="s">
        <v>1</v>
      </c>
      <c r="AT348" s="2" t="s">
        <v>0</v>
      </c>
      <c r="AU348" s="1">
        <f t="shared" si="43"/>
        <v>1.5985169780683219</v>
      </c>
      <c r="AV348" s="1">
        <f t="shared" si="44"/>
        <v>1.1568495464357338</v>
      </c>
      <c r="AW348" s="1">
        <f t="shared" si="45"/>
        <v>0.71518211480314553</v>
      </c>
    </row>
    <row r="349" spans="1:49" x14ac:dyDescent="0.2">
      <c r="A349">
        <v>347</v>
      </c>
      <c r="B349" t="s">
        <v>10928</v>
      </c>
      <c r="C349" t="s">
        <v>10927</v>
      </c>
      <c r="F349" t="s">
        <v>10926</v>
      </c>
      <c r="G349" t="s">
        <v>16</v>
      </c>
      <c r="H349" t="s">
        <v>15</v>
      </c>
      <c r="I349" t="s">
        <v>10925</v>
      </c>
      <c r="J349" t="s">
        <v>10924</v>
      </c>
      <c r="K349" t="s">
        <v>10923</v>
      </c>
      <c r="L349" t="s">
        <v>10922</v>
      </c>
      <c r="M349" t="s">
        <v>10921</v>
      </c>
      <c r="N349">
        <v>10</v>
      </c>
      <c r="O349" t="s">
        <v>10920</v>
      </c>
      <c r="P349" t="s">
        <v>10919</v>
      </c>
      <c r="Q349" t="s">
        <v>10918</v>
      </c>
      <c r="R349" s="7">
        <v>36161</v>
      </c>
      <c r="S349" s="8">
        <f t="shared" si="40"/>
        <v>1999</v>
      </c>
      <c r="T349" s="8">
        <v>1999</v>
      </c>
      <c r="U349" s="8">
        <f t="shared" si="41"/>
        <v>23</v>
      </c>
      <c r="V349" s="7">
        <v>1999</v>
      </c>
      <c r="W349" t="s">
        <v>9015</v>
      </c>
      <c r="X349" s="2">
        <v>0.83499999999999996</v>
      </c>
      <c r="Y349" s="6">
        <f t="shared" si="46"/>
        <v>2.2289848108699713E-2</v>
      </c>
      <c r="AA349">
        <v>13438832</v>
      </c>
      <c r="AB349">
        <v>22568</v>
      </c>
      <c r="AC349">
        <v>18805981</v>
      </c>
      <c r="AD349" t="s">
        <v>5</v>
      </c>
      <c r="AE349">
        <v>51</v>
      </c>
      <c r="AF349" s="10">
        <v>44415</v>
      </c>
      <c r="AH349" t="s">
        <v>10917</v>
      </c>
      <c r="AI349" t="s">
        <v>10916</v>
      </c>
      <c r="AK349" t="s">
        <v>10915</v>
      </c>
      <c r="AL349">
        <v>9</v>
      </c>
      <c r="AM349" s="5">
        <f t="shared" si="42"/>
        <v>0.39130434782608697</v>
      </c>
      <c r="AN349" s="4">
        <f t="shared" si="47"/>
        <v>5.9266088273545923E-4</v>
      </c>
      <c r="AO349" s="3"/>
      <c r="AP349">
        <v>1</v>
      </c>
      <c r="AR349" t="s">
        <v>1</v>
      </c>
      <c r="AT349" s="2" t="s">
        <v>0</v>
      </c>
      <c r="AU349" s="1">
        <f t="shared" si="43"/>
        <v>1.5780691940910436</v>
      </c>
      <c r="AV349" s="1">
        <f t="shared" si="44"/>
        <v>1.1441254495717585</v>
      </c>
      <c r="AW349" s="1">
        <f t="shared" si="45"/>
        <v>0.71018170505247358</v>
      </c>
    </row>
    <row r="350" spans="1:49" x14ac:dyDescent="0.2">
      <c r="A350">
        <v>348</v>
      </c>
      <c r="B350" t="s">
        <v>10914</v>
      </c>
      <c r="C350" t="s">
        <v>10913</v>
      </c>
      <c r="E350">
        <v>9878634</v>
      </c>
      <c r="F350" t="s">
        <v>10912</v>
      </c>
      <c r="G350" t="s">
        <v>16</v>
      </c>
      <c r="H350" t="s">
        <v>15</v>
      </c>
      <c r="I350" t="s">
        <v>10911</v>
      </c>
      <c r="J350" t="s">
        <v>10910</v>
      </c>
      <c r="K350" t="s">
        <v>10909</v>
      </c>
      <c r="L350" t="s">
        <v>10908</v>
      </c>
      <c r="M350" t="s">
        <v>10907</v>
      </c>
      <c r="N350">
        <v>10</v>
      </c>
      <c r="O350" t="s">
        <v>10906</v>
      </c>
      <c r="P350" t="s">
        <v>10905</v>
      </c>
      <c r="Q350" t="s">
        <v>10904</v>
      </c>
      <c r="R350" s="7">
        <v>36161</v>
      </c>
      <c r="S350" s="8">
        <f t="shared" si="40"/>
        <v>1999</v>
      </c>
      <c r="T350" s="8">
        <v>1999</v>
      </c>
      <c r="U350" s="8">
        <f t="shared" si="41"/>
        <v>23</v>
      </c>
      <c r="V350" s="7">
        <v>36161</v>
      </c>
      <c r="W350" t="s">
        <v>10903</v>
      </c>
      <c r="X350" s="2">
        <v>5.3239999999999998</v>
      </c>
      <c r="Y350" s="6">
        <f t="shared" si="46"/>
        <v>0.14212113931822429</v>
      </c>
      <c r="AA350">
        <v>10404651</v>
      </c>
      <c r="AB350">
        <v>16594</v>
      </c>
      <c r="AD350" t="s">
        <v>5</v>
      </c>
      <c r="AE350">
        <v>11</v>
      </c>
      <c r="AF350">
        <v>1</v>
      </c>
      <c r="AH350" t="s">
        <v>10902</v>
      </c>
      <c r="AI350" t="s">
        <v>10901</v>
      </c>
      <c r="AK350" t="s">
        <v>10900</v>
      </c>
      <c r="AL350">
        <v>114</v>
      </c>
      <c r="AM350" s="5">
        <f t="shared" si="42"/>
        <v>4.9565217391304346</v>
      </c>
      <c r="AN350" s="4">
        <f t="shared" si="47"/>
        <v>7.5070378479824831E-3</v>
      </c>
      <c r="AO350" s="3"/>
      <c r="AP350">
        <v>1</v>
      </c>
      <c r="AR350" t="s">
        <v>1</v>
      </c>
      <c r="AT350" s="2">
        <v>11.276999999999999</v>
      </c>
      <c r="AU350" s="1">
        <f t="shared" si="43"/>
        <v>10.173690887715175</v>
      </c>
      <c r="AV350" s="1">
        <f t="shared" si="44"/>
        <v>7.4814088583103384</v>
      </c>
      <c r="AW350" s="1">
        <f t="shared" si="45"/>
        <v>4.789126828905502</v>
      </c>
    </row>
    <row r="351" spans="1:49" x14ac:dyDescent="0.2">
      <c r="A351">
        <v>349</v>
      </c>
      <c r="B351" t="s">
        <v>10899</v>
      </c>
      <c r="C351" t="s">
        <v>10898</v>
      </c>
      <c r="F351" t="s">
        <v>10897</v>
      </c>
      <c r="G351" t="s">
        <v>16</v>
      </c>
      <c r="H351" t="s">
        <v>15</v>
      </c>
      <c r="I351" t="s">
        <v>10896</v>
      </c>
      <c r="J351">
        <v>60009509</v>
      </c>
      <c r="K351" t="s">
        <v>10895</v>
      </c>
      <c r="L351" t="s">
        <v>10894</v>
      </c>
      <c r="M351" t="s">
        <v>827</v>
      </c>
      <c r="N351">
        <v>5</v>
      </c>
      <c r="O351" t="s">
        <v>10893</v>
      </c>
      <c r="P351" t="s">
        <v>10892</v>
      </c>
      <c r="Q351" t="s">
        <v>10891</v>
      </c>
      <c r="R351" s="7">
        <v>36161</v>
      </c>
      <c r="S351" s="8">
        <f t="shared" si="40"/>
        <v>1999</v>
      </c>
      <c r="T351" s="8">
        <v>1999</v>
      </c>
      <c r="U351" s="8">
        <f t="shared" si="41"/>
        <v>23</v>
      </c>
      <c r="V351" s="7">
        <v>36312</v>
      </c>
      <c r="W351" t="s">
        <v>10890</v>
      </c>
      <c r="X351" s="2" t="s">
        <v>0</v>
      </c>
      <c r="Y351" s="6" t="e">
        <f t="shared" si="46"/>
        <v>#VALUE!</v>
      </c>
      <c r="AA351">
        <v>10016538</v>
      </c>
      <c r="AB351">
        <v>20557</v>
      </c>
      <c r="AD351" t="s">
        <v>5</v>
      </c>
      <c r="AE351">
        <v>44</v>
      </c>
      <c r="AF351">
        <v>11</v>
      </c>
      <c r="AH351" t="s">
        <v>10889</v>
      </c>
      <c r="AI351" t="s">
        <v>10888</v>
      </c>
      <c r="AJ351" t="s">
        <v>10887</v>
      </c>
      <c r="AK351" t="s">
        <v>10886</v>
      </c>
      <c r="AL351">
        <v>4</v>
      </c>
      <c r="AM351" s="5">
        <f t="shared" si="42"/>
        <v>0.17391304347826086</v>
      </c>
      <c r="AN351" s="4">
        <f t="shared" si="47"/>
        <v>2.6340483677131523E-4</v>
      </c>
      <c r="AO351" s="3"/>
      <c r="AP351">
        <v>0</v>
      </c>
      <c r="AR351" t="s">
        <v>1</v>
      </c>
      <c r="AT351" s="2" t="s">
        <v>0</v>
      </c>
      <c r="AU351" s="1" t="e">
        <f t="shared" si="43"/>
        <v>#VALUE!</v>
      </c>
      <c r="AV351" s="1" t="e">
        <f t="shared" si="44"/>
        <v>#VALUE!</v>
      </c>
      <c r="AW351" s="1" t="e">
        <f t="shared" si="45"/>
        <v>#VALUE!</v>
      </c>
    </row>
    <row r="352" spans="1:49" x14ac:dyDescent="0.2">
      <c r="A352">
        <v>350</v>
      </c>
      <c r="B352" t="s">
        <v>10885</v>
      </c>
      <c r="C352" t="s">
        <v>10884</v>
      </c>
      <c r="F352" t="s">
        <v>10883</v>
      </c>
      <c r="G352" t="s">
        <v>16</v>
      </c>
      <c r="H352" t="s">
        <v>15</v>
      </c>
      <c r="I352" t="s">
        <v>10882</v>
      </c>
      <c r="J352">
        <v>60069974</v>
      </c>
      <c r="K352" t="s">
        <v>10881</v>
      </c>
      <c r="L352" t="s">
        <v>10880</v>
      </c>
      <c r="M352" t="s">
        <v>1482</v>
      </c>
      <c r="N352">
        <v>4</v>
      </c>
      <c r="O352" t="s">
        <v>10879</v>
      </c>
      <c r="P352" t="s">
        <v>10878</v>
      </c>
      <c r="Q352" t="s">
        <v>10877</v>
      </c>
      <c r="R352" s="7">
        <v>36161</v>
      </c>
      <c r="S352" s="8">
        <f t="shared" si="40"/>
        <v>1999</v>
      </c>
      <c r="T352" s="8">
        <v>1999</v>
      </c>
      <c r="U352" s="8">
        <f t="shared" si="41"/>
        <v>23</v>
      </c>
      <c r="V352" s="7">
        <v>1999</v>
      </c>
      <c r="W352" t="s">
        <v>10876</v>
      </c>
      <c r="X352" s="2">
        <v>0.317</v>
      </c>
      <c r="Y352" s="6">
        <f t="shared" si="46"/>
        <v>8.4621339526440836E-3</v>
      </c>
      <c r="AA352">
        <v>10648887</v>
      </c>
      <c r="AB352">
        <v>144737</v>
      </c>
      <c r="AC352">
        <v>15739228</v>
      </c>
      <c r="AD352" t="s">
        <v>5</v>
      </c>
      <c r="AE352">
        <v>42</v>
      </c>
      <c r="AF352">
        <v>12</v>
      </c>
      <c r="AH352" t="s">
        <v>10875</v>
      </c>
      <c r="AI352" t="s">
        <v>10874</v>
      </c>
      <c r="AK352" t="s">
        <v>10873</v>
      </c>
      <c r="AL352">
        <v>0</v>
      </c>
      <c r="AM352" s="5">
        <f t="shared" si="42"/>
        <v>0</v>
      </c>
      <c r="AN352" s="4">
        <f t="shared" si="47"/>
        <v>0</v>
      </c>
      <c r="AO352" s="3"/>
      <c r="AP352">
        <v>0</v>
      </c>
      <c r="AR352" t="s">
        <v>1</v>
      </c>
      <c r="AT352" s="2">
        <v>0.66400000000000003</v>
      </c>
      <c r="AU352" s="1">
        <f t="shared" si="43"/>
        <v>0.5923493766850858</v>
      </c>
      <c r="AV352" s="1">
        <f t="shared" si="44"/>
        <v>0.42310669763220415</v>
      </c>
      <c r="AW352" s="1">
        <f t="shared" si="45"/>
        <v>0.2538640185793225</v>
      </c>
    </row>
    <row r="353" spans="1:49" x14ac:dyDescent="0.2">
      <c r="A353">
        <v>351</v>
      </c>
      <c r="B353" t="s">
        <v>10872</v>
      </c>
      <c r="C353" t="s">
        <v>10871</v>
      </c>
      <c r="F353" t="s">
        <v>10870</v>
      </c>
      <c r="G353" t="s">
        <v>16</v>
      </c>
      <c r="H353" t="s">
        <v>15</v>
      </c>
      <c r="I353" t="s">
        <v>10869</v>
      </c>
      <c r="J353">
        <v>60068524</v>
      </c>
      <c r="K353" t="s">
        <v>10868</v>
      </c>
      <c r="L353" t="s">
        <v>6892</v>
      </c>
      <c r="M353" t="s">
        <v>6891</v>
      </c>
      <c r="N353">
        <v>7</v>
      </c>
      <c r="O353" t="s">
        <v>10867</v>
      </c>
      <c r="P353" t="s">
        <v>10866</v>
      </c>
      <c r="Q353" t="s">
        <v>10865</v>
      </c>
      <c r="R353" s="7">
        <v>36161</v>
      </c>
      <c r="S353" s="8">
        <f t="shared" si="40"/>
        <v>1999</v>
      </c>
      <c r="T353" s="8">
        <v>1999</v>
      </c>
      <c r="U353" s="8">
        <f t="shared" si="41"/>
        <v>23</v>
      </c>
      <c r="V353" s="7">
        <v>1999</v>
      </c>
      <c r="W353" t="s">
        <v>343</v>
      </c>
      <c r="X353" s="2">
        <v>0.60499999999999998</v>
      </c>
      <c r="Y353" s="6">
        <f t="shared" si="46"/>
        <v>1.6150129467980032E-2</v>
      </c>
      <c r="AA353">
        <v>346748</v>
      </c>
      <c r="AB353">
        <v>15563</v>
      </c>
      <c r="AD353" t="s">
        <v>5</v>
      </c>
      <c r="AE353">
        <v>70</v>
      </c>
      <c r="AF353">
        <v>1</v>
      </c>
      <c r="AH353">
        <v>1051</v>
      </c>
      <c r="AI353" t="s">
        <v>10864</v>
      </c>
      <c r="AK353" t="s">
        <v>10863</v>
      </c>
      <c r="AL353">
        <v>1</v>
      </c>
      <c r="AM353" s="5">
        <f t="shared" si="42"/>
        <v>4.3478260869565216E-2</v>
      </c>
      <c r="AN353" s="4">
        <f t="shared" si="47"/>
        <v>6.5851209192828807E-5</v>
      </c>
      <c r="AO353" s="3"/>
      <c r="AP353">
        <v>0</v>
      </c>
      <c r="AR353" t="s">
        <v>1</v>
      </c>
      <c r="AT353" s="2">
        <v>1.5229999999999999</v>
      </c>
      <c r="AU353" s="1">
        <f t="shared" si="43"/>
        <v>1.132484599034387</v>
      </c>
      <c r="AV353" s="1">
        <f t="shared" si="44"/>
        <v>0.81079903385864305</v>
      </c>
      <c r="AW353" s="1">
        <f t="shared" si="45"/>
        <v>0.48911346868289896</v>
      </c>
    </row>
    <row r="354" spans="1:49" x14ac:dyDescent="0.2">
      <c r="A354">
        <v>352</v>
      </c>
      <c r="B354" t="s">
        <v>10862</v>
      </c>
      <c r="C354" t="s">
        <v>10861</v>
      </c>
      <c r="D354" t="s">
        <v>10860</v>
      </c>
      <c r="F354" t="s">
        <v>10859</v>
      </c>
      <c r="G354" t="s">
        <v>16</v>
      </c>
      <c r="H354" t="s">
        <v>15</v>
      </c>
      <c r="I354" t="s">
        <v>10858</v>
      </c>
      <c r="J354" t="s">
        <v>10857</v>
      </c>
      <c r="K354" t="s">
        <v>10856</v>
      </c>
      <c r="L354" t="s">
        <v>10855</v>
      </c>
      <c r="M354" t="s">
        <v>10340</v>
      </c>
      <c r="N354">
        <v>2</v>
      </c>
      <c r="O354" t="s">
        <v>10854</v>
      </c>
      <c r="P354" t="s">
        <v>7559</v>
      </c>
      <c r="Q354" t="s">
        <v>10853</v>
      </c>
      <c r="R354" s="7">
        <v>36161</v>
      </c>
      <c r="S354" s="8">
        <f t="shared" si="40"/>
        <v>1999</v>
      </c>
      <c r="T354" s="8">
        <v>1999</v>
      </c>
      <c r="U354" s="8">
        <f t="shared" si="41"/>
        <v>23</v>
      </c>
      <c r="V354" s="7">
        <v>1999</v>
      </c>
      <c r="W354" t="s">
        <v>10852</v>
      </c>
      <c r="X354" s="2">
        <v>0.65200000000000002</v>
      </c>
      <c r="Y354" s="6">
        <f t="shared" si="46"/>
        <v>1.7404767624996664E-2</v>
      </c>
      <c r="AA354">
        <v>222313</v>
      </c>
      <c r="AB354">
        <v>12179</v>
      </c>
      <c r="AD354" t="s">
        <v>5</v>
      </c>
      <c r="AE354" t="s">
        <v>10851</v>
      </c>
      <c r="AH354" t="s">
        <v>10850</v>
      </c>
      <c r="AI354" t="s">
        <v>10849</v>
      </c>
      <c r="AJ354" t="s">
        <v>10848</v>
      </c>
      <c r="AK354" t="s">
        <v>10847</v>
      </c>
      <c r="AL354">
        <v>2</v>
      </c>
      <c r="AM354" s="5">
        <f t="shared" si="42"/>
        <v>8.6956521739130432E-2</v>
      </c>
      <c r="AN354" s="4">
        <f t="shared" si="47"/>
        <v>1.3170241838565761E-4</v>
      </c>
      <c r="AO354" s="3"/>
      <c r="AP354">
        <v>0</v>
      </c>
      <c r="AR354" t="s">
        <v>1</v>
      </c>
      <c r="AT354" s="2">
        <v>3.5990000000000002</v>
      </c>
      <c r="AU354" s="1">
        <f t="shared" si="43"/>
        <v>1.2222848063013361</v>
      </c>
      <c r="AV354" s="1">
        <f t="shared" si="44"/>
        <v>0.87682350216911598</v>
      </c>
      <c r="AW354" s="1">
        <f t="shared" si="45"/>
        <v>0.53136219803689588</v>
      </c>
    </row>
    <row r="355" spans="1:49" x14ac:dyDescent="0.2">
      <c r="A355">
        <v>353</v>
      </c>
      <c r="B355" t="s">
        <v>10846</v>
      </c>
      <c r="C355" t="s">
        <v>10845</v>
      </c>
      <c r="F355" t="s">
        <v>10844</v>
      </c>
      <c r="G355" t="s">
        <v>16</v>
      </c>
      <c r="H355" t="s">
        <v>15</v>
      </c>
      <c r="I355" t="s">
        <v>10843</v>
      </c>
      <c r="J355" t="s">
        <v>10842</v>
      </c>
      <c r="K355" t="s">
        <v>10841</v>
      </c>
      <c r="L355" t="s">
        <v>10840</v>
      </c>
      <c r="M355" t="s">
        <v>10839</v>
      </c>
      <c r="N355">
        <v>18</v>
      </c>
      <c r="O355" t="s">
        <v>10838</v>
      </c>
      <c r="P355" t="s">
        <v>10837</v>
      </c>
      <c r="Q355" t="s">
        <v>10836</v>
      </c>
      <c r="R355" s="7">
        <v>36161</v>
      </c>
      <c r="S355" s="8">
        <f t="shared" si="40"/>
        <v>1999</v>
      </c>
      <c r="T355" s="8">
        <v>1999</v>
      </c>
      <c r="U355" s="8">
        <f t="shared" si="41"/>
        <v>23</v>
      </c>
      <c r="V355" s="7">
        <v>36404</v>
      </c>
      <c r="W355" t="s">
        <v>10835</v>
      </c>
      <c r="X355" s="2" t="s">
        <v>0</v>
      </c>
      <c r="Y355" s="6" t="e">
        <f t="shared" si="46"/>
        <v>#VALUE!</v>
      </c>
      <c r="AA355">
        <v>3650138</v>
      </c>
      <c r="AB355">
        <v>80347</v>
      </c>
      <c r="AD355" t="s">
        <v>5</v>
      </c>
      <c r="AE355">
        <v>138</v>
      </c>
      <c r="AF355">
        <v>3</v>
      </c>
      <c r="AH355" t="s">
        <v>10834</v>
      </c>
      <c r="AI355" t="s">
        <v>10833</v>
      </c>
      <c r="AJ355" t="s">
        <v>10832</v>
      </c>
      <c r="AK355" t="s">
        <v>10831</v>
      </c>
      <c r="AL355">
        <v>11</v>
      </c>
      <c r="AM355" s="5">
        <f t="shared" si="42"/>
        <v>0.47826086956521741</v>
      </c>
      <c r="AN355" s="4">
        <f t="shared" si="47"/>
        <v>7.2436330112111687E-4</v>
      </c>
      <c r="AO355" s="3"/>
      <c r="AP355">
        <v>1</v>
      </c>
      <c r="AR355" t="s">
        <v>1</v>
      </c>
      <c r="AT355" s="2" t="s">
        <v>0</v>
      </c>
      <c r="AU355" s="1" t="e">
        <f t="shared" si="43"/>
        <v>#VALUE!</v>
      </c>
      <c r="AV355" s="1" t="e">
        <f t="shared" si="44"/>
        <v>#VALUE!</v>
      </c>
      <c r="AW355" s="1" t="e">
        <f t="shared" si="45"/>
        <v>#VALUE!</v>
      </c>
    </row>
    <row r="356" spans="1:49" x14ac:dyDescent="0.2">
      <c r="A356">
        <v>354</v>
      </c>
      <c r="B356" t="s">
        <v>10830</v>
      </c>
      <c r="C356" t="s">
        <v>10829</v>
      </c>
      <c r="F356" t="s">
        <v>10828</v>
      </c>
      <c r="G356" t="s">
        <v>16</v>
      </c>
      <c r="H356" t="s">
        <v>15</v>
      </c>
      <c r="I356" t="s">
        <v>10024</v>
      </c>
      <c r="J356">
        <v>60029428</v>
      </c>
      <c r="K356" t="s">
        <v>10023</v>
      </c>
      <c r="L356" t="s">
        <v>10022</v>
      </c>
      <c r="M356" t="s">
        <v>653</v>
      </c>
      <c r="N356">
        <v>2</v>
      </c>
      <c r="O356" t="s">
        <v>10827</v>
      </c>
      <c r="P356" t="s">
        <v>10020</v>
      </c>
      <c r="Q356" t="s">
        <v>10019</v>
      </c>
      <c r="R356" s="7">
        <v>36161</v>
      </c>
      <c r="S356" s="8">
        <f t="shared" si="40"/>
        <v>1999</v>
      </c>
      <c r="T356" s="8">
        <v>1999</v>
      </c>
      <c r="U356" s="8">
        <f t="shared" si="41"/>
        <v>23</v>
      </c>
      <c r="V356" s="7" t="s">
        <v>7</v>
      </c>
      <c r="W356" t="s">
        <v>792</v>
      </c>
      <c r="X356" s="2">
        <v>0.2</v>
      </c>
      <c r="Y356" s="6">
        <f t="shared" si="46"/>
        <v>5.3388857745388539E-3</v>
      </c>
      <c r="AA356">
        <v>161136</v>
      </c>
      <c r="AB356">
        <v>16718</v>
      </c>
      <c r="AD356" t="s">
        <v>5</v>
      </c>
      <c r="AE356">
        <v>53</v>
      </c>
      <c r="AF356" s="10">
        <v>44415</v>
      </c>
      <c r="AH356" t="s">
        <v>10826</v>
      </c>
      <c r="AI356" t="s">
        <v>10825</v>
      </c>
      <c r="AK356" t="s">
        <v>10824</v>
      </c>
      <c r="AL356">
        <v>0</v>
      </c>
      <c r="AM356" s="5">
        <f t="shared" si="42"/>
        <v>0</v>
      </c>
      <c r="AN356" s="4">
        <f t="shared" si="47"/>
        <v>0</v>
      </c>
      <c r="AO356" s="3"/>
      <c r="AP356">
        <v>0</v>
      </c>
      <c r="AR356" t="s">
        <v>1</v>
      </c>
      <c r="AT356" s="2">
        <v>0.72599999999999998</v>
      </c>
      <c r="AU356" s="1">
        <f t="shared" si="43"/>
        <v>0.37372200421771973</v>
      </c>
      <c r="AV356" s="1">
        <f t="shared" si="44"/>
        <v>0.2669442887269427</v>
      </c>
      <c r="AW356" s="1">
        <f t="shared" si="45"/>
        <v>0.16016657323616562</v>
      </c>
    </row>
    <row r="357" spans="1:49" x14ac:dyDescent="0.2">
      <c r="A357">
        <v>355</v>
      </c>
      <c r="B357" t="s">
        <v>10823</v>
      </c>
      <c r="C357" t="s">
        <v>10822</v>
      </c>
      <c r="F357" t="s">
        <v>10821</v>
      </c>
      <c r="G357" t="s">
        <v>16</v>
      </c>
      <c r="H357" t="s">
        <v>15</v>
      </c>
      <c r="I357" t="s">
        <v>10820</v>
      </c>
      <c r="J357">
        <v>60032987</v>
      </c>
      <c r="K357" t="s">
        <v>7400</v>
      </c>
      <c r="L357" t="s">
        <v>1605</v>
      </c>
      <c r="M357" t="s">
        <v>681</v>
      </c>
      <c r="N357">
        <v>1</v>
      </c>
      <c r="O357" t="s">
        <v>10819</v>
      </c>
      <c r="P357">
        <v>7403877169</v>
      </c>
      <c r="Q357">
        <v>60032987</v>
      </c>
      <c r="R357" s="7">
        <v>36161</v>
      </c>
      <c r="S357" s="8">
        <f t="shared" si="40"/>
        <v>1999</v>
      </c>
      <c r="T357" s="8">
        <v>1999</v>
      </c>
      <c r="U357" s="8">
        <f t="shared" si="41"/>
        <v>23</v>
      </c>
      <c r="V357" s="7">
        <v>36342</v>
      </c>
      <c r="W357" t="s">
        <v>10818</v>
      </c>
      <c r="X357" s="2" t="s">
        <v>0</v>
      </c>
      <c r="Y357" s="6" t="e">
        <f t="shared" si="46"/>
        <v>#VALUE!</v>
      </c>
      <c r="AA357">
        <v>165492</v>
      </c>
      <c r="AB357">
        <v>37115</v>
      </c>
      <c r="AD357" t="s">
        <v>5</v>
      </c>
      <c r="AE357">
        <v>61</v>
      </c>
      <c r="AF357" s="10">
        <v>44289</v>
      </c>
      <c r="AH357" t="s">
        <v>10817</v>
      </c>
      <c r="AI357" t="s">
        <v>10816</v>
      </c>
      <c r="AJ357" t="s">
        <v>10815</v>
      </c>
      <c r="AK357" t="s">
        <v>10814</v>
      </c>
      <c r="AL357">
        <v>6</v>
      </c>
      <c r="AM357" s="5">
        <f t="shared" si="42"/>
        <v>0.2608695652173913</v>
      </c>
      <c r="AN357" s="4">
        <f t="shared" si="47"/>
        <v>3.9510725515697282E-4</v>
      </c>
      <c r="AO357" s="3"/>
      <c r="AP357">
        <v>0</v>
      </c>
      <c r="AR357" t="s">
        <v>1</v>
      </c>
      <c r="AT357" s="2" t="s">
        <v>0</v>
      </c>
      <c r="AU357" s="1" t="e">
        <f t="shared" si="43"/>
        <v>#VALUE!</v>
      </c>
      <c r="AV357" s="1" t="e">
        <f t="shared" si="44"/>
        <v>#VALUE!</v>
      </c>
      <c r="AW357" s="1" t="e">
        <f t="shared" si="45"/>
        <v>#VALUE!</v>
      </c>
    </row>
    <row r="358" spans="1:49" x14ac:dyDescent="0.2">
      <c r="A358">
        <v>356</v>
      </c>
      <c r="B358" t="s">
        <v>10813</v>
      </c>
      <c r="F358" t="s">
        <v>10812</v>
      </c>
      <c r="G358" t="s">
        <v>16</v>
      </c>
      <c r="H358" t="s">
        <v>15</v>
      </c>
      <c r="I358" t="s">
        <v>10811</v>
      </c>
      <c r="J358">
        <v>60005809</v>
      </c>
      <c r="K358" t="s">
        <v>10810</v>
      </c>
      <c r="L358" t="s">
        <v>10809</v>
      </c>
      <c r="M358" t="s">
        <v>5188</v>
      </c>
      <c r="N358">
        <v>1</v>
      </c>
      <c r="O358" t="s">
        <v>10808</v>
      </c>
      <c r="P358">
        <v>7004049425</v>
      </c>
      <c r="Q358">
        <v>60005809</v>
      </c>
      <c r="R358" s="7">
        <v>36161</v>
      </c>
      <c r="S358" s="8">
        <f t="shared" ref="S358:S421" si="48">YEAR(R358)</f>
        <v>1999</v>
      </c>
      <c r="T358" s="8">
        <v>1999</v>
      </c>
      <c r="U358" s="8">
        <f t="shared" ref="U358:U421" si="49">2022-T358</f>
        <v>23</v>
      </c>
      <c r="V358" s="7">
        <v>1999</v>
      </c>
      <c r="W358" t="s">
        <v>10807</v>
      </c>
      <c r="X358" s="2">
        <v>0.22500000000000001</v>
      </c>
      <c r="Y358" s="6">
        <f t="shared" si="46"/>
        <v>6.0062464963562111E-3</v>
      </c>
      <c r="AA358">
        <v>12102512</v>
      </c>
      <c r="AB358">
        <v>17500155108</v>
      </c>
      <c r="AD358" t="s">
        <v>5</v>
      </c>
      <c r="AE358">
        <v>8</v>
      </c>
      <c r="AF358">
        <v>3</v>
      </c>
      <c r="AH358" t="s">
        <v>10166</v>
      </c>
      <c r="AI358" t="s">
        <v>10806</v>
      </c>
      <c r="AJ358" t="s">
        <v>10805</v>
      </c>
      <c r="AK358" t="s">
        <v>10804</v>
      </c>
      <c r="AL358">
        <v>5</v>
      </c>
      <c r="AM358" s="5">
        <f t="shared" ref="AM358:AM421" si="50">AL358/U358</f>
        <v>0.21739130434782608</v>
      </c>
      <c r="AN358" s="4">
        <f t="shared" si="47"/>
        <v>3.29256045964144E-4</v>
      </c>
      <c r="AO358" s="3"/>
      <c r="AP358">
        <v>0</v>
      </c>
      <c r="AR358" t="s">
        <v>1</v>
      </c>
      <c r="AT358" s="2">
        <v>0.95099999999999996</v>
      </c>
      <c r="AU358" s="1">
        <f t="shared" ref="AU358:AU421" si="51">(Y358*0.7+AN358*0.3)*100</f>
        <v>0.43031493612385913</v>
      </c>
      <c r="AV358" s="1">
        <f t="shared" ref="AV358:AV421" si="52">(Y358*0.5+AN358*0.5)*100</f>
        <v>0.31677512711601774</v>
      </c>
      <c r="AW358" s="1">
        <f t="shared" ref="AW358:AW421" si="53">(Y358*0.3+AN358*0.7)*100</f>
        <v>0.20323531810817638</v>
      </c>
    </row>
    <row r="359" spans="1:49" x14ac:dyDescent="0.2">
      <c r="A359">
        <v>357</v>
      </c>
      <c r="B359" t="s">
        <v>10803</v>
      </c>
      <c r="C359" t="s">
        <v>10802</v>
      </c>
      <c r="F359" t="s">
        <v>10801</v>
      </c>
      <c r="G359" t="s">
        <v>16</v>
      </c>
      <c r="H359" t="s">
        <v>15</v>
      </c>
      <c r="I359" t="s">
        <v>10800</v>
      </c>
      <c r="J359">
        <v>60014439</v>
      </c>
      <c r="K359" t="s">
        <v>10799</v>
      </c>
      <c r="L359" t="s">
        <v>10798</v>
      </c>
      <c r="M359" t="s">
        <v>11</v>
      </c>
      <c r="N359">
        <v>5</v>
      </c>
      <c r="O359" t="s">
        <v>10797</v>
      </c>
      <c r="P359" t="s">
        <v>10796</v>
      </c>
      <c r="Q359" t="s">
        <v>10795</v>
      </c>
      <c r="R359" s="7">
        <v>36161</v>
      </c>
      <c r="S359" s="8">
        <f t="shared" si="48"/>
        <v>1999</v>
      </c>
      <c r="T359" s="8">
        <v>1999</v>
      </c>
      <c r="U359" s="8">
        <f t="shared" si="49"/>
        <v>23</v>
      </c>
      <c r="V359" s="7">
        <v>1999</v>
      </c>
      <c r="W359" t="s">
        <v>343</v>
      </c>
      <c r="X359" s="2">
        <v>0.60499999999999998</v>
      </c>
      <c r="Y359" s="6">
        <f t="shared" si="46"/>
        <v>1.6150129467980032E-2</v>
      </c>
      <c r="AA359">
        <v>346748</v>
      </c>
      <c r="AB359">
        <v>15563</v>
      </c>
      <c r="AD359" t="s">
        <v>5</v>
      </c>
      <c r="AE359">
        <v>70</v>
      </c>
      <c r="AF359">
        <v>1</v>
      </c>
      <c r="AH359">
        <v>1077</v>
      </c>
      <c r="AI359" t="s">
        <v>10794</v>
      </c>
      <c r="AK359" t="s">
        <v>10793</v>
      </c>
      <c r="AL359">
        <v>0</v>
      </c>
      <c r="AM359" s="5">
        <f t="shared" si="50"/>
        <v>0</v>
      </c>
      <c r="AN359" s="4">
        <f t="shared" si="47"/>
        <v>0</v>
      </c>
      <c r="AO359" s="3"/>
      <c r="AP359">
        <v>0</v>
      </c>
      <c r="AR359" t="s">
        <v>1</v>
      </c>
      <c r="AT359" s="2">
        <v>1.5229999999999999</v>
      </c>
      <c r="AU359" s="1">
        <f t="shared" si="51"/>
        <v>1.1305090627586021</v>
      </c>
      <c r="AV359" s="1">
        <f t="shared" si="52"/>
        <v>0.80750647339900161</v>
      </c>
      <c r="AW359" s="1">
        <f t="shared" si="53"/>
        <v>0.48450388403940098</v>
      </c>
    </row>
    <row r="360" spans="1:49" x14ac:dyDescent="0.2">
      <c r="A360">
        <v>358</v>
      </c>
      <c r="B360" t="s">
        <v>10792</v>
      </c>
      <c r="C360" t="s">
        <v>10791</v>
      </c>
      <c r="F360" t="s">
        <v>10790</v>
      </c>
      <c r="G360" t="s">
        <v>16</v>
      </c>
      <c r="H360" t="s">
        <v>15</v>
      </c>
      <c r="I360" t="s">
        <v>10789</v>
      </c>
      <c r="J360" t="s">
        <v>10788</v>
      </c>
      <c r="K360" t="s">
        <v>10787</v>
      </c>
      <c r="L360" t="s">
        <v>10786</v>
      </c>
      <c r="M360" t="s">
        <v>10785</v>
      </c>
      <c r="N360">
        <v>4</v>
      </c>
      <c r="O360" t="s">
        <v>10784</v>
      </c>
      <c r="P360" t="s">
        <v>10783</v>
      </c>
      <c r="Q360" t="s">
        <v>10782</v>
      </c>
      <c r="R360" s="7">
        <v>36161</v>
      </c>
      <c r="S360" s="8">
        <f t="shared" si="48"/>
        <v>1999</v>
      </c>
      <c r="T360" s="8">
        <v>1999</v>
      </c>
      <c r="U360" s="8">
        <f t="shared" si="49"/>
        <v>23</v>
      </c>
      <c r="V360" s="7">
        <v>1999</v>
      </c>
      <c r="W360" t="s">
        <v>343</v>
      </c>
      <c r="X360" s="2">
        <v>0.60499999999999998</v>
      </c>
      <c r="Y360" s="6">
        <f t="shared" si="46"/>
        <v>1.6150129467980032E-2</v>
      </c>
      <c r="AA360">
        <v>346748</v>
      </c>
      <c r="AB360">
        <v>15563</v>
      </c>
      <c r="AD360" t="s">
        <v>5</v>
      </c>
      <c r="AE360">
        <v>70</v>
      </c>
      <c r="AF360">
        <v>1</v>
      </c>
      <c r="AH360">
        <v>1076</v>
      </c>
      <c r="AI360" t="s">
        <v>10781</v>
      </c>
      <c r="AK360" t="s">
        <v>10780</v>
      </c>
      <c r="AL360">
        <v>0</v>
      </c>
      <c r="AM360" s="5">
        <f t="shared" si="50"/>
        <v>0</v>
      </c>
      <c r="AN360" s="4">
        <f t="shared" si="47"/>
        <v>0</v>
      </c>
      <c r="AO360" s="3"/>
      <c r="AP360">
        <v>0</v>
      </c>
      <c r="AR360" t="s">
        <v>1</v>
      </c>
      <c r="AT360" s="2">
        <v>1.5229999999999999</v>
      </c>
      <c r="AU360" s="1">
        <f t="shared" si="51"/>
        <v>1.1305090627586021</v>
      </c>
      <c r="AV360" s="1">
        <f t="shared" si="52"/>
        <v>0.80750647339900161</v>
      </c>
      <c r="AW360" s="1">
        <f t="shared" si="53"/>
        <v>0.48450388403940098</v>
      </c>
    </row>
    <row r="361" spans="1:49" x14ac:dyDescent="0.2">
      <c r="A361">
        <v>359</v>
      </c>
      <c r="B361" t="s">
        <v>10779</v>
      </c>
      <c r="F361" t="s">
        <v>10778</v>
      </c>
      <c r="G361" t="s">
        <v>16</v>
      </c>
      <c r="H361" t="s">
        <v>15</v>
      </c>
      <c r="I361" t="s">
        <v>10777</v>
      </c>
      <c r="J361" t="s">
        <v>10776</v>
      </c>
      <c r="K361" t="s">
        <v>10775</v>
      </c>
      <c r="L361" t="s">
        <v>10774</v>
      </c>
      <c r="M361" t="s">
        <v>80</v>
      </c>
      <c r="N361">
        <v>4</v>
      </c>
      <c r="O361" t="s">
        <v>10773</v>
      </c>
      <c r="P361" t="s">
        <v>10772</v>
      </c>
      <c r="Q361" t="s">
        <v>10771</v>
      </c>
      <c r="R361" s="7">
        <v>36161</v>
      </c>
      <c r="S361" s="8">
        <f t="shared" si="48"/>
        <v>1999</v>
      </c>
      <c r="T361" s="8">
        <v>1999</v>
      </c>
      <c r="U361" s="8">
        <f t="shared" si="49"/>
        <v>23</v>
      </c>
      <c r="V361" s="7">
        <v>1999</v>
      </c>
      <c r="W361" t="s">
        <v>509</v>
      </c>
      <c r="X361" s="2">
        <v>0.21099999999999999</v>
      </c>
      <c r="Y361" s="6">
        <f t="shared" si="46"/>
        <v>5.6325244921384904E-3</v>
      </c>
      <c r="AA361">
        <v>9168516</v>
      </c>
      <c r="AB361">
        <v>18936</v>
      </c>
      <c r="AD361" t="s">
        <v>5</v>
      </c>
      <c r="AE361" t="s">
        <v>508</v>
      </c>
      <c r="AF361">
        <v>11</v>
      </c>
      <c r="AH361" t="s">
        <v>10770</v>
      </c>
      <c r="AI361" t="s">
        <v>10769</v>
      </c>
      <c r="AJ361" t="s">
        <v>10768</v>
      </c>
      <c r="AK361" t="s">
        <v>10767</v>
      </c>
      <c r="AL361">
        <v>0</v>
      </c>
      <c r="AM361" s="5">
        <f t="shared" si="50"/>
        <v>0</v>
      </c>
      <c r="AN361" s="4">
        <f t="shared" si="47"/>
        <v>0</v>
      </c>
      <c r="AO361" s="3"/>
      <c r="AP361">
        <v>0</v>
      </c>
      <c r="AR361" t="s">
        <v>1</v>
      </c>
      <c r="AT361" s="2">
        <v>0.52500000000000002</v>
      </c>
      <c r="AU361" s="1">
        <f t="shared" si="51"/>
        <v>0.39427671444969431</v>
      </c>
      <c r="AV361" s="1">
        <f t="shared" si="52"/>
        <v>0.28162622460692455</v>
      </c>
      <c r="AW361" s="1">
        <f t="shared" si="53"/>
        <v>0.1689757347641547</v>
      </c>
    </row>
    <row r="362" spans="1:49" x14ac:dyDescent="0.2">
      <c r="A362">
        <v>360</v>
      </c>
      <c r="B362" t="s">
        <v>10766</v>
      </c>
      <c r="F362" t="s">
        <v>10765</v>
      </c>
      <c r="G362" t="s">
        <v>16</v>
      </c>
      <c r="H362" t="s">
        <v>15</v>
      </c>
      <c r="I362" t="s">
        <v>1118</v>
      </c>
      <c r="J362" t="s">
        <v>10764</v>
      </c>
      <c r="K362" t="s">
        <v>10763</v>
      </c>
      <c r="L362" t="s">
        <v>10762</v>
      </c>
      <c r="M362" t="s">
        <v>554</v>
      </c>
      <c r="N362">
        <v>5</v>
      </c>
      <c r="O362" t="s">
        <v>10761</v>
      </c>
      <c r="P362" t="s">
        <v>10760</v>
      </c>
      <c r="Q362" t="s">
        <v>10759</v>
      </c>
      <c r="R362" s="7">
        <v>36161</v>
      </c>
      <c r="S362" s="8">
        <f t="shared" si="48"/>
        <v>1999</v>
      </c>
      <c r="T362" s="8">
        <v>1999</v>
      </c>
      <c r="U362" s="8">
        <f t="shared" si="49"/>
        <v>23</v>
      </c>
      <c r="V362" s="7">
        <v>1999</v>
      </c>
      <c r="W362" t="s">
        <v>509</v>
      </c>
      <c r="X362" s="2">
        <v>0.21099999999999999</v>
      </c>
      <c r="Y362" s="6">
        <f t="shared" si="46"/>
        <v>5.6325244921384904E-3</v>
      </c>
      <c r="AA362">
        <v>9168516</v>
      </c>
      <c r="AB362">
        <v>18936</v>
      </c>
      <c r="AD362" t="s">
        <v>5</v>
      </c>
      <c r="AE362" t="s">
        <v>508</v>
      </c>
      <c r="AF362">
        <v>12</v>
      </c>
      <c r="AH362" t="s">
        <v>10758</v>
      </c>
      <c r="AI362" t="s">
        <v>10757</v>
      </c>
      <c r="AJ362" t="s">
        <v>10756</v>
      </c>
      <c r="AK362" t="s">
        <v>10755</v>
      </c>
      <c r="AL362">
        <v>1</v>
      </c>
      <c r="AM362" s="5">
        <f t="shared" si="50"/>
        <v>4.3478260869565216E-2</v>
      </c>
      <c r="AN362" s="4">
        <f t="shared" si="47"/>
        <v>6.5851209192828807E-5</v>
      </c>
      <c r="AO362" s="3"/>
      <c r="AP362">
        <v>0</v>
      </c>
      <c r="AR362" t="s">
        <v>1</v>
      </c>
      <c r="AT362" s="2">
        <v>0.52500000000000002</v>
      </c>
      <c r="AU362" s="1">
        <f t="shared" si="51"/>
        <v>0.39625225072547915</v>
      </c>
      <c r="AV362" s="1">
        <f t="shared" si="52"/>
        <v>0.28491878506656593</v>
      </c>
      <c r="AW362" s="1">
        <f t="shared" si="53"/>
        <v>0.17358531940765273</v>
      </c>
    </row>
    <row r="363" spans="1:49" x14ac:dyDescent="0.2">
      <c r="A363">
        <v>361</v>
      </c>
      <c r="B363" t="s">
        <v>10754</v>
      </c>
      <c r="C363" t="s">
        <v>10753</v>
      </c>
      <c r="F363" t="s">
        <v>10752</v>
      </c>
      <c r="G363" t="s">
        <v>16</v>
      </c>
      <c r="H363" t="s">
        <v>15</v>
      </c>
      <c r="I363" t="s">
        <v>10751</v>
      </c>
      <c r="J363" t="s">
        <v>10750</v>
      </c>
      <c r="K363" t="s">
        <v>10749</v>
      </c>
      <c r="L363" t="s">
        <v>10748</v>
      </c>
      <c r="M363" t="s">
        <v>122</v>
      </c>
      <c r="N363">
        <v>3</v>
      </c>
      <c r="O363" t="s">
        <v>10747</v>
      </c>
      <c r="P363" t="s">
        <v>10746</v>
      </c>
      <c r="Q363" t="s">
        <v>10745</v>
      </c>
      <c r="R363" s="7">
        <v>36161</v>
      </c>
      <c r="S363" s="8">
        <f t="shared" si="48"/>
        <v>1999</v>
      </c>
      <c r="T363" s="8">
        <v>1999</v>
      </c>
      <c r="U363" s="8">
        <f t="shared" si="49"/>
        <v>23</v>
      </c>
      <c r="V363" s="7" t="s">
        <v>808</v>
      </c>
      <c r="W363" t="s">
        <v>807</v>
      </c>
      <c r="X363" s="2">
        <v>0.84699999999999998</v>
      </c>
      <c r="Y363" s="6">
        <f t="shared" si="46"/>
        <v>2.2610181255172047E-2</v>
      </c>
      <c r="AA363">
        <v>281522</v>
      </c>
      <c r="AB363">
        <v>12174</v>
      </c>
      <c r="AD363" t="s">
        <v>5</v>
      </c>
      <c r="AE363">
        <v>46</v>
      </c>
      <c r="AF363">
        <v>3</v>
      </c>
      <c r="AH363" t="s">
        <v>10744</v>
      </c>
      <c r="AI363" t="s">
        <v>10743</v>
      </c>
      <c r="AK363" t="s">
        <v>10742</v>
      </c>
      <c r="AL363">
        <v>7</v>
      </c>
      <c r="AM363" s="5">
        <f t="shared" si="50"/>
        <v>0.30434782608695654</v>
      </c>
      <c r="AN363" s="4">
        <f t="shared" si="47"/>
        <v>4.6095846434980164E-4</v>
      </c>
      <c r="AO363" s="3"/>
      <c r="AP363">
        <v>0</v>
      </c>
      <c r="AR363" t="s">
        <v>1</v>
      </c>
      <c r="AT363" s="2" t="s">
        <v>0</v>
      </c>
      <c r="AU363" s="1">
        <f t="shared" si="51"/>
        <v>1.5965414417925372</v>
      </c>
      <c r="AV363" s="1">
        <f t="shared" si="52"/>
        <v>1.1535569859760924</v>
      </c>
      <c r="AW363" s="1">
        <f t="shared" si="53"/>
        <v>0.7105725301596475</v>
      </c>
    </row>
    <row r="364" spans="1:49" x14ac:dyDescent="0.2">
      <c r="A364">
        <v>362</v>
      </c>
      <c r="B364" t="s">
        <v>10741</v>
      </c>
      <c r="C364" t="s">
        <v>10740</v>
      </c>
      <c r="F364" t="s">
        <v>10739</v>
      </c>
      <c r="G364" t="s">
        <v>16</v>
      </c>
      <c r="H364" t="s">
        <v>15</v>
      </c>
      <c r="I364" t="s">
        <v>10738</v>
      </c>
      <c r="J364" t="s">
        <v>10737</v>
      </c>
      <c r="K364" t="s">
        <v>10736</v>
      </c>
      <c r="L364" t="s">
        <v>10735</v>
      </c>
      <c r="M364" t="s">
        <v>225</v>
      </c>
      <c r="N364">
        <v>2</v>
      </c>
      <c r="O364" t="s">
        <v>10734</v>
      </c>
      <c r="P364" t="s">
        <v>10733</v>
      </c>
      <c r="Q364" t="s">
        <v>10732</v>
      </c>
      <c r="R364" s="7">
        <v>36161</v>
      </c>
      <c r="S364" s="8">
        <f t="shared" si="48"/>
        <v>1999</v>
      </c>
      <c r="T364" s="8">
        <v>1999</v>
      </c>
      <c r="U364" s="8">
        <f t="shared" si="49"/>
        <v>23</v>
      </c>
      <c r="V364" s="7">
        <v>1999</v>
      </c>
      <c r="W364" t="s">
        <v>9696</v>
      </c>
      <c r="X364" s="2" t="s">
        <v>0</v>
      </c>
      <c r="Y364" s="6" t="e">
        <f t="shared" si="46"/>
        <v>#VALUE!</v>
      </c>
      <c r="AA364">
        <v>7481896</v>
      </c>
      <c r="AB364">
        <v>78193</v>
      </c>
      <c r="AD364" t="s">
        <v>5</v>
      </c>
      <c r="AE364">
        <v>35</v>
      </c>
      <c r="AF364" t="s">
        <v>9695</v>
      </c>
      <c r="AH364" t="s">
        <v>10731</v>
      </c>
      <c r="AI364" t="s">
        <v>10730</v>
      </c>
      <c r="AK364" t="s">
        <v>10729</v>
      </c>
      <c r="AL364">
        <v>6</v>
      </c>
      <c r="AM364" s="5">
        <f t="shared" si="50"/>
        <v>0.2608695652173913</v>
      </c>
      <c r="AN364" s="4">
        <f t="shared" si="47"/>
        <v>3.9510725515697282E-4</v>
      </c>
      <c r="AO364" s="3"/>
      <c r="AP364">
        <v>0</v>
      </c>
      <c r="AR364" t="s">
        <v>1</v>
      </c>
      <c r="AT364" s="2" t="s">
        <v>0</v>
      </c>
      <c r="AU364" s="1" t="e">
        <f t="shared" si="51"/>
        <v>#VALUE!</v>
      </c>
      <c r="AV364" s="1" t="e">
        <f t="shared" si="52"/>
        <v>#VALUE!</v>
      </c>
      <c r="AW364" s="1" t="e">
        <f t="shared" si="53"/>
        <v>#VALUE!</v>
      </c>
    </row>
    <row r="365" spans="1:49" x14ac:dyDescent="0.2">
      <c r="A365">
        <v>363</v>
      </c>
      <c r="B365" t="s">
        <v>10728</v>
      </c>
      <c r="C365" t="s">
        <v>10727</v>
      </c>
      <c r="F365" t="s">
        <v>10726</v>
      </c>
      <c r="G365" t="s">
        <v>16</v>
      </c>
      <c r="H365" t="s">
        <v>15</v>
      </c>
      <c r="I365" t="s">
        <v>10725</v>
      </c>
      <c r="J365" t="s">
        <v>10724</v>
      </c>
      <c r="K365" t="s">
        <v>10723</v>
      </c>
      <c r="L365" t="s">
        <v>10722</v>
      </c>
      <c r="M365" t="s">
        <v>10721</v>
      </c>
      <c r="N365">
        <v>2</v>
      </c>
      <c r="O365" t="s">
        <v>10720</v>
      </c>
      <c r="P365" t="s">
        <v>10719</v>
      </c>
      <c r="Q365" t="s">
        <v>10718</v>
      </c>
      <c r="R365" s="7">
        <v>36161</v>
      </c>
      <c r="S365" s="8">
        <f t="shared" si="48"/>
        <v>1999</v>
      </c>
      <c r="T365" s="8">
        <v>1999</v>
      </c>
      <c r="U365" s="8">
        <f t="shared" si="49"/>
        <v>23</v>
      </c>
      <c r="V365" s="7">
        <v>1999</v>
      </c>
      <c r="W365" t="s">
        <v>429</v>
      </c>
      <c r="X365" s="2">
        <v>0</v>
      </c>
      <c r="Y365" s="6">
        <f t="shared" si="46"/>
        <v>0</v>
      </c>
      <c r="AB365">
        <v>21101038512</v>
      </c>
      <c r="AC365">
        <v>21699402</v>
      </c>
      <c r="AD365" t="s">
        <v>5</v>
      </c>
      <c r="AE365">
        <v>104</v>
      </c>
      <c r="AF365" t="s">
        <v>10717</v>
      </c>
      <c r="AG365" t="s">
        <v>10716</v>
      </c>
      <c r="AH365" t="s">
        <v>10715</v>
      </c>
      <c r="AI365" t="s">
        <v>10714</v>
      </c>
      <c r="AK365" t="s">
        <v>10713</v>
      </c>
      <c r="AL365">
        <v>4</v>
      </c>
      <c r="AM365" s="5">
        <f t="shared" si="50"/>
        <v>0.17391304347826086</v>
      </c>
      <c r="AN365" s="4">
        <f t="shared" si="47"/>
        <v>2.6340483677131523E-4</v>
      </c>
      <c r="AO365" s="3"/>
      <c r="AP365">
        <v>1</v>
      </c>
      <c r="AR365" t="s">
        <v>1</v>
      </c>
      <c r="AT365" s="2" t="s">
        <v>0</v>
      </c>
      <c r="AU365" s="1">
        <f t="shared" si="51"/>
        <v>7.9021451031394564E-3</v>
      </c>
      <c r="AV365" s="1">
        <f t="shared" si="52"/>
        <v>1.3170241838565761E-2</v>
      </c>
      <c r="AW365" s="1">
        <f t="shared" si="53"/>
        <v>1.8438338573992064E-2</v>
      </c>
    </row>
    <row r="366" spans="1:49" x14ac:dyDescent="0.2">
      <c r="A366">
        <v>364</v>
      </c>
      <c r="B366" t="s">
        <v>10712</v>
      </c>
      <c r="C366" t="s">
        <v>10711</v>
      </c>
      <c r="F366" t="s">
        <v>10710</v>
      </c>
      <c r="G366" t="s">
        <v>16</v>
      </c>
      <c r="H366" t="s">
        <v>15</v>
      </c>
      <c r="I366" t="s">
        <v>10709</v>
      </c>
      <c r="J366">
        <v>60080775</v>
      </c>
      <c r="K366" t="s">
        <v>10708</v>
      </c>
      <c r="L366" t="s">
        <v>6892</v>
      </c>
      <c r="M366" t="s">
        <v>6891</v>
      </c>
      <c r="N366">
        <v>1</v>
      </c>
      <c r="O366" t="s">
        <v>10707</v>
      </c>
      <c r="P366">
        <v>16444590500</v>
      </c>
      <c r="Q366">
        <v>60080775</v>
      </c>
      <c r="R366" s="7">
        <v>36161</v>
      </c>
      <c r="S366" s="8">
        <f t="shared" si="48"/>
        <v>1999</v>
      </c>
      <c r="T366" s="8">
        <v>1999</v>
      </c>
      <c r="U366" s="8">
        <f t="shared" si="49"/>
        <v>23</v>
      </c>
      <c r="V366" s="7">
        <v>1999</v>
      </c>
      <c r="W366" t="s">
        <v>10634</v>
      </c>
      <c r="X366" s="2">
        <v>0.14099999999999999</v>
      </c>
      <c r="Y366" s="6">
        <f t="shared" si="46"/>
        <v>3.7639144710498915E-3</v>
      </c>
      <c r="AA366">
        <v>402508</v>
      </c>
      <c r="AB366">
        <v>20868</v>
      </c>
      <c r="AD366" t="s">
        <v>5</v>
      </c>
      <c r="AE366">
        <v>53</v>
      </c>
      <c r="AF366">
        <v>12</v>
      </c>
      <c r="AH366" t="s">
        <v>5379</v>
      </c>
      <c r="AI366" t="s">
        <v>10706</v>
      </c>
      <c r="AK366" t="s">
        <v>10705</v>
      </c>
      <c r="AL366">
        <v>0</v>
      </c>
      <c r="AM366" s="5">
        <f t="shared" si="50"/>
        <v>0</v>
      </c>
      <c r="AN366" s="4">
        <f t="shared" si="47"/>
        <v>0</v>
      </c>
      <c r="AO366" s="3"/>
      <c r="AP366">
        <v>0</v>
      </c>
      <c r="AR366" t="s">
        <v>1</v>
      </c>
      <c r="AT366" s="2" t="s">
        <v>0</v>
      </c>
      <c r="AU366" s="1">
        <f t="shared" si="51"/>
        <v>0.26347401297349238</v>
      </c>
      <c r="AV366" s="1">
        <f t="shared" si="52"/>
        <v>0.18819572355249459</v>
      </c>
      <c r="AW366" s="1">
        <f t="shared" si="53"/>
        <v>0.11291743413149673</v>
      </c>
    </row>
    <row r="367" spans="1:49" x14ac:dyDescent="0.2">
      <c r="A367">
        <v>365</v>
      </c>
      <c r="B367" t="s">
        <v>10704</v>
      </c>
      <c r="C367" t="s">
        <v>10703</v>
      </c>
      <c r="F367" t="s">
        <v>10702</v>
      </c>
      <c r="G367" t="s">
        <v>16</v>
      </c>
      <c r="H367" t="s">
        <v>15</v>
      </c>
      <c r="I367" t="s">
        <v>10701</v>
      </c>
      <c r="J367">
        <v>60027251</v>
      </c>
      <c r="K367" t="s">
        <v>10636</v>
      </c>
      <c r="L367" t="s">
        <v>6892</v>
      </c>
      <c r="M367" t="s">
        <v>6891</v>
      </c>
      <c r="N367">
        <v>1</v>
      </c>
      <c r="O367" t="s">
        <v>10700</v>
      </c>
      <c r="P367">
        <v>9533840200</v>
      </c>
      <c r="Q367">
        <v>60027251</v>
      </c>
      <c r="R367" s="7">
        <v>36161</v>
      </c>
      <c r="S367" s="8">
        <f t="shared" si="48"/>
        <v>1999</v>
      </c>
      <c r="T367" s="8">
        <v>1999</v>
      </c>
      <c r="U367" s="8">
        <f t="shared" si="49"/>
        <v>23</v>
      </c>
      <c r="V367" s="7">
        <v>36161</v>
      </c>
      <c r="W367" t="s">
        <v>10634</v>
      </c>
      <c r="X367" s="2">
        <v>0.14099999999999999</v>
      </c>
      <c r="Y367" s="6">
        <f t="shared" si="46"/>
        <v>3.7639144710498915E-3</v>
      </c>
      <c r="AA367">
        <v>402508</v>
      </c>
      <c r="AB367">
        <v>20868</v>
      </c>
      <c r="AD367" t="s">
        <v>5</v>
      </c>
      <c r="AE367">
        <v>53</v>
      </c>
      <c r="AF367" s="10">
        <v>44415</v>
      </c>
      <c r="AH367" t="s">
        <v>10699</v>
      </c>
      <c r="AI367" t="s">
        <v>10698</v>
      </c>
      <c r="AK367" t="s">
        <v>10697</v>
      </c>
      <c r="AL367">
        <v>0</v>
      </c>
      <c r="AM367" s="5">
        <f t="shared" si="50"/>
        <v>0</v>
      </c>
      <c r="AN367" s="4">
        <f t="shared" si="47"/>
        <v>0</v>
      </c>
      <c r="AO367" s="3"/>
      <c r="AP367">
        <v>0</v>
      </c>
      <c r="AR367" t="s">
        <v>1</v>
      </c>
      <c r="AT367" s="2" t="s">
        <v>0</v>
      </c>
      <c r="AU367" s="1">
        <f t="shared" si="51"/>
        <v>0.26347401297349238</v>
      </c>
      <c r="AV367" s="1">
        <f t="shared" si="52"/>
        <v>0.18819572355249459</v>
      </c>
      <c r="AW367" s="1">
        <f t="shared" si="53"/>
        <v>0.11291743413149673</v>
      </c>
    </row>
    <row r="368" spans="1:49" x14ac:dyDescent="0.2">
      <c r="A368">
        <v>366</v>
      </c>
      <c r="B368" t="s">
        <v>10696</v>
      </c>
      <c r="C368" t="s">
        <v>10695</v>
      </c>
      <c r="F368" t="s">
        <v>10694</v>
      </c>
      <c r="G368" t="s">
        <v>16</v>
      </c>
      <c r="H368" t="s">
        <v>15</v>
      </c>
      <c r="I368" t="s">
        <v>10693</v>
      </c>
      <c r="J368">
        <v>60020615</v>
      </c>
      <c r="K368" t="s">
        <v>10682</v>
      </c>
      <c r="L368" t="s">
        <v>6892</v>
      </c>
      <c r="M368" t="s">
        <v>6891</v>
      </c>
      <c r="N368">
        <v>3</v>
      </c>
      <c r="O368" t="s">
        <v>10692</v>
      </c>
      <c r="P368" t="s">
        <v>10691</v>
      </c>
      <c r="Q368" t="s">
        <v>10690</v>
      </c>
      <c r="R368" s="7">
        <v>36161</v>
      </c>
      <c r="S368" s="8">
        <f t="shared" si="48"/>
        <v>1999</v>
      </c>
      <c r="T368" s="8">
        <v>1999</v>
      </c>
      <c r="U368" s="8">
        <f t="shared" si="49"/>
        <v>23</v>
      </c>
      <c r="V368" s="7">
        <v>1999</v>
      </c>
      <c r="W368" t="s">
        <v>10634</v>
      </c>
      <c r="X368" s="2">
        <v>0.14099999999999999</v>
      </c>
      <c r="Y368" s="6">
        <f t="shared" si="46"/>
        <v>3.7639144710498915E-3</v>
      </c>
      <c r="AA368">
        <v>402508</v>
      </c>
      <c r="AB368">
        <v>20868</v>
      </c>
      <c r="AD368" t="s">
        <v>5</v>
      </c>
      <c r="AE368">
        <v>53</v>
      </c>
      <c r="AF368" s="10">
        <v>44415</v>
      </c>
      <c r="AH368" t="s">
        <v>10689</v>
      </c>
      <c r="AI368" t="s">
        <v>10688</v>
      </c>
      <c r="AK368" t="s">
        <v>10687</v>
      </c>
      <c r="AL368">
        <v>0</v>
      </c>
      <c r="AM368" s="5">
        <f t="shared" si="50"/>
        <v>0</v>
      </c>
      <c r="AN368" s="4">
        <f t="shared" si="47"/>
        <v>0</v>
      </c>
      <c r="AO368" s="3"/>
      <c r="AP368">
        <v>0</v>
      </c>
      <c r="AR368" t="s">
        <v>1</v>
      </c>
      <c r="AT368" s="2" t="s">
        <v>0</v>
      </c>
      <c r="AU368" s="1">
        <f t="shared" si="51"/>
        <v>0.26347401297349238</v>
      </c>
      <c r="AV368" s="1">
        <f t="shared" si="52"/>
        <v>0.18819572355249459</v>
      </c>
      <c r="AW368" s="1">
        <f t="shared" si="53"/>
        <v>0.11291743413149673</v>
      </c>
    </row>
    <row r="369" spans="1:49" x14ac:dyDescent="0.2">
      <c r="A369">
        <v>367</v>
      </c>
      <c r="B369" t="s">
        <v>10686</v>
      </c>
      <c r="C369" t="s">
        <v>10685</v>
      </c>
      <c r="F369" t="s">
        <v>10684</v>
      </c>
      <c r="G369" t="s">
        <v>16</v>
      </c>
      <c r="H369" t="s">
        <v>15</v>
      </c>
      <c r="I369" t="s">
        <v>10683</v>
      </c>
      <c r="J369">
        <v>60020615</v>
      </c>
      <c r="K369" t="s">
        <v>10682</v>
      </c>
      <c r="L369" t="s">
        <v>6892</v>
      </c>
      <c r="M369" t="s">
        <v>6891</v>
      </c>
      <c r="N369">
        <v>1</v>
      </c>
      <c r="O369" t="s">
        <v>10681</v>
      </c>
      <c r="P369">
        <v>15770281300</v>
      </c>
      <c r="Q369">
        <v>60020615</v>
      </c>
      <c r="R369" s="7">
        <v>36161</v>
      </c>
      <c r="S369" s="8">
        <f t="shared" si="48"/>
        <v>1999</v>
      </c>
      <c r="T369" s="8">
        <v>1999</v>
      </c>
      <c r="U369" s="8">
        <f t="shared" si="49"/>
        <v>23</v>
      </c>
      <c r="V369" s="7">
        <v>1999</v>
      </c>
      <c r="W369" t="s">
        <v>10634</v>
      </c>
      <c r="X369" s="2">
        <v>0.14099999999999999</v>
      </c>
      <c r="Y369" s="6">
        <f t="shared" si="46"/>
        <v>3.7639144710498915E-3</v>
      </c>
      <c r="AA369">
        <v>402508</v>
      </c>
      <c r="AB369">
        <v>20868</v>
      </c>
      <c r="AD369" t="s">
        <v>5</v>
      </c>
      <c r="AE369">
        <v>53</v>
      </c>
      <c r="AF369">
        <v>3</v>
      </c>
      <c r="AH369">
        <v>21</v>
      </c>
      <c r="AI369" t="s">
        <v>10680</v>
      </c>
      <c r="AK369" t="s">
        <v>10679</v>
      </c>
      <c r="AL369">
        <v>0</v>
      </c>
      <c r="AM369" s="5">
        <f t="shared" si="50"/>
        <v>0</v>
      </c>
      <c r="AN369" s="4">
        <f t="shared" si="47"/>
        <v>0</v>
      </c>
      <c r="AO369" s="3"/>
      <c r="AP369">
        <v>0</v>
      </c>
      <c r="AR369" t="s">
        <v>1</v>
      </c>
      <c r="AT369" s="2" t="s">
        <v>0</v>
      </c>
      <c r="AU369" s="1">
        <f t="shared" si="51"/>
        <v>0.26347401297349238</v>
      </c>
      <c r="AV369" s="1">
        <f t="shared" si="52"/>
        <v>0.18819572355249459</v>
      </c>
      <c r="AW369" s="1">
        <f t="shared" si="53"/>
        <v>0.11291743413149673</v>
      </c>
    </row>
    <row r="370" spans="1:49" x14ac:dyDescent="0.2">
      <c r="A370">
        <v>368</v>
      </c>
      <c r="B370" t="s">
        <v>10678</v>
      </c>
      <c r="C370" t="s">
        <v>10677</v>
      </c>
      <c r="F370" t="s">
        <v>10676</v>
      </c>
      <c r="G370" t="s">
        <v>16</v>
      </c>
      <c r="H370" t="s">
        <v>15</v>
      </c>
      <c r="I370" t="s">
        <v>10675</v>
      </c>
      <c r="J370">
        <v>100337301</v>
      </c>
      <c r="K370" t="s">
        <v>10674</v>
      </c>
      <c r="L370" t="s">
        <v>10673</v>
      </c>
      <c r="M370" t="s">
        <v>6891</v>
      </c>
      <c r="N370">
        <v>1</v>
      </c>
      <c r="O370" t="s">
        <v>10644</v>
      </c>
      <c r="P370">
        <v>7003374031</v>
      </c>
      <c r="Q370">
        <v>100337301</v>
      </c>
      <c r="R370" s="7">
        <v>36161</v>
      </c>
      <c r="S370" s="8">
        <f t="shared" si="48"/>
        <v>1999</v>
      </c>
      <c r="T370" s="8">
        <v>1999</v>
      </c>
      <c r="U370" s="8">
        <f t="shared" si="49"/>
        <v>23</v>
      </c>
      <c r="V370" s="7">
        <v>1999</v>
      </c>
      <c r="W370" t="s">
        <v>10634</v>
      </c>
      <c r="X370" s="2">
        <v>0.14099999999999999</v>
      </c>
      <c r="Y370" s="6">
        <f t="shared" si="46"/>
        <v>3.7639144710498915E-3</v>
      </c>
      <c r="AA370">
        <v>402508</v>
      </c>
      <c r="AB370">
        <v>20868</v>
      </c>
      <c r="AD370" t="s">
        <v>5</v>
      </c>
      <c r="AE370">
        <v>53</v>
      </c>
      <c r="AF370">
        <v>3</v>
      </c>
      <c r="AH370" t="s">
        <v>10672</v>
      </c>
      <c r="AL370">
        <v>0</v>
      </c>
      <c r="AM370" s="5">
        <f t="shared" si="50"/>
        <v>0</v>
      </c>
      <c r="AN370" s="4">
        <f t="shared" si="47"/>
        <v>0</v>
      </c>
      <c r="AO370" s="3"/>
      <c r="AP370">
        <v>0</v>
      </c>
      <c r="AR370" t="s">
        <v>1</v>
      </c>
      <c r="AT370" s="2" t="s">
        <v>0</v>
      </c>
      <c r="AU370" s="1">
        <f t="shared" si="51"/>
        <v>0.26347401297349238</v>
      </c>
      <c r="AV370" s="1">
        <f t="shared" si="52"/>
        <v>0.18819572355249459</v>
      </c>
      <c r="AW370" s="1">
        <f t="shared" si="53"/>
        <v>0.11291743413149673</v>
      </c>
    </row>
    <row r="371" spans="1:49" x14ac:dyDescent="0.2">
      <c r="A371">
        <v>369</v>
      </c>
      <c r="B371" t="s">
        <v>10671</v>
      </c>
      <c r="C371" t="s">
        <v>10670</v>
      </c>
      <c r="F371" t="s">
        <v>10669</v>
      </c>
      <c r="G371" t="s">
        <v>16</v>
      </c>
      <c r="H371" t="s">
        <v>15</v>
      </c>
      <c r="I371" t="s">
        <v>10645</v>
      </c>
      <c r="J371">
        <v>60027251</v>
      </c>
      <c r="K371" t="s">
        <v>10636</v>
      </c>
      <c r="L371" t="s">
        <v>6892</v>
      </c>
      <c r="M371" t="s">
        <v>6891</v>
      </c>
      <c r="N371">
        <v>1</v>
      </c>
      <c r="O371" t="s">
        <v>10644</v>
      </c>
      <c r="P371">
        <v>7003374031</v>
      </c>
      <c r="Q371">
        <v>60027251</v>
      </c>
      <c r="R371" s="7">
        <v>36161</v>
      </c>
      <c r="S371" s="8">
        <f t="shared" si="48"/>
        <v>1999</v>
      </c>
      <c r="T371" s="8">
        <v>1999</v>
      </c>
      <c r="U371" s="8">
        <f t="shared" si="49"/>
        <v>23</v>
      </c>
      <c r="V371" s="7">
        <v>1999</v>
      </c>
      <c r="W371" t="s">
        <v>10634</v>
      </c>
      <c r="X371" s="2">
        <v>0.14099999999999999</v>
      </c>
      <c r="Y371" s="6">
        <f t="shared" si="46"/>
        <v>3.7639144710498915E-3</v>
      </c>
      <c r="AA371">
        <v>402508</v>
      </c>
      <c r="AB371">
        <v>20868</v>
      </c>
      <c r="AD371" t="s">
        <v>5</v>
      </c>
      <c r="AE371">
        <v>53</v>
      </c>
      <c r="AF371">
        <v>3</v>
      </c>
      <c r="AH371" t="s">
        <v>10668</v>
      </c>
      <c r="AI371" t="s">
        <v>10667</v>
      </c>
      <c r="AK371" t="s">
        <v>10666</v>
      </c>
      <c r="AL371">
        <v>4</v>
      </c>
      <c r="AM371" s="5">
        <f t="shared" si="50"/>
        <v>0.17391304347826086</v>
      </c>
      <c r="AN371" s="4">
        <f t="shared" si="47"/>
        <v>2.6340483677131523E-4</v>
      </c>
      <c r="AO371" s="3"/>
      <c r="AP371">
        <v>0</v>
      </c>
      <c r="AR371" t="s">
        <v>1</v>
      </c>
      <c r="AT371" s="2" t="s">
        <v>0</v>
      </c>
      <c r="AU371" s="1">
        <f t="shared" si="51"/>
        <v>0.27137615807663179</v>
      </c>
      <c r="AV371" s="1">
        <f t="shared" si="52"/>
        <v>0.20136596539106033</v>
      </c>
      <c r="AW371" s="1">
        <f t="shared" si="53"/>
        <v>0.13135577270548879</v>
      </c>
    </row>
    <row r="372" spans="1:49" x14ac:dyDescent="0.2">
      <c r="A372">
        <v>370</v>
      </c>
      <c r="B372" t="s">
        <v>10665</v>
      </c>
      <c r="C372" t="s">
        <v>10664</v>
      </c>
      <c r="F372" t="s">
        <v>10663</v>
      </c>
      <c r="G372" t="s">
        <v>16</v>
      </c>
      <c r="H372" t="s">
        <v>15</v>
      </c>
      <c r="I372" t="s">
        <v>10662</v>
      </c>
      <c r="J372">
        <v>60027251</v>
      </c>
      <c r="K372" t="s">
        <v>10636</v>
      </c>
      <c r="L372" t="s">
        <v>6892</v>
      </c>
      <c r="M372" t="s">
        <v>6891</v>
      </c>
      <c r="N372">
        <v>1</v>
      </c>
      <c r="O372" t="s">
        <v>10661</v>
      </c>
      <c r="P372">
        <v>55953273400</v>
      </c>
      <c r="Q372">
        <v>60027251</v>
      </c>
      <c r="R372" s="7">
        <v>36161</v>
      </c>
      <c r="S372" s="8">
        <f t="shared" si="48"/>
        <v>1999</v>
      </c>
      <c r="T372" s="8">
        <v>1999</v>
      </c>
      <c r="U372" s="8">
        <f t="shared" si="49"/>
        <v>23</v>
      </c>
      <c r="V372" s="7">
        <v>1999</v>
      </c>
      <c r="W372" t="s">
        <v>10634</v>
      </c>
      <c r="X372" s="2">
        <v>0.14099999999999999</v>
      </c>
      <c r="Y372" s="6">
        <f t="shared" si="46"/>
        <v>3.7639144710498915E-3</v>
      </c>
      <c r="AA372">
        <v>402508</v>
      </c>
      <c r="AB372">
        <v>20868</v>
      </c>
      <c r="AD372" t="s">
        <v>5</v>
      </c>
      <c r="AE372">
        <v>53</v>
      </c>
      <c r="AF372">
        <v>1</v>
      </c>
      <c r="AH372" t="s">
        <v>10147</v>
      </c>
      <c r="AI372" t="s">
        <v>10660</v>
      </c>
      <c r="AK372" t="s">
        <v>10659</v>
      </c>
      <c r="AL372">
        <v>0</v>
      </c>
      <c r="AM372" s="5">
        <f t="shared" si="50"/>
        <v>0</v>
      </c>
      <c r="AN372" s="4">
        <f t="shared" si="47"/>
        <v>0</v>
      </c>
      <c r="AO372" s="3"/>
      <c r="AP372">
        <v>0</v>
      </c>
      <c r="AR372" t="s">
        <v>1</v>
      </c>
      <c r="AT372" s="2" t="s">
        <v>0</v>
      </c>
      <c r="AU372" s="1">
        <f t="shared" si="51"/>
        <v>0.26347401297349238</v>
      </c>
      <c r="AV372" s="1">
        <f t="shared" si="52"/>
        <v>0.18819572355249459</v>
      </c>
      <c r="AW372" s="1">
        <f t="shared" si="53"/>
        <v>0.11291743413149673</v>
      </c>
    </row>
    <row r="373" spans="1:49" x14ac:dyDescent="0.2">
      <c r="A373">
        <v>371</v>
      </c>
      <c r="B373" t="s">
        <v>10658</v>
      </c>
      <c r="C373" t="s">
        <v>10657</v>
      </c>
      <c r="F373" t="s">
        <v>10656</v>
      </c>
      <c r="G373" t="s">
        <v>16</v>
      </c>
      <c r="H373" t="s">
        <v>15</v>
      </c>
      <c r="I373" t="s">
        <v>10655</v>
      </c>
      <c r="J373">
        <v>60027251</v>
      </c>
      <c r="K373" t="s">
        <v>10636</v>
      </c>
      <c r="L373" t="s">
        <v>6892</v>
      </c>
      <c r="M373" t="s">
        <v>6891</v>
      </c>
      <c r="N373">
        <v>1</v>
      </c>
      <c r="O373" t="s">
        <v>10654</v>
      </c>
      <c r="P373">
        <v>6507830362</v>
      </c>
      <c r="Q373">
        <v>60027251</v>
      </c>
      <c r="R373" s="7">
        <v>36161</v>
      </c>
      <c r="S373" s="8">
        <f t="shared" si="48"/>
        <v>1999</v>
      </c>
      <c r="T373" s="8">
        <v>1999</v>
      </c>
      <c r="U373" s="8">
        <f t="shared" si="49"/>
        <v>23</v>
      </c>
      <c r="V373" s="7">
        <v>1999</v>
      </c>
      <c r="W373" t="s">
        <v>10634</v>
      </c>
      <c r="X373" s="2">
        <v>0.14099999999999999</v>
      </c>
      <c r="Y373" s="6">
        <f t="shared" si="46"/>
        <v>3.7639144710498915E-3</v>
      </c>
      <c r="AA373">
        <v>402508</v>
      </c>
      <c r="AB373">
        <v>20868</v>
      </c>
      <c r="AD373" t="s">
        <v>5</v>
      </c>
      <c r="AE373">
        <v>53</v>
      </c>
      <c r="AF373">
        <v>1</v>
      </c>
      <c r="AH373" t="s">
        <v>10653</v>
      </c>
      <c r="AL373">
        <v>0</v>
      </c>
      <c r="AM373" s="5">
        <f t="shared" si="50"/>
        <v>0</v>
      </c>
      <c r="AN373" s="4">
        <f t="shared" si="47"/>
        <v>0</v>
      </c>
      <c r="AO373" s="3"/>
      <c r="AP373">
        <v>0</v>
      </c>
      <c r="AR373" t="s">
        <v>1</v>
      </c>
      <c r="AT373" s="2" t="s">
        <v>0</v>
      </c>
      <c r="AU373" s="1">
        <f t="shared" si="51"/>
        <v>0.26347401297349238</v>
      </c>
      <c r="AV373" s="1">
        <f t="shared" si="52"/>
        <v>0.18819572355249459</v>
      </c>
      <c r="AW373" s="1">
        <f t="shared" si="53"/>
        <v>0.11291743413149673</v>
      </c>
    </row>
    <row r="374" spans="1:49" x14ac:dyDescent="0.2">
      <c r="A374">
        <v>372</v>
      </c>
      <c r="B374" t="s">
        <v>10652</v>
      </c>
      <c r="C374" t="s">
        <v>10651</v>
      </c>
      <c r="F374" t="s">
        <v>10650</v>
      </c>
      <c r="G374" t="s">
        <v>16</v>
      </c>
      <c r="H374" t="s">
        <v>15</v>
      </c>
      <c r="I374" t="s">
        <v>10645</v>
      </c>
      <c r="J374">
        <v>60027251</v>
      </c>
      <c r="K374" t="s">
        <v>10636</v>
      </c>
      <c r="L374" t="s">
        <v>6892</v>
      </c>
      <c r="M374" t="s">
        <v>6891</v>
      </c>
      <c r="N374">
        <v>1</v>
      </c>
      <c r="O374" t="s">
        <v>10644</v>
      </c>
      <c r="P374">
        <v>7003374031</v>
      </c>
      <c r="Q374">
        <v>60027251</v>
      </c>
      <c r="R374" s="7">
        <v>36161</v>
      </c>
      <c r="S374" s="8">
        <f t="shared" si="48"/>
        <v>1999</v>
      </c>
      <c r="T374" s="8">
        <v>1999</v>
      </c>
      <c r="U374" s="8">
        <f t="shared" si="49"/>
        <v>23</v>
      </c>
      <c r="V374" s="7">
        <v>1999</v>
      </c>
      <c r="W374" t="s">
        <v>10634</v>
      </c>
      <c r="X374" s="2">
        <v>0.14099999999999999</v>
      </c>
      <c r="Y374" s="6">
        <f t="shared" si="46"/>
        <v>3.7639144710498915E-3</v>
      </c>
      <c r="AA374">
        <v>402508</v>
      </c>
      <c r="AB374">
        <v>20868</v>
      </c>
      <c r="AD374" t="s">
        <v>5</v>
      </c>
      <c r="AE374">
        <v>53</v>
      </c>
      <c r="AF374" s="10">
        <v>44320</v>
      </c>
      <c r="AH374" t="s">
        <v>10649</v>
      </c>
      <c r="AL374">
        <v>0</v>
      </c>
      <c r="AM374" s="5">
        <f t="shared" si="50"/>
        <v>0</v>
      </c>
      <c r="AN374" s="4">
        <f t="shared" si="47"/>
        <v>0</v>
      </c>
      <c r="AO374" s="3"/>
      <c r="AP374">
        <v>0</v>
      </c>
      <c r="AR374" t="s">
        <v>1</v>
      </c>
      <c r="AT374" s="2" t="s">
        <v>0</v>
      </c>
      <c r="AU374" s="1">
        <f t="shared" si="51"/>
        <v>0.26347401297349238</v>
      </c>
      <c r="AV374" s="1">
        <f t="shared" si="52"/>
        <v>0.18819572355249459</v>
      </c>
      <c r="AW374" s="1">
        <f t="shared" si="53"/>
        <v>0.11291743413149673</v>
      </c>
    </row>
    <row r="375" spans="1:49" x14ac:dyDescent="0.2">
      <c r="A375">
        <v>373</v>
      </c>
      <c r="B375" t="s">
        <v>10648</v>
      </c>
      <c r="C375" t="s">
        <v>10647</v>
      </c>
      <c r="F375" t="s">
        <v>10646</v>
      </c>
      <c r="G375" t="s">
        <v>16</v>
      </c>
      <c r="H375" t="s">
        <v>15</v>
      </c>
      <c r="I375" t="s">
        <v>10645</v>
      </c>
      <c r="J375">
        <v>60027251</v>
      </c>
      <c r="K375" t="s">
        <v>10636</v>
      </c>
      <c r="L375" t="s">
        <v>6892</v>
      </c>
      <c r="M375" t="s">
        <v>6891</v>
      </c>
      <c r="N375">
        <v>1</v>
      </c>
      <c r="O375" t="s">
        <v>10644</v>
      </c>
      <c r="P375">
        <v>7003374031</v>
      </c>
      <c r="Q375">
        <v>60027251</v>
      </c>
      <c r="R375" s="7">
        <v>36161</v>
      </c>
      <c r="S375" s="8">
        <f t="shared" si="48"/>
        <v>1999</v>
      </c>
      <c r="T375" s="8">
        <v>1999</v>
      </c>
      <c r="U375" s="8">
        <f t="shared" si="49"/>
        <v>23</v>
      </c>
      <c r="V375" s="7">
        <v>1999</v>
      </c>
      <c r="W375" t="s">
        <v>10634</v>
      </c>
      <c r="X375" s="2">
        <v>0.14099999999999999</v>
      </c>
      <c r="Y375" s="6">
        <f t="shared" si="46"/>
        <v>3.7639144710498915E-3</v>
      </c>
      <c r="AA375">
        <v>402508</v>
      </c>
      <c r="AB375">
        <v>20868</v>
      </c>
      <c r="AD375" t="s">
        <v>5</v>
      </c>
      <c r="AE375">
        <v>53</v>
      </c>
      <c r="AF375" s="10">
        <v>44320</v>
      </c>
      <c r="AH375" t="s">
        <v>10643</v>
      </c>
      <c r="AI375" t="s">
        <v>10642</v>
      </c>
      <c r="AK375" t="s">
        <v>10641</v>
      </c>
      <c r="AL375">
        <v>1</v>
      </c>
      <c r="AM375" s="5">
        <f t="shared" si="50"/>
        <v>4.3478260869565216E-2</v>
      </c>
      <c r="AN375" s="4">
        <f t="shared" si="47"/>
        <v>6.5851209192828807E-5</v>
      </c>
      <c r="AO375" s="3"/>
      <c r="AP375">
        <v>0</v>
      </c>
      <c r="AR375" t="s">
        <v>1</v>
      </c>
      <c r="AT375" s="2" t="s">
        <v>0</v>
      </c>
      <c r="AU375" s="1">
        <f t="shared" si="51"/>
        <v>0.26544954924927727</v>
      </c>
      <c r="AV375" s="1">
        <f t="shared" si="52"/>
        <v>0.19148828401213602</v>
      </c>
      <c r="AW375" s="1">
        <f t="shared" si="53"/>
        <v>0.11752701877499475</v>
      </c>
    </row>
    <row r="376" spans="1:49" x14ac:dyDescent="0.2">
      <c r="A376">
        <v>374</v>
      </c>
      <c r="B376" t="s">
        <v>10640</v>
      </c>
      <c r="C376" t="s">
        <v>10639</v>
      </c>
      <c r="F376" t="s">
        <v>10638</v>
      </c>
      <c r="G376" t="s">
        <v>16</v>
      </c>
      <c r="H376" t="s">
        <v>15</v>
      </c>
      <c r="I376" t="s">
        <v>10637</v>
      </c>
      <c r="J376">
        <v>60027251</v>
      </c>
      <c r="K376" t="s">
        <v>10636</v>
      </c>
      <c r="L376" t="s">
        <v>6892</v>
      </c>
      <c r="M376" t="s">
        <v>6891</v>
      </c>
      <c r="N376">
        <v>1</v>
      </c>
      <c r="O376" t="s">
        <v>10635</v>
      </c>
      <c r="P376">
        <v>7004060379</v>
      </c>
      <c r="Q376">
        <v>60027251</v>
      </c>
      <c r="R376" s="7">
        <v>36161</v>
      </c>
      <c r="S376" s="8">
        <f t="shared" si="48"/>
        <v>1999</v>
      </c>
      <c r="T376" s="8">
        <v>1999</v>
      </c>
      <c r="U376" s="8">
        <f t="shared" si="49"/>
        <v>23</v>
      </c>
      <c r="V376" s="7">
        <v>1999</v>
      </c>
      <c r="W376" t="s">
        <v>10634</v>
      </c>
      <c r="X376" s="2">
        <v>0.14099999999999999</v>
      </c>
      <c r="Y376" s="6">
        <f t="shared" si="46"/>
        <v>3.7639144710498915E-3</v>
      </c>
      <c r="AA376">
        <v>402508</v>
      </c>
      <c r="AB376">
        <v>20868</v>
      </c>
      <c r="AD376" t="s">
        <v>5</v>
      </c>
      <c r="AE376">
        <v>53</v>
      </c>
      <c r="AF376" s="10">
        <v>44320</v>
      </c>
      <c r="AH376" t="s">
        <v>10633</v>
      </c>
      <c r="AI376" t="s">
        <v>10632</v>
      </c>
      <c r="AK376" t="s">
        <v>10631</v>
      </c>
      <c r="AL376">
        <v>0</v>
      </c>
      <c r="AM376" s="5">
        <f t="shared" si="50"/>
        <v>0</v>
      </c>
      <c r="AN376" s="4">
        <f t="shared" si="47"/>
        <v>0</v>
      </c>
      <c r="AO376" s="3"/>
      <c r="AP376">
        <v>0</v>
      </c>
      <c r="AR376" t="s">
        <v>1</v>
      </c>
      <c r="AT376" s="2" t="s">
        <v>0</v>
      </c>
      <c r="AU376" s="1">
        <f t="shared" si="51"/>
        <v>0.26347401297349238</v>
      </c>
      <c r="AV376" s="1">
        <f t="shared" si="52"/>
        <v>0.18819572355249459</v>
      </c>
      <c r="AW376" s="1">
        <f t="shared" si="53"/>
        <v>0.11291743413149673</v>
      </c>
    </row>
    <row r="377" spans="1:49" x14ac:dyDescent="0.2">
      <c r="A377">
        <v>375</v>
      </c>
      <c r="B377" t="s">
        <v>10630</v>
      </c>
      <c r="C377" t="s">
        <v>10629</v>
      </c>
      <c r="F377" t="s">
        <v>10628</v>
      </c>
      <c r="G377" t="s">
        <v>16</v>
      </c>
      <c r="H377" t="s">
        <v>15</v>
      </c>
      <c r="I377" t="s">
        <v>10627</v>
      </c>
      <c r="J377">
        <v>60008794</v>
      </c>
      <c r="K377" t="s">
        <v>10626</v>
      </c>
      <c r="L377" t="s">
        <v>6892</v>
      </c>
      <c r="M377" t="s">
        <v>6891</v>
      </c>
      <c r="N377">
        <v>1</v>
      </c>
      <c r="O377" t="s">
        <v>10625</v>
      </c>
      <c r="P377">
        <v>8447514100</v>
      </c>
      <c r="Q377">
        <v>60008794</v>
      </c>
      <c r="R377" s="7">
        <v>36161</v>
      </c>
      <c r="S377" s="8">
        <f t="shared" si="48"/>
        <v>1999</v>
      </c>
      <c r="T377" s="8">
        <v>1999</v>
      </c>
      <c r="U377" s="8">
        <f t="shared" si="49"/>
        <v>23</v>
      </c>
      <c r="V377" s="7">
        <v>1999</v>
      </c>
      <c r="W377" t="s">
        <v>9696</v>
      </c>
      <c r="X377" s="2" t="s">
        <v>0</v>
      </c>
      <c r="Y377" s="6" t="e">
        <f t="shared" si="46"/>
        <v>#VALUE!</v>
      </c>
      <c r="AA377">
        <v>7481896</v>
      </c>
      <c r="AB377">
        <v>78193</v>
      </c>
      <c r="AD377" t="s">
        <v>5</v>
      </c>
      <c r="AE377">
        <v>35</v>
      </c>
      <c r="AF377" t="s">
        <v>9695</v>
      </c>
      <c r="AH377" t="s">
        <v>10531</v>
      </c>
      <c r="AI377" t="s">
        <v>10624</v>
      </c>
      <c r="AK377" t="s">
        <v>10623</v>
      </c>
      <c r="AL377">
        <v>2</v>
      </c>
      <c r="AM377" s="5">
        <f t="shared" si="50"/>
        <v>8.6956521739130432E-2</v>
      </c>
      <c r="AN377" s="4">
        <f t="shared" si="47"/>
        <v>1.3170241838565761E-4</v>
      </c>
      <c r="AO377" s="3"/>
      <c r="AP377">
        <v>0</v>
      </c>
      <c r="AR377" t="s">
        <v>1</v>
      </c>
      <c r="AT377" s="2" t="s">
        <v>0</v>
      </c>
      <c r="AU377" s="1" t="e">
        <f t="shared" si="51"/>
        <v>#VALUE!</v>
      </c>
      <c r="AV377" s="1" t="e">
        <f t="shared" si="52"/>
        <v>#VALUE!</v>
      </c>
      <c r="AW377" s="1" t="e">
        <f t="shared" si="53"/>
        <v>#VALUE!</v>
      </c>
    </row>
    <row r="378" spans="1:49" x14ac:dyDescent="0.2">
      <c r="A378">
        <v>376</v>
      </c>
      <c r="B378" t="s">
        <v>10622</v>
      </c>
      <c r="C378" t="s">
        <v>10621</v>
      </c>
      <c r="F378" t="s">
        <v>10620</v>
      </c>
      <c r="G378" t="s">
        <v>16</v>
      </c>
      <c r="H378" t="s">
        <v>15</v>
      </c>
      <c r="I378" t="s">
        <v>10619</v>
      </c>
      <c r="J378" t="s">
        <v>10618</v>
      </c>
      <c r="K378" t="s">
        <v>10617</v>
      </c>
      <c r="L378" t="s">
        <v>10616</v>
      </c>
      <c r="M378" t="s">
        <v>3319</v>
      </c>
      <c r="N378">
        <v>3</v>
      </c>
      <c r="O378" t="s">
        <v>10615</v>
      </c>
      <c r="P378" t="s">
        <v>10614</v>
      </c>
      <c r="Q378" t="s">
        <v>10613</v>
      </c>
      <c r="R378" s="7">
        <v>36161</v>
      </c>
      <c r="S378" s="8">
        <f t="shared" si="48"/>
        <v>1999</v>
      </c>
      <c r="T378" s="8">
        <v>1999</v>
      </c>
      <c r="U378" s="8">
        <f t="shared" si="49"/>
        <v>23</v>
      </c>
      <c r="V378" s="7">
        <v>1999</v>
      </c>
      <c r="W378" t="s">
        <v>10612</v>
      </c>
      <c r="X378" s="2">
        <v>0.39</v>
      </c>
      <c r="Y378" s="6">
        <f t="shared" si="46"/>
        <v>1.0410827260350766E-2</v>
      </c>
      <c r="AA378">
        <v>9544100</v>
      </c>
      <c r="AB378">
        <v>29080</v>
      </c>
      <c r="AD378" t="s">
        <v>5</v>
      </c>
      <c r="AE378">
        <v>213</v>
      </c>
      <c r="AF378">
        <v>4</v>
      </c>
      <c r="AH378" t="s">
        <v>10611</v>
      </c>
      <c r="AI378" t="s">
        <v>10610</v>
      </c>
      <c r="AJ378" t="s">
        <v>10609</v>
      </c>
      <c r="AK378" t="s">
        <v>10608</v>
      </c>
      <c r="AL378">
        <v>0</v>
      </c>
      <c r="AM378" s="5">
        <f t="shared" si="50"/>
        <v>0</v>
      </c>
      <c r="AN378" s="4">
        <f t="shared" si="47"/>
        <v>0</v>
      </c>
      <c r="AO378" s="3"/>
      <c r="AP378">
        <v>0</v>
      </c>
      <c r="AR378" t="s">
        <v>1</v>
      </c>
      <c r="AT378" s="2" t="s">
        <v>0</v>
      </c>
      <c r="AU378" s="1">
        <f t="shared" si="51"/>
        <v>0.72875790822455355</v>
      </c>
      <c r="AV378" s="1">
        <f t="shared" si="52"/>
        <v>0.52054136301753828</v>
      </c>
      <c r="AW378" s="1">
        <f t="shared" si="53"/>
        <v>0.31232481781052296</v>
      </c>
    </row>
    <row r="379" spans="1:49" x14ac:dyDescent="0.2">
      <c r="A379">
        <v>377</v>
      </c>
      <c r="B379" t="s">
        <v>10607</v>
      </c>
      <c r="C379" t="s">
        <v>10606</v>
      </c>
      <c r="F379" t="s">
        <v>10605</v>
      </c>
      <c r="G379" t="s">
        <v>16</v>
      </c>
      <c r="H379" t="s">
        <v>15</v>
      </c>
      <c r="I379" t="s">
        <v>10604</v>
      </c>
      <c r="J379" t="s">
        <v>10603</v>
      </c>
      <c r="K379" t="s">
        <v>10602</v>
      </c>
      <c r="L379" t="s">
        <v>10601</v>
      </c>
      <c r="M379" t="s">
        <v>10600</v>
      </c>
      <c r="N379">
        <v>2</v>
      </c>
      <c r="O379" t="s">
        <v>10599</v>
      </c>
      <c r="P379" t="s">
        <v>10598</v>
      </c>
      <c r="Q379" t="s">
        <v>10597</v>
      </c>
      <c r="R379" s="7">
        <v>36161</v>
      </c>
      <c r="S379" s="8">
        <f t="shared" si="48"/>
        <v>1999</v>
      </c>
      <c r="T379" s="8">
        <v>1999</v>
      </c>
      <c r="U379" s="8">
        <f t="shared" si="49"/>
        <v>23</v>
      </c>
      <c r="V379" s="7">
        <v>1999</v>
      </c>
      <c r="W379" t="s">
        <v>704</v>
      </c>
      <c r="X379" s="2">
        <v>0.39800000000000002</v>
      </c>
      <c r="Y379" s="6">
        <f t="shared" si="46"/>
        <v>1.0624382691332319E-2</v>
      </c>
      <c r="AA379" t="s">
        <v>703</v>
      </c>
      <c r="AB379">
        <v>26771</v>
      </c>
      <c r="AD379" t="s">
        <v>5</v>
      </c>
      <c r="AE379" t="s">
        <v>10596</v>
      </c>
      <c r="AF379" s="10">
        <v>44287</v>
      </c>
      <c r="AH379" t="s">
        <v>10595</v>
      </c>
      <c r="AI379" t="s">
        <v>10594</v>
      </c>
      <c r="AK379" t="s">
        <v>10593</v>
      </c>
      <c r="AL379">
        <v>3</v>
      </c>
      <c r="AM379" s="5">
        <f t="shared" si="50"/>
        <v>0.13043478260869565</v>
      </c>
      <c r="AN379" s="4">
        <f t="shared" si="47"/>
        <v>1.9755362757848641E-4</v>
      </c>
      <c r="AO379" s="3"/>
      <c r="AP379">
        <v>0</v>
      </c>
      <c r="AR379" t="s">
        <v>1</v>
      </c>
      <c r="AT379" s="2">
        <v>1.83</v>
      </c>
      <c r="AU379" s="1">
        <f t="shared" si="51"/>
        <v>0.74963339722061684</v>
      </c>
      <c r="AV379" s="1">
        <f t="shared" si="52"/>
        <v>0.54109681594554038</v>
      </c>
      <c r="AW379" s="1">
        <f t="shared" si="53"/>
        <v>0.33256023467046364</v>
      </c>
    </row>
    <row r="380" spans="1:49" x14ac:dyDescent="0.2">
      <c r="A380">
        <v>378</v>
      </c>
      <c r="B380" t="s">
        <v>10592</v>
      </c>
      <c r="C380" t="s">
        <v>10591</v>
      </c>
      <c r="F380" t="s">
        <v>10590</v>
      </c>
      <c r="G380" t="s">
        <v>16</v>
      </c>
      <c r="H380" t="s">
        <v>15</v>
      </c>
      <c r="I380" t="s">
        <v>10589</v>
      </c>
      <c r="J380">
        <v>60001439</v>
      </c>
      <c r="K380" t="s">
        <v>1582</v>
      </c>
      <c r="L380" t="s">
        <v>1581</v>
      </c>
      <c r="M380" t="s">
        <v>11</v>
      </c>
      <c r="N380">
        <v>1</v>
      </c>
      <c r="O380" t="s">
        <v>10588</v>
      </c>
      <c r="P380">
        <v>6602679954</v>
      </c>
      <c r="Q380">
        <v>60001439</v>
      </c>
      <c r="R380" s="7">
        <v>36161</v>
      </c>
      <c r="S380" s="8">
        <f t="shared" si="48"/>
        <v>1999</v>
      </c>
      <c r="T380" s="8">
        <v>1999</v>
      </c>
      <c r="U380" s="8">
        <f t="shared" si="49"/>
        <v>23</v>
      </c>
      <c r="V380" s="7">
        <v>1999</v>
      </c>
      <c r="W380" t="s">
        <v>10587</v>
      </c>
      <c r="X380" s="2" t="s">
        <v>0</v>
      </c>
      <c r="Y380" s="6" t="e">
        <f t="shared" si="46"/>
        <v>#VALUE!</v>
      </c>
      <c r="AA380">
        <v>10711023</v>
      </c>
      <c r="AB380">
        <v>28597</v>
      </c>
      <c r="AD380" t="s">
        <v>5</v>
      </c>
      <c r="AE380">
        <v>17</v>
      </c>
      <c r="AF380">
        <v>5</v>
      </c>
      <c r="AH380" t="s">
        <v>10586</v>
      </c>
      <c r="AI380" t="s">
        <v>10585</v>
      </c>
      <c r="AK380" t="s">
        <v>10584</v>
      </c>
      <c r="AL380">
        <v>2</v>
      </c>
      <c r="AM380" s="5">
        <f t="shared" si="50"/>
        <v>8.6956521739130432E-2</v>
      </c>
      <c r="AN380" s="4">
        <f t="shared" si="47"/>
        <v>1.3170241838565761E-4</v>
      </c>
      <c r="AO380" s="3"/>
      <c r="AP380">
        <v>0</v>
      </c>
      <c r="AR380" t="s">
        <v>1</v>
      </c>
      <c r="AT380" s="2" t="s">
        <v>0</v>
      </c>
      <c r="AU380" s="1" t="e">
        <f t="shared" si="51"/>
        <v>#VALUE!</v>
      </c>
      <c r="AV380" s="1" t="e">
        <f t="shared" si="52"/>
        <v>#VALUE!</v>
      </c>
      <c r="AW380" s="1" t="e">
        <f t="shared" si="53"/>
        <v>#VALUE!</v>
      </c>
    </row>
    <row r="381" spans="1:49" x14ac:dyDescent="0.2">
      <c r="A381">
        <v>379</v>
      </c>
      <c r="B381" t="s">
        <v>10583</v>
      </c>
      <c r="C381" t="s">
        <v>10582</v>
      </c>
      <c r="F381" t="s">
        <v>10581</v>
      </c>
      <c r="G381" t="s">
        <v>16</v>
      </c>
      <c r="H381" t="s">
        <v>15</v>
      </c>
      <c r="I381" t="s">
        <v>10580</v>
      </c>
      <c r="J381" t="s">
        <v>10579</v>
      </c>
      <c r="K381" t="s">
        <v>10578</v>
      </c>
      <c r="L381" t="s">
        <v>10577</v>
      </c>
      <c r="M381" t="s">
        <v>80</v>
      </c>
      <c r="N381">
        <v>3</v>
      </c>
      <c r="O381" t="s">
        <v>10576</v>
      </c>
      <c r="P381" t="s">
        <v>10575</v>
      </c>
      <c r="Q381" t="s">
        <v>10574</v>
      </c>
      <c r="R381" s="7">
        <v>36161</v>
      </c>
      <c r="S381" s="8">
        <f t="shared" si="48"/>
        <v>1999</v>
      </c>
      <c r="T381" s="8">
        <v>1999</v>
      </c>
      <c r="U381" s="8">
        <f t="shared" si="49"/>
        <v>23</v>
      </c>
      <c r="V381" s="7">
        <v>36281</v>
      </c>
      <c r="W381" t="s">
        <v>596</v>
      </c>
      <c r="X381" s="2">
        <v>0.111</v>
      </c>
      <c r="Y381" s="6">
        <f t="shared" si="46"/>
        <v>2.9630816048690639E-3</v>
      </c>
      <c r="AA381">
        <v>87566621</v>
      </c>
      <c r="AB381">
        <v>24890</v>
      </c>
      <c r="AD381" t="s">
        <v>5</v>
      </c>
      <c r="AE381">
        <v>82</v>
      </c>
      <c r="AF381">
        <v>5</v>
      </c>
      <c r="AH381" t="s">
        <v>10573</v>
      </c>
      <c r="AI381" t="s">
        <v>10572</v>
      </c>
      <c r="AJ381" t="s">
        <v>10571</v>
      </c>
      <c r="AK381" t="s">
        <v>10570</v>
      </c>
      <c r="AL381">
        <v>0</v>
      </c>
      <c r="AM381" s="5">
        <f t="shared" si="50"/>
        <v>0</v>
      </c>
      <c r="AN381" s="4">
        <f t="shared" si="47"/>
        <v>0</v>
      </c>
      <c r="AO381" s="3"/>
      <c r="AP381">
        <v>0</v>
      </c>
      <c r="AR381" t="s">
        <v>1</v>
      </c>
      <c r="AT381" s="2" t="s">
        <v>0</v>
      </c>
      <c r="AU381" s="1">
        <f t="shared" si="51"/>
        <v>0.20741571234083445</v>
      </c>
      <c r="AV381" s="1">
        <f t="shared" si="52"/>
        <v>0.1481540802434532</v>
      </c>
      <c r="AW381" s="1">
        <f t="shared" si="53"/>
        <v>8.8892448146071903E-2</v>
      </c>
    </row>
    <row r="382" spans="1:49" x14ac:dyDescent="0.2">
      <c r="A382">
        <v>380</v>
      </c>
      <c r="B382" t="s">
        <v>10569</v>
      </c>
      <c r="C382" t="s">
        <v>10568</v>
      </c>
      <c r="F382" t="s">
        <v>10567</v>
      </c>
      <c r="G382" t="s">
        <v>16</v>
      </c>
      <c r="H382" t="s">
        <v>15</v>
      </c>
      <c r="I382" t="s">
        <v>10566</v>
      </c>
      <c r="J382" t="s">
        <v>10565</v>
      </c>
      <c r="K382" t="s">
        <v>10564</v>
      </c>
      <c r="L382" t="s">
        <v>10563</v>
      </c>
      <c r="M382" t="s">
        <v>10562</v>
      </c>
      <c r="N382">
        <v>5</v>
      </c>
      <c r="O382" t="s">
        <v>10561</v>
      </c>
      <c r="P382" t="s">
        <v>10560</v>
      </c>
      <c r="Q382" t="s">
        <v>10559</v>
      </c>
      <c r="R382" s="7">
        <v>36161</v>
      </c>
      <c r="S382" s="8">
        <f t="shared" si="48"/>
        <v>1999</v>
      </c>
      <c r="T382" s="8">
        <v>1999</v>
      </c>
      <c r="U382" s="8">
        <f t="shared" si="49"/>
        <v>23</v>
      </c>
      <c r="V382" s="7">
        <v>36281</v>
      </c>
      <c r="W382" t="s">
        <v>596</v>
      </c>
      <c r="X382" s="2">
        <v>0.111</v>
      </c>
      <c r="Y382" s="6">
        <f t="shared" si="46"/>
        <v>2.9630816048690639E-3</v>
      </c>
      <c r="AA382">
        <v>87566621</v>
      </c>
      <c r="AB382">
        <v>24890</v>
      </c>
      <c r="AD382" t="s">
        <v>5</v>
      </c>
      <c r="AE382">
        <v>82</v>
      </c>
      <c r="AF382">
        <v>5</v>
      </c>
      <c r="AH382" t="s">
        <v>10558</v>
      </c>
      <c r="AI382" t="s">
        <v>10557</v>
      </c>
      <c r="AJ382" t="s">
        <v>10556</v>
      </c>
      <c r="AK382" t="s">
        <v>10555</v>
      </c>
      <c r="AL382">
        <v>1</v>
      </c>
      <c r="AM382" s="5">
        <f t="shared" si="50"/>
        <v>4.3478260869565216E-2</v>
      </c>
      <c r="AN382" s="4">
        <f t="shared" si="47"/>
        <v>6.5851209192828807E-5</v>
      </c>
      <c r="AO382" s="3"/>
      <c r="AP382">
        <v>0</v>
      </c>
      <c r="AR382" t="s">
        <v>1</v>
      </c>
      <c r="AT382" s="2" t="s">
        <v>0</v>
      </c>
      <c r="AU382" s="1">
        <f t="shared" si="51"/>
        <v>0.20939124861661931</v>
      </c>
      <c r="AV382" s="1">
        <f t="shared" si="52"/>
        <v>0.15144664070309463</v>
      </c>
      <c r="AW382" s="1">
        <f t="shared" si="53"/>
        <v>9.3502032789569922E-2</v>
      </c>
    </row>
    <row r="383" spans="1:49" x14ac:dyDescent="0.2">
      <c r="A383">
        <v>381</v>
      </c>
      <c r="B383" t="s">
        <v>10554</v>
      </c>
      <c r="C383" t="s">
        <v>10553</v>
      </c>
      <c r="F383" t="s">
        <v>10552</v>
      </c>
      <c r="G383" t="s">
        <v>16</v>
      </c>
      <c r="H383" t="s">
        <v>15</v>
      </c>
      <c r="I383" t="s">
        <v>10551</v>
      </c>
      <c r="J383">
        <v>60032407</v>
      </c>
      <c r="K383" t="s">
        <v>10550</v>
      </c>
      <c r="L383" t="s">
        <v>10549</v>
      </c>
      <c r="M383" t="s">
        <v>25</v>
      </c>
      <c r="N383">
        <v>2</v>
      </c>
      <c r="O383" t="s">
        <v>10548</v>
      </c>
      <c r="P383" t="s">
        <v>10547</v>
      </c>
      <c r="Q383" t="s">
        <v>10546</v>
      </c>
      <c r="R383" s="7">
        <v>36161</v>
      </c>
      <c r="S383" s="8">
        <f t="shared" si="48"/>
        <v>1999</v>
      </c>
      <c r="T383" s="8">
        <v>1999</v>
      </c>
      <c r="U383" s="8">
        <f t="shared" si="49"/>
        <v>23</v>
      </c>
      <c r="V383" s="7">
        <v>36465</v>
      </c>
      <c r="W383" t="s">
        <v>596</v>
      </c>
      <c r="X383" s="2">
        <v>0.111</v>
      </c>
      <c r="Y383" s="6">
        <f t="shared" si="46"/>
        <v>2.9630816048690639E-3</v>
      </c>
      <c r="AA383">
        <v>87566621</v>
      </c>
      <c r="AB383">
        <v>24890</v>
      </c>
      <c r="AD383" t="s">
        <v>5</v>
      </c>
      <c r="AE383">
        <v>82</v>
      </c>
      <c r="AF383">
        <v>11</v>
      </c>
      <c r="AH383" t="s">
        <v>10545</v>
      </c>
      <c r="AI383" t="s">
        <v>10544</v>
      </c>
      <c r="AJ383" t="s">
        <v>10543</v>
      </c>
      <c r="AK383" t="s">
        <v>10542</v>
      </c>
      <c r="AL383">
        <v>2</v>
      </c>
      <c r="AM383" s="5">
        <f t="shared" si="50"/>
        <v>8.6956521739130432E-2</v>
      </c>
      <c r="AN383" s="4">
        <f t="shared" si="47"/>
        <v>1.3170241838565761E-4</v>
      </c>
      <c r="AO383" s="3"/>
      <c r="AP383">
        <v>0</v>
      </c>
      <c r="AR383" t="s">
        <v>1</v>
      </c>
      <c r="AT383" s="2" t="s">
        <v>0</v>
      </c>
      <c r="AU383" s="1">
        <f t="shared" si="51"/>
        <v>0.21136678489240418</v>
      </c>
      <c r="AV383" s="1">
        <f t="shared" si="52"/>
        <v>0.1547392011627361</v>
      </c>
      <c r="AW383" s="1">
        <f t="shared" si="53"/>
        <v>9.8111617433067941E-2</v>
      </c>
    </row>
    <row r="384" spans="1:49" x14ac:dyDescent="0.2">
      <c r="A384">
        <v>382</v>
      </c>
      <c r="B384" t="s">
        <v>10541</v>
      </c>
      <c r="C384" t="s">
        <v>10540</v>
      </c>
      <c r="F384" t="s">
        <v>10539</v>
      </c>
      <c r="G384" t="s">
        <v>16</v>
      </c>
      <c r="H384" t="s">
        <v>15</v>
      </c>
      <c r="I384" t="s">
        <v>10538</v>
      </c>
      <c r="J384" t="s">
        <v>10537</v>
      </c>
      <c r="K384" t="s">
        <v>10536</v>
      </c>
      <c r="L384" t="s">
        <v>10535</v>
      </c>
      <c r="M384" t="s">
        <v>319</v>
      </c>
      <c r="N384">
        <v>3</v>
      </c>
      <c r="O384" t="s">
        <v>10534</v>
      </c>
      <c r="P384" t="s">
        <v>10533</v>
      </c>
      <c r="Q384" t="s">
        <v>10532</v>
      </c>
      <c r="R384" s="7">
        <v>36161</v>
      </c>
      <c r="S384" s="8">
        <f t="shared" si="48"/>
        <v>1999</v>
      </c>
      <c r="T384" s="8">
        <v>1999</v>
      </c>
      <c r="U384" s="8">
        <f t="shared" si="49"/>
        <v>23</v>
      </c>
      <c r="V384" s="7">
        <v>36495</v>
      </c>
      <c r="W384" t="s">
        <v>596</v>
      </c>
      <c r="X384" s="2">
        <v>0.111</v>
      </c>
      <c r="Y384" s="6">
        <f t="shared" si="46"/>
        <v>2.9630816048690639E-3</v>
      </c>
      <c r="AA384">
        <v>87566621</v>
      </c>
      <c r="AB384">
        <v>24890</v>
      </c>
      <c r="AD384" t="s">
        <v>5</v>
      </c>
      <c r="AE384">
        <v>82</v>
      </c>
      <c r="AF384" t="s">
        <v>10262</v>
      </c>
      <c r="AH384" t="s">
        <v>10531</v>
      </c>
      <c r="AI384" t="s">
        <v>10530</v>
      </c>
      <c r="AJ384" t="s">
        <v>10529</v>
      </c>
      <c r="AK384" t="s">
        <v>10528</v>
      </c>
      <c r="AL384">
        <v>2</v>
      </c>
      <c r="AM384" s="5">
        <f t="shared" si="50"/>
        <v>8.6956521739130432E-2</v>
      </c>
      <c r="AN384" s="4">
        <f t="shared" si="47"/>
        <v>1.3170241838565761E-4</v>
      </c>
      <c r="AO384" s="3"/>
      <c r="AP384">
        <v>0</v>
      </c>
      <c r="AR384" t="s">
        <v>1</v>
      </c>
      <c r="AT384" s="2" t="s">
        <v>0</v>
      </c>
      <c r="AU384" s="1">
        <f t="shared" si="51"/>
        <v>0.21136678489240418</v>
      </c>
      <c r="AV384" s="1">
        <f t="shared" si="52"/>
        <v>0.1547392011627361</v>
      </c>
      <c r="AW384" s="1">
        <f t="shared" si="53"/>
        <v>9.8111617433067941E-2</v>
      </c>
    </row>
    <row r="385" spans="1:49" x14ac:dyDescent="0.2">
      <c r="A385">
        <v>383</v>
      </c>
      <c r="B385" t="s">
        <v>10527</v>
      </c>
      <c r="C385" t="s">
        <v>10526</v>
      </c>
      <c r="F385" t="s">
        <v>10525</v>
      </c>
      <c r="G385" t="s">
        <v>16</v>
      </c>
      <c r="H385" t="s">
        <v>15</v>
      </c>
      <c r="I385" t="s">
        <v>10524</v>
      </c>
      <c r="J385" t="s">
        <v>10523</v>
      </c>
      <c r="K385" t="s">
        <v>10522</v>
      </c>
      <c r="L385" t="s">
        <v>10521</v>
      </c>
      <c r="M385" t="s">
        <v>10520</v>
      </c>
      <c r="N385">
        <v>3</v>
      </c>
      <c r="O385" t="s">
        <v>10519</v>
      </c>
      <c r="P385" t="s">
        <v>10518</v>
      </c>
      <c r="Q385" t="s">
        <v>10517</v>
      </c>
      <c r="R385" s="7">
        <v>36161</v>
      </c>
      <c r="S385" s="8">
        <f t="shared" si="48"/>
        <v>1999</v>
      </c>
      <c r="T385" s="8">
        <v>1999</v>
      </c>
      <c r="U385" s="8">
        <f t="shared" si="49"/>
        <v>23</v>
      </c>
      <c r="V385" s="7">
        <v>36495</v>
      </c>
      <c r="W385" t="s">
        <v>596</v>
      </c>
      <c r="X385" s="2">
        <v>0.111</v>
      </c>
      <c r="Y385" s="6">
        <f t="shared" si="46"/>
        <v>2.9630816048690639E-3</v>
      </c>
      <c r="AA385">
        <v>87566621</v>
      </c>
      <c r="AB385">
        <v>24890</v>
      </c>
      <c r="AD385" t="s">
        <v>5</v>
      </c>
      <c r="AE385">
        <v>82</v>
      </c>
      <c r="AF385" t="s">
        <v>10262</v>
      </c>
      <c r="AH385" s="11">
        <v>43739</v>
      </c>
      <c r="AI385" t="s">
        <v>10516</v>
      </c>
      <c r="AJ385" t="s">
        <v>10515</v>
      </c>
      <c r="AK385" t="s">
        <v>10514</v>
      </c>
      <c r="AL385">
        <v>1</v>
      </c>
      <c r="AM385" s="5">
        <f t="shared" si="50"/>
        <v>4.3478260869565216E-2</v>
      </c>
      <c r="AN385" s="4">
        <f t="shared" si="47"/>
        <v>6.5851209192828807E-5</v>
      </c>
      <c r="AO385" s="3"/>
      <c r="AP385">
        <v>0</v>
      </c>
      <c r="AR385" t="s">
        <v>1</v>
      </c>
      <c r="AT385" s="2" t="s">
        <v>0</v>
      </c>
      <c r="AU385" s="1">
        <f t="shared" si="51"/>
        <v>0.20939124861661931</v>
      </c>
      <c r="AV385" s="1">
        <f t="shared" si="52"/>
        <v>0.15144664070309463</v>
      </c>
      <c r="AW385" s="1">
        <f t="shared" si="53"/>
        <v>9.3502032789569922E-2</v>
      </c>
    </row>
    <row r="386" spans="1:49" x14ac:dyDescent="0.2">
      <c r="A386">
        <v>384</v>
      </c>
      <c r="B386" t="s">
        <v>10513</v>
      </c>
      <c r="C386" t="s">
        <v>10512</v>
      </c>
      <c r="F386" t="s">
        <v>10511</v>
      </c>
      <c r="G386" t="s">
        <v>16</v>
      </c>
      <c r="H386" t="s">
        <v>15</v>
      </c>
      <c r="I386" t="s">
        <v>10510</v>
      </c>
      <c r="J386">
        <v>60101699</v>
      </c>
      <c r="K386" t="s">
        <v>8118</v>
      </c>
      <c r="L386" t="s">
        <v>254</v>
      </c>
      <c r="M386" t="s">
        <v>25</v>
      </c>
      <c r="N386">
        <v>4</v>
      </c>
      <c r="O386" t="s">
        <v>10509</v>
      </c>
      <c r="P386" t="s">
        <v>10508</v>
      </c>
      <c r="Q386" t="s">
        <v>10507</v>
      </c>
      <c r="R386" s="7">
        <v>36161</v>
      </c>
      <c r="S386" s="8">
        <f t="shared" si="48"/>
        <v>1999</v>
      </c>
      <c r="T386" s="8">
        <v>1999</v>
      </c>
      <c r="U386" s="8">
        <f t="shared" si="49"/>
        <v>23</v>
      </c>
      <c r="V386" s="7">
        <v>36465</v>
      </c>
      <c r="W386" t="s">
        <v>596</v>
      </c>
      <c r="X386" s="2">
        <v>0.111</v>
      </c>
      <c r="Y386" s="6">
        <f t="shared" ref="Y386:Y449" si="54">(X386-$Z$3)/($Z$2-$Z$3)</f>
        <v>2.9630816048690639E-3</v>
      </c>
      <c r="AA386">
        <v>87566621</v>
      </c>
      <c r="AB386">
        <v>24890</v>
      </c>
      <c r="AD386" t="s">
        <v>5</v>
      </c>
      <c r="AE386">
        <v>82</v>
      </c>
      <c r="AF386">
        <v>11</v>
      </c>
      <c r="AH386" t="s">
        <v>10506</v>
      </c>
      <c r="AI386" t="s">
        <v>10505</v>
      </c>
      <c r="AJ386" t="s">
        <v>10504</v>
      </c>
      <c r="AK386" t="s">
        <v>10503</v>
      </c>
      <c r="AL386">
        <v>0</v>
      </c>
      <c r="AM386" s="5">
        <f t="shared" si="50"/>
        <v>0</v>
      </c>
      <c r="AN386" s="4">
        <f t="shared" ref="AN386:AN449" si="55">(AM386-$AO$3)/($AO$2-$AO$3)</f>
        <v>0</v>
      </c>
      <c r="AO386" s="3"/>
      <c r="AP386">
        <v>0</v>
      </c>
      <c r="AR386" t="s">
        <v>1</v>
      </c>
      <c r="AT386" s="2" t="s">
        <v>0</v>
      </c>
      <c r="AU386" s="1">
        <f t="shared" si="51"/>
        <v>0.20741571234083445</v>
      </c>
      <c r="AV386" s="1">
        <f t="shared" si="52"/>
        <v>0.1481540802434532</v>
      </c>
      <c r="AW386" s="1">
        <f t="shared" si="53"/>
        <v>8.8892448146071903E-2</v>
      </c>
    </row>
    <row r="387" spans="1:49" x14ac:dyDescent="0.2">
      <c r="A387">
        <v>385</v>
      </c>
      <c r="B387" t="s">
        <v>10502</v>
      </c>
      <c r="C387" t="s">
        <v>10501</v>
      </c>
      <c r="F387" t="s">
        <v>10500</v>
      </c>
      <c r="G387" t="s">
        <v>16</v>
      </c>
      <c r="H387" t="s">
        <v>15</v>
      </c>
      <c r="I387" t="s">
        <v>10499</v>
      </c>
      <c r="J387" t="s">
        <v>10498</v>
      </c>
      <c r="K387" t="s">
        <v>10497</v>
      </c>
      <c r="L387" t="s">
        <v>10496</v>
      </c>
      <c r="M387" t="s">
        <v>10482</v>
      </c>
      <c r="N387">
        <v>1</v>
      </c>
      <c r="O387" t="s">
        <v>10495</v>
      </c>
      <c r="P387">
        <v>57218539871</v>
      </c>
      <c r="Q387" t="s">
        <v>10494</v>
      </c>
      <c r="R387" s="7">
        <v>36161</v>
      </c>
      <c r="S387" s="8">
        <f t="shared" si="48"/>
        <v>1999</v>
      </c>
      <c r="T387" s="8">
        <v>1999</v>
      </c>
      <c r="U387" s="8">
        <f t="shared" si="49"/>
        <v>23</v>
      </c>
      <c r="V387" s="7">
        <v>36465</v>
      </c>
      <c r="W387" t="s">
        <v>596</v>
      </c>
      <c r="X387" s="2">
        <v>0.111</v>
      </c>
      <c r="Y387" s="6">
        <f t="shared" si="54"/>
        <v>2.9630816048690639E-3</v>
      </c>
      <c r="AA387">
        <v>87566621</v>
      </c>
      <c r="AB387">
        <v>24890</v>
      </c>
      <c r="AD387" t="s">
        <v>5</v>
      </c>
      <c r="AE387">
        <v>82</v>
      </c>
      <c r="AF387">
        <v>11</v>
      </c>
      <c r="AH387" t="s">
        <v>10493</v>
      </c>
      <c r="AI387" t="s">
        <v>10492</v>
      </c>
      <c r="AJ387" t="s">
        <v>10491</v>
      </c>
      <c r="AK387" t="s">
        <v>10490</v>
      </c>
      <c r="AL387">
        <v>0</v>
      </c>
      <c r="AM387" s="5">
        <f t="shared" si="50"/>
        <v>0</v>
      </c>
      <c r="AN387" s="4">
        <f t="shared" si="55"/>
        <v>0</v>
      </c>
      <c r="AO387" s="3"/>
      <c r="AP387">
        <v>0</v>
      </c>
      <c r="AR387" t="s">
        <v>1</v>
      </c>
      <c r="AT387" s="2" t="s">
        <v>0</v>
      </c>
      <c r="AU387" s="1">
        <f t="shared" si="51"/>
        <v>0.20741571234083445</v>
      </c>
      <c r="AV387" s="1">
        <f t="shared" si="52"/>
        <v>0.1481540802434532</v>
      </c>
      <c r="AW387" s="1">
        <f t="shared" si="53"/>
        <v>8.8892448146071903E-2</v>
      </c>
    </row>
    <row r="388" spans="1:49" x14ac:dyDescent="0.2">
      <c r="A388">
        <v>386</v>
      </c>
      <c r="B388" t="s">
        <v>10489</v>
      </c>
      <c r="C388" t="s">
        <v>10488</v>
      </c>
      <c r="F388" t="s">
        <v>10487</v>
      </c>
      <c r="G388" t="s">
        <v>16</v>
      </c>
      <c r="H388" t="s">
        <v>15</v>
      </c>
      <c r="I388" t="s">
        <v>10486</v>
      </c>
      <c r="J388" t="s">
        <v>10485</v>
      </c>
      <c r="K388" t="s">
        <v>10484</v>
      </c>
      <c r="L388" t="s">
        <v>10483</v>
      </c>
      <c r="M388" t="s">
        <v>10482</v>
      </c>
      <c r="N388">
        <v>3</v>
      </c>
      <c r="O388" t="s">
        <v>10481</v>
      </c>
      <c r="P388" t="s">
        <v>10480</v>
      </c>
      <c r="Q388" t="s">
        <v>10479</v>
      </c>
      <c r="R388" s="7">
        <v>36161</v>
      </c>
      <c r="S388" s="8">
        <f t="shared" si="48"/>
        <v>1999</v>
      </c>
      <c r="T388" s="8">
        <v>1999</v>
      </c>
      <c r="U388" s="8">
        <f t="shared" si="49"/>
        <v>23</v>
      </c>
      <c r="V388" s="7">
        <v>36495</v>
      </c>
      <c r="W388" t="s">
        <v>596</v>
      </c>
      <c r="X388" s="2">
        <v>0.111</v>
      </c>
      <c r="Y388" s="6">
        <f t="shared" si="54"/>
        <v>2.9630816048690639E-3</v>
      </c>
      <c r="AA388">
        <v>87566621</v>
      </c>
      <c r="AB388">
        <v>24890</v>
      </c>
      <c r="AD388" t="s">
        <v>5</v>
      </c>
      <c r="AE388">
        <v>82</v>
      </c>
      <c r="AF388" t="s">
        <v>10262</v>
      </c>
      <c r="AH388" s="10">
        <v>44440</v>
      </c>
      <c r="AI388" t="s">
        <v>10478</v>
      </c>
      <c r="AJ388" t="s">
        <v>10477</v>
      </c>
      <c r="AK388" t="s">
        <v>10476</v>
      </c>
      <c r="AL388">
        <v>0</v>
      </c>
      <c r="AM388" s="5">
        <f t="shared" si="50"/>
        <v>0</v>
      </c>
      <c r="AN388" s="4">
        <f t="shared" si="55"/>
        <v>0</v>
      </c>
      <c r="AO388" s="3"/>
      <c r="AP388">
        <v>0</v>
      </c>
      <c r="AR388" t="s">
        <v>1</v>
      </c>
      <c r="AT388" s="2" t="s">
        <v>0</v>
      </c>
      <c r="AU388" s="1">
        <f t="shared" si="51"/>
        <v>0.20741571234083445</v>
      </c>
      <c r="AV388" s="1">
        <f t="shared" si="52"/>
        <v>0.1481540802434532</v>
      </c>
      <c r="AW388" s="1">
        <f t="shared" si="53"/>
        <v>8.8892448146071903E-2</v>
      </c>
    </row>
    <row r="389" spans="1:49" x14ac:dyDescent="0.2">
      <c r="A389">
        <v>387</v>
      </c>
      <c r="B389" t="s">
        <v>10475</v>
      </c>
      <c r="C389" t="s">
        <v>10474</v>
      </c>
      <c r="F389" t="s">
        <v>10473</v>
      </c>
      <c r="G389" t="s">
        <v>16</v>
      </c>
      <c r="H389" t="s">
        <v>15</v>
      </c>
      <c r="I389" t="s">
        <v>10472</v>
      </c>
      <c r="J389">
        <v>60028088</v>
      </c>
      <c r="K389" t="s">
        <v>10471</v>
      </c>
      <c r="L389" t="s">
        <v>10470</v>
      </c>
      <c r="M389" t="s">
        <v>25</v>
      </c>
      <c r="N389">
        <v>3</v>
      </c>
      <c r="O389" t="s">
        <v>10469</v>
      </c>
      <c r="P389" t="s">
        <v>10468</v>
      </c>
      <c r="Q389" t="s">
        <v>10467</v>
      </c>
      <c r="R389" s="7">
        <v>36161</v>
      </c>
      <c r="S389" s="8">
        <f t="shared" si="48"/>
        <v>1999</v>
      </c>
      <c r="T389" s="8">
        <v>1999</v>
      </c>
      <c r="U389" s="8">
        <f t="shared" si="49"/>
        <v>23</v>
      </c>
      <c r="V389" s="7">
        <v>36465</v>
      </c>
      <c r="W389" t="s">
        <v>596</v>
      </c>
      <c r="X389" s="2">
        <v>0.111</v>
      </c>
      <c r="Y389" s="6">
        <f t="shared" si="54"/>
        <v>2.9630816048690639E-3</v>
      </c>
      <c r="AA389">
        <v>87566621</v>
      </c>
      <c r="AB389">
        <v>24890</v>
      </c>
      <c r="AD389" t="s">
        <v>5</v>
      </c>
      <c r="AE389">
        <v>82</v>
      </c>
      <c r="AF389">
        <v>11</v>
      </c>
      <c r="AH389" t="s">
        <v>10466</v>
      </c>
      <c r="AI389" t="s">
        <v>10465</v>
      </c>
      <c r="AJ389" t="s">
        <v>10464</v>
      </c>
      <c r="AK389" t="s">
        <v>10463</v>
      </c>
      <c r="AL389">
        <v>0</v>
      </c>
      <c r="AM389" s="5">
        <f t="shared" si="50"/>
        <v>0</v>
      </c>
      <c r="AN389" s="4">
        <f t="shared" si="55"/>
        <v>0</v>
      </c>
      <c r="AO389" s="3"/>
      <c r="AP389">
        <v>0</v>
      </c>
      <c r="AR389" t="s">
        <v>1</v>
      </c>
      <c r="AT389" s="2" t="s">
        <v>0</v>
      </c>
      <c r="AU389" s="1">
        <f t="shared" si="51"/>
        <v>0.20741571234083445</v>
      </c>
      <c r="AV389" s="1">
        <f t="shared" si="52"/>
        <v>0.1481540802434532</v>
      </c>
      <c r="AW389" s="1">
        <f t="shared" si="53"/>
        <v>8.8892448146071903E-2</v>
      </c>
    </row>
    <row r="390" spans="1:49" x14ac:dyDescent="0.2">
      <c r="A390">
        <v>388</v>
      </c>
      <c r="B390" t="s">
        <v>10462</v>
      </c>
      <c r="C390" t="s">
        <v>10461</v>
      </c>
      <c r="D390" t="s">
        <v>10460</v>
      </c>
      <c r="F390" t="s">
        <v>10459</v>
      </c>
      <c r="G390" t="s">
        <v>16</v>
      </c>
      <c r="H390" t="s">
        <v>15</v>
      </c>
      <c r="I390" t="s">
        <v>10458</v>
      </c>
      <c r="J390">
        <v>60001881</v>
      </c>
      <c r="K390" t="s">
        <v>10457</v>
      </c>
      <c r="L390" t="s">
        <v>10456</v>
      </c>
      <c r="M390" t="s">
        <v>585</v>
      </c>
      <c r="N390">
        <v>7</v>
      </c>
      <c r="O390" t="s">
        <v>10455</v>
      </c>
      <c r="P390" t="s">
        <v>10454</v>
      </c>
      <c r="Q390" t="s">
        <v>10453</v>
      </c>
      <c r="R390" s="7">
        <v>36161</v>
      </c>
      <c r="S390" s="8">
        <f t="shared" si="48"/>
        <v>1999</v>
      </c>
      <c r="T390" s="8">
        <v>1999</v>
      </c>
      <c r="U390" s="8">
        <f t="shared" si="49"/>
        <v>23</v>
      </c>
      <c r="V390" s="7">
        <v>1999</v>
      </c>
      <c r="W390" t="s">
        <v>9683</v>
      </c>
      <c r="X390" s="2">
        <v>0.68200000000000005</v>
      </c>
      <c r="Y390" s="6">
        <f t="shared" si="54"/>
        <v>1.8205600491177493E-2</v>
      </c>
      <c r="AA390">
        <v>2731177</v>
      </c>
      <c r="AB390">
        <v>12375</v>
      </c>
      <c r="AD390" t="s">
        <v>5</v>
      </c>
      <c r="AE390">
        <v>23</v>
      </c>
      <c r="AF390">
        <v>11</v>
      </c>
      <c r="AH390" t="s">
        <v>10452</v>
      </c>
      <c r="AI390" t="s">
        <v>10451</v>
      </c>
      <c r="AK390" t="s">
        <v>10450</v>
      </c>
      <c r="AL390">
        <v>0</v>
      </c>
      <c r="AM390" s="5">
        <f t="shared" si="50"/>
        <v>0</v>
      </c>
      <c r="AN390" s="4">
        <f t="shared" si="55"/>
        <v>0</v>
      </c>
      <c r="AO390" s="3"/>
      <c r="AP390">
        <v>0</v>
      </c>
      <c r="AR390" t="s">
        <v>1</v>
      </c>
      <c r="AT390" s="2">
        <v>2.1520000000000001</v>
      </c>
      <c r="AU390" s="1">
        <f t="shared" si="51"/>
        <v>1.2743920343824244</v>
      </c>
      <c r="AV390" s="1">
        <f t="shared" si="52"/>
        <v>0.91028002455887469</v>
      </c>
      <c r="AW390" s="1">
        <f t="shared" si="53"/>
        <v>0.54616801473532472</v>
      </c>
    </row>
    <row r="391" spans="1:49" x14ac:dyDescent="0.2">
      <c r="A391">
        <v>389</v>
      </c>
      <c r="B391" t="s">
        <v>10449</v>
      </c>
      <c r="C391" t="s">
        <v>10448</v>
      </c>
      <c r="F391" t="s">
        <v>10447</v>
      </c>
      <c r="G391" t="s">
        <v>16</v>
      </c>
      <c r="H391" t="s">
        <v>15</v>
      </c>
      <c r="I391" t="s">
        <v>10446</v>
      </c>
      <c r="J391">
        <v>60022020</v>
      </c>
      <c r="K391" t="s">
        <v>10445</v>
      </c>
      <c r="L391" t="s">
        <v>10444</v>
      </c>
      <c r="M391" t="s">
        <v>585</v>
      </c>
      <c r="N391">
        <v>4</v>
      </c>
      <c r="O391" t="s">
        <v>10443</v>
      </c>
      <c r="P391" t="s">
        <v>10442</v>
      </c>
      <c r="Q391" t="s">
        <v>10441</v>
      </c>
      <c r="R391" s="7">
        <v>36161</v>
      </c>
      <c r="S391" s="8">
        <f t="shared" si="48"/>
        <v>1999</v>
      </c>
      <c r="T391" s="8">
        <v>1999</v>
      </c>
      <c r="U391" s="8">
        <f t="shared" si="49"/>
        <v>23</v>
      </c>
      <c r="V391" s="7">
        <v>1999</v>
      </c>
      <c r="W391" t="s">
        <v>64</v>
      </c>
      <c r="X391" s="2">
        <v>0.75</v>
      </c>
      <c r="Y391" s="6">
        <f t="shared" si="54"/>
        <v>2.0020821654520703E-2</v>
      </c>
      <c r="AA391" t="s">
        <v>63</v>
      </c>
      <c r="AB391">
        <v>29221</v>
      </c>
      <c r="AD391" t="s">
        <v>5</v>
      </c>
      <c r="AE391">
        <v>6</v>
      </c>
      <c r="AF391">
        <v>7</v>
      </c>
      <c r="AH391" t="s">
        <v>10440</v>
      </c>
      <c r="AI391" t="s">
        <v>10439</v>
      </c>
      <c r="AK391" t="s">
        <v>10438</v>
      </c>
      <c r="AL391">
        <v>5</v>
      </c>
      <c r="AM391" s="5">
        <f t="shared" si="50"/>
        <v>0.21739130434782608</v>
      </c>
      <c r="AN391" s="4">
        <f t="shared" si="55"/>
        <v>3.29256045964144E-4</v>
      </c>
      <c r="AO391" s="3"/>
      <c r="AP391">
        <v>0</v>
      </c>
      <c r="AR391" t="s">
        <v>1</v>
      </c>
      <c r="AT391" s="2">
        <v>2.0230000000000001</v>
      </c>
      <c r="AU391" s="1">
        <f t="shared" si="51"/>
        <v>1.4113351971953734</v>
      </c>
      <c r="AV391" s="1">
        <f t="shared" si="52"/>
        <v>1.0175038850242424</v>
      </c>
      <c r="AW391" s="1">
        <f t="shared" si="53"/>
        <v>0.62367257285311106</v>
      </c>
    </row>
    <row r="392" spans="1:49" x14ac:dyDescent="0.2">
      <c r="A392">
        <v>390</v>
      </c>
      <c r="B392" t="s">
        <v>10437</v>
      </c>
      <c r="C392" t="s">
        <v>10436</v>
      </c>
      <c r="D392" t="s">
        <v>10435</v>
      </c>
      <c r="F392" t="s">
        <v>10434</v>
      </c>
      <c r="G392" t="s">
        <v>16</v>
      </c>
      <c r="H392" t="s">
        <v>15</v>
      </c>
      <c r="I392" t="s">
        <v>10433</v>
      </c>
      <c r="J392">
        <v>60009037</v>
      </c>
      <c r="K392" t="s">
        <v>2625</v>
      </c>
      <c r="L392" t="s">
        <v>1139</v>
      </c>
      <c r="M392" t="s">
        <v>11</v>
      </c>
      <c r="N392">
        <v>17</v>
      </c>
      <c r="O392" t="s">
        <v>10432</v>
      </c>
      <c r="P392" t="s">
        <v>10431</v>
      </c>
      <c r="Q392" t="s">
        <v>10430</v>
      </c>
      <c r="R392" s="7">
        <v>36161</v>
      </c>
      <c r="S392" s="8">
        <f t="shared" si="48"/>
        <v>1999</v>
      </c>
      <c r="T392" s="8">
        <v>1999</v>
      </c>
      <c r="U392" s="8">
        <f t="shared" si="49"/>
        <v>23</v>
      </c>
      <c r="V392" s="7">
        <v>1999</v>
      </c>
      <c r="W392" t="s">
        <v>3665</v>
      </c>
      <c r="X392" s="2">
        <v>1.1339999999999999</v>
      </c>
      <c r="Y392" s="6">
        <f t="shared" si="54"/>
        <v>3.0271482341635299E-2</v>
      </c>
      <c r="AA392">
        <v>945765</v>
      </c>
      <c r="AB392">
        <v>12372</v>
      </c>
      <c r="AD392" t="s">
        <v>5</v>
      </c>
      <c r="AE392">
        <v>45</v>
      </c>
      <c r="AF392" s="10">
        <v>44443</v>
      </c>
      <c r="AH392" t="s">
        <v>10429</v>
      </c>
      <c r="AI392" t="s">
        <v>10428</v>
      </c>
      <c r="AK392" t="s">
        <v>10427</v>
      </c>
      <c r="AL392">
        <v>4</v>
      </c>
      <c r="AM392" s="5">
        <f t="shared" si="50"/>
        <v>0.17391304347826086</v>
      </c>
      <c r="AN392" s="4">
        <f t="shared" si="55"/>
        <v>2.6340483677131523E-4</v>
      </c>
      <c r="AO392" s="3"/>
      <c r="AP392">
        <v>0</v>
      </c>
      <c r="AR392" t="s">
        <v>1</v>
      </c>
      <c r="AT392" s="2">
        <v>2.4129999999999998</v>
      </c>
      <c r="AU392" s="1">
        <f t="shared" si="51"/>
        <v>2.1269059090176103</v>
      </c>
      <c r="AV392" s="1">
        <f t="shared" si="52"/>
        <v>1.5267443589203307</v>
      </c>
      <c r="AW392" s="1">
        <f t="shared" si="53"/>
        <v>0.926582808823051</v>
      </c>
    </row>
    <row r="393" spans="1:49" x14ac:dyDescent="0.2">
      <c r="A393">
        <v>391</v>
      </c>
      <c r="B393" t="s">
        <v>10426</v>
      </c>
      <c r="C393" t="s">
        <v>10425</v>
      </c>
      <c r="F393" t="s">
        <v>10424</v>
      </c>
      <c r="G393" t="s">
        <v>16</v>
      </c>
      <c r="H393" t="s">
        <v>15</v>
      </c>
      <c r="I393" t="s">
        <v>10423</v>
      </c>
      <c r="J393">
        <v>60009615</v>
      </c>
      <c r="K393" t="s">
        <v>7830</v>
      </c>
      <c r="L393" t="s">
        <v>7829</v>
      </c>
      <c r="M393" t="s">
        <v>1313</v>
      </c>
      <c r="N393">
        <v>2</v>
      </c>
      <c r="O393" t="s">
        <v>10422</v>
      </c>
      <c r="P393" t="s">
        <v>10421</v>
      </c>
      <c r="Q393" t="s">
        <v>10420</v>
      </c>
      <c r="R393" s="7">
        <v>36161</v>
      </c>
      <c r="S393" s="8">
        <f t="shared" si="48"/>
        <v>1999</v>
      </c>
      <c r="T393" s="8">
        <v>1999</v>
      </c>
      <c r="U393" s="8">
        <f t="shared" si="49"/>
        <v>23</v>
      </c>
      <c r="V393" s="7">
        <v>1999</v>
      </c>
      <c r="W393" t="s">
        <v>429</v>
      </c>
      <c r="X393" s="2">
        <v>0</v>
      </c>
      <c r="Y393" s="6">
        <f t="shared" si="54"/>
        <v>0</v>
      </c>
      <c r="AB393">
        <v>21101038512</v>
      </c>
      <c r="AC393">
        <v>21699402</v>
      </c>
      <c r="AD393" t="s">
        <v>5</v>
      </c>
      <c r="AE393">
        <v>104</v>
      </c>
      <c r="AF393" t="s">
        <v>10419</v>
      </c>
      <c r="AG393" t="s">
        <v>10418</v>
      </c>
      <c r="AH393" t="s">
        <v>10417</v>
      </c>
      <c r="AI393" t="s">
        <v>10416</v>
      </c>
      <c r="AK393" t="s">
        <v>10415</v>
      </c>
      <c r="AL393">
        <v>30</v>
      </c>
      <c r="AM393" s="5">
        <f t="shared" si="50"/>
        <v>1.3043478260869565</v>
      </c>
      <c r="AN393" s="4">
        <f t="shared" si="55"/>
        <v>1.9755362757848641E-3</v>
      </c>
      <c r="AO393" s="3"/>
      <c r="AP393">
        <v>1</v>
      </c>
      <c r="AR393" t="s">
        <v>1</v>
      </c>
      <c r="AT393" s="2" t="s">
        <v>0</v>
      </c>
      <c r="AU393" s="1">
        <f t="shared" si="51"/>
        <v>5.9266088273545924E-2</v>
      </c>
      <c r="AV393" s="1">
        <f t="shared" si="52"/>
        <v>9.8776813789243204E-2</v>
      </c>
      <c r="AW393" s="1">
        <f t="shared" si="53"/>
        <v>0.13828753930494048</v>
      </c>
    </row>
    <row r="394" spans="1:49" x14ac:dyDescent="0.2">
      <c r="A394">
        <v>392</v>
      </c>
      <c r="B394" t="s">
        <v>10414</v>
      </c>
      <c r="F394" t="s">
        <v>10413</v>
      </c>
      <c r="G394" t="s">
        <v>16</v>
      </c>
      <c r="H394" t="s">
        <v>15</v>
      </c>
      <c r="I394" t="s">
        <v>10412</v>
      </c>
      <c r="J394">
        <v>60029445</v>
      </c>
      <c r="K394" t="s">
        <v>10411</v>
      </c>
      <c r="L394" t="s">
        <v>10410</v>
      </c>
      <c r="M394" t="s">
        <v>11</v>
      </c>
      <c r="N394">
        <v>1</v>
      </c>
      <c r="O394" t="s">
        <v>10409</v>
      </c>
      <c r="P394">
        <v>8273351900</v>
      </c>
      <c r="Q394">
        <v>60029445</v>
      </c>
      <c r="R394" s="7">
        <v>36161</v>
      </c>
      <c r="S394" s="8">
        <f t="shared" si="48"/>
        <v>1999</v>
      </c>
      <c r="T394" s="8">
        <v>1999</v>
      </c>
      <c r="U394" s="8">
        <f t="shared" si="49"/>
        <v>23</v>
      </c>
      <c r="V394" s="7">
        <v>1999</v>
      </c>
      <c r="W394" t="s">
        <v>429</v>
      </c>
      <c r="X394" s="2">
        <v>0</v>
      </c>
      <c r="Y394" s="6">
        <f t="shared" si="54"/>
        <v>0</v>
      </c>
      <c r="AB394">
        <v>21101038512</v>
      </c>
      <c r="AC394">
        <v>21699402</v>
      </c>
      <c r="AD394" t="s">
        <v>5</v>
      </c>
      <c r="AE394">
        <v>104</v>
      </c>
      <c r="AF394" t="s">
        <v>10408</v>
      </c>
      <c r="AG394" t="s">
        <v>10407</v>
      </c>
      <c r="AH394" t="s">
        <v>10406</v>
      </c>
      <c r="AI394" t="s">
        <v>10405</v>
      </c>
      <c r="AK394" t="s">
        <v>10404</v>
      </c>
      <c r="AL394">
        <v>2</v>
      </c>
      <c r="AM394" s="5">
        <f t="shared" si="50"/>
        <v>8.6956521739130432E-2</v>
      </c>
      <c r="AN394" s="4">
        <f t="shared" si="55"/>
        <v>1.3170241838565761E-4</v>
      </c>
      <c r="AO394" s="3"/>
      <c r="AP394">
        <v>0</v>
      </c>
      <c r="AR394" t="s">
        <v>1</v>
      </c>
      <c r="AT394" s="2" t="s">
        <v>0</v>
      </c>
      <c r="AU394" s="1">
        <f t="shared" si="51"/>
        <v>3.9510725515697282E-3</v>
      </c>
      <c r="AV394" s="1">
        <f t="shared" si="52"/>
        <v>6.5851209192828806E-3</v>
      </c>
      <c r="AW394" s="1">
        <f t="shared" si="53"/>
        <v>9.2191692869960321E-3</v>
      </c>
    </row>
    <row r="395" spans="1:49" x14ac:dyDescent="0.2">
      <c r="A395">
        <v>393</v>
      </c>
      <c r="B395" t="s">
        <v>10403</v>
      </c>
      <c r="F395" t="s">
        <v>10402</v>
      </c>
      <c r="G395" t="s">
        <v>16</v>
      </c>
      <c r="H395" t="s">
        <v>15</v>
      </c>
      <c r="I395" t="s">
        <v>1730</v>
      </c>
      <c r="J395">
        <v>60024751</v>
      </c>
      <c r="K395" t="s">
        <v>4221</v>
      </c>
      <c r="L395" t="s">
        <v>4220</v>
      </c>
      <c r="M395" t="s">
        <v>25</v>
      </c>
      <c r="N395">
        <v>3</v>
      </c>
      <c r="O395" t="s">
        <v>10401</v>
      </c>
      <c r="P395" t="s">
        <v>10400</v>
      </c>
      <c r="Q395" t="s">
        <v>10399</v>
      </c>
      <c r="R395" s="7">
        <v>36161</v>
      </c>
      <c r="S395" s="8">
        <f t="shared" si="48"/>
        <v>1999</v>
      </c>
      <c r="T395" s="8">
        <v>1999</v>
      </c>
      <c r="U395" s="8">
        <f t="shared" si="49"/>
        <v>23</v>
      </c>
      <c r="V395" s="7">
        <v>1999</v>
      </c>
      <c r="W395" t="s">
        <v>509</v>
      </c>
      <c r="X395" s="2">
        <v>0.21099999999999999</v>
      </c>
      <c r="Y395" s="6">
        <f t="shared" si="54"/>
        <v>5.6325244921384904E-3</v>
      </c>
      <c r="AA395">
        <v>9168516</v>
      </c>
      <c r="AB395">
        <v>18936</v>
      </c>
      <c r="AD395" t="s">
        <v>5</v>
      </c>
      <c r="AE395" t="s">
        <v>508</v>
      </c>
      <c r="AF395">
        <v>12</v>
      </c>
      <c r="AH395" t="s">
        <v>10398</v>
      </c>
      <c r="AI395" t="s">
        <v>10397</v>
      </c>
      <c r="AJ395" t="s">
        <v>10396</v>
      </c>
      <c r="AK395" t="s">
        <v>10395</v>
      </c>
      <c r="AL395">
        <v>9</v>
      </c>
      <c r="AM395" s="5">
        <f t="shared" si="50"/>
        <v>0.39130434782608697</v>
      </c>
      <c r="AN395" s="4">
        <f t="shared" si="55"/>
        <v>5.9266088273545923E-4</v>
      </c>
      <c r="AO395" s="3"/>
      <c r="AP395">
        <v>0</v>
      </c>
      <c r="AR395" t="s">
        <v>1</v>
      </c>
      <c r="AT395" s="2">
        <v>0.52500000000000002</v>
      </c>
      <c r="AU395" s="1">
        <f t="shared" si="51"/>
        <v>0.41205654093175803</v>
      </c>
      <c r="AV395" s="1">
        <f t="shared" si="52"/>
        <v>0.31125926874369747</v>
      </c>
      <c r="AW395" s="1">
        <f t="shared" si="53"/>
        <v>0.21046199655563685</v>
      </c>
    </row>
    <row r="396" spans="1:49" x14ac:dyDescent="0.2">
      <c r="A396">
        <v>394</v>
      </c>
      <c r="B396" t="s">
        <v>10394</v>
      </c>
      <c r="C396" t="s">
        <v>10393</v>
      </c>
      <c r="F396" t="s">
        <v>10392</v>
      </c>
      <c r="G396" t="s">
        <v>16</v>
      </c>
      <c r="H396" t="s">
        <v>15</v>
      </c>
      <c r="I396" t="s">
        <v>10391</v>
      </c>
      <c r="J396">
        <v>60026134</v>
      </c>
      <c r="K396" t="s">
        <v>5722</v>
      </c>
      <c r="L396" t="s">
        <v>5721</v>
      </c>
      <c r="M396" t="s">
        <v>150</v>
      </c>
      <c r="N396">
        <v>3</v>
      </c>
      <c r="O396" t="s">
        <v>10390</v>
      </c>
      <c r="P396" t="s">
        <v>10389</v>
      </c>
      <c r="Q396" t="s">
        <v>5718</v>
      </c>
      <c r="R396" s="7">
        <v>36161</v>
      </c>
      <c r="S396" s="8">
        <f t="shared" si="48"/>
        <v>1999</v>
      </c>
      <c r="T396" s="8">
        <v>1999</v>
      </c>
      <c r="U396" s="8">
        <f t="shared" si="49"/>
        <v>23</v>
      </c>
      <c r="V396" s="7">
        <v>36465</v>
      </c>
      <c r="W396" t="s">
        <v>191</v>
      </c>
      <c r="X396" s="2">
        <v>0.251</v>
      </c>
      <c r="Y396" s="6">
        <f t="shared" si="54"/>
        <v>6.7003016470462617E-3</v>
      </c>
      <c r="AA396">
        <v>207217</v>
      </c>
      <c r="AB396">
        <v>26145</v>
      </c>
      <c r="AC396">
        <v>13623060</v>
      </c>
      <c r="AD396" t="s">
        <v>5</v>
      </c>
      <c r="AE396">
        <v>86</v>
      </c>
      <c r="AF396">
        <v>11</v>
      </c>
      <c r="AH396" t="s">
        <v>10388</v>
      </c>
      <c r="AI396" t="s">
        <v>10387</v>
      </c>
      <c r="AK396" t="s">
        <v>10386</v>
      </c>
      <c r="AL396">
        <v>0</v>
      </c>
      <c r="AM396" s="5">
        <f t="shared" si="50"/>
        <v>0</v>
      </c>
      <c r="AN396" s="4">
        <f t="shared" si="55"/>
        <v>0</v>
      </c>
      <c r="AO396" s="3"/>
      <c r="AP396">
        <v>0</v>
      </c>
      <c r="AR396" t="s">
        <v>1</v>
      </c>
      <c r="AT396" s="2">
        <v>1.3360000000000001</v>
      </c>
      <c r="AU396" s="1">
        <f t="shared" si="51"/>
        <v>0.46902111529323826</v>
      </c>
      <c r="AV396" s="1">
        <f t="shared" si="52"/>
        <v>0.33501508235231309</v>
      </c>
      <c r="AW396" s="1">
        <f t="shared" si="53"/>
        <v>0.20100904941138784</v>
      </c>
    </row>
    <row r="397" spans="1:49" x14ac:dyDescent="0.2">
      <c r="A397">
        <v>395</v>
      </c>
      <c r="B397" t="s">
        <v>10385</v>
      </c>
      <c r="F397" t="s">
        <v>10384</v>
      </c>
      <c r="G397" t="s">
        <v>16</v>
      </c>
      <c r="H397" t="s">
        <v>15</v>
      </c>
      <c r="I397" t="s">
        <v>10383</v>
      </c>
      <c r="J397">
        <v>60101699</v>
      </c>
      <c r="K397" t="s">
        <v>8118</v>
      </c>
      <c r="L397" t="s">
        <v>254</v>
      </c>
      <c r="M397" t="s">
        <v>25</v>
      </c>
      <c r="N397">
        <v>3</v>
      </c>
      <c r="O397" t="s">
        <v>10382</v>
      </c>
      <c r="P397" t="s">
        <v>10381</v>
      </c>
      <c r="Q397" t="s">
        <v>10380</v>
      </c>
      <c r="R397" s="7">
        <v>36161</v>
      </c>
      <c r="S397" s="8">
        <f t="shared" si="48"/>
        <v>1999</v>
      </c>
      <c r="T397" s="8">
        <v>1999</v>
      </c>
      <c r="U397" s="8">
        <f t="shared" si="49"/>
        <v>23</v>
      </c>
      <c r="V397" s="7">
        <v>1999</v>
      </c>
      <c r="W397" t="s">
        <v>7148</v>
      </c>
      <c r="X397" s="2">
        <v>0.182</v>
      </c>
      <c r="Y397" s="6">
        <f t="shared" si="54"/>
        <v>4.8583860548303574E-3</v>
      </c>
      <c r="AA397">
        <v>9168524</v>
      </c>
      <c r="AB397">
        <v>26075</v>
      </c>
      <c r="AD397" t="s">
        <v>5</v>
      </c>
      <c r="AE397" t="s">
        <v>7147</v>
      </c>
      <c r="AF397">
        <v>11</v>
      </c>
      <c r="AH397" t="s">
        <v>10379</v>
      </c>
      <c r="AI397" t="s">
        <v>10378</v>
      </c>
      <c r="AJ397" t="s">
        <v>10377</v>
      </c>
      <c r="AK397" t="s">
        <v>10376</v>
      </c>
      <c r="AL397">
        <v>1</v>
      </c>
      <c r="AM397" s="5">
        <f t="shared" si="50"/>
        <v>4.3478260869565216E-2</v>
      </c>
      <c r="AN397" s="4">
        <f t="shared" si="55"/>
        <v>6.5851209192828807E-5</v>
      </c>
      <c r="AO397" s="3"/>
      <c r="AP397">
        <v>0</v>
      </c>
      <c r="AR397" t="s">
        <v>1</v>
      </c>
      <c r="AT397" s="2">
        <v>0.35199999999999998</v>
      </c>
      <c r="AU397" s="1">
        <f t="shared" si="51"/>
        <v>0.34206256011390984</v>
      </c>
      <c r="AV397" s="1">
        <f t="shared" si="52"/>
        <v>0.24621186320115929</v>
      </c>
      <c r="AW397" s="1">
        <f t="shared" si="53"/>
        <v>0.15036116628840873</v>
      </c>
    </row>
    <row r="398" spans="1:49" x14ac:dyDescent="0.2">
      <c r="A398">
        <v>396</v>
      </c>
      <c r="B398" t="s">
        <v>10375</v>
      </c>
      <c r="C398" t="s">
        <v>10374</v>
      </c>
      <c r="F398" t="s">
        <v>10373</v>
      </c>
      <c r="G398" t="s">
        <v>16</v>
      </c>
      <c r="H398" t="s">
        <v>15</v>
      </c>
      <c r="I398" t="s">
        <v>10372</v>
      </c>
      <c r="J398" t="s">
        <v>10367</v>
      </c>
      <c r="K398" t="s">
        <v>10371</v>
      </c>
      <c r="L398" t="s">
        <v>10370</v>
      </c>
      <c r="M398" t="s">
        <v>80</v>
      </c>
      <c r="N398">
        <v>2</v>
      </c>
      <c r="O398" t="s">
        <v>10369</v>
      </c>
      <c r="P398" t="s">
        <v>10368</v>
      </c>
      <c r="Q398" t="s">
        <v>10367</v>
      </c>
      <c r="R398" s="7">
        <v>36161</v>
      </c>
      <c r="S398" s="8">
        <f t="shared" si="48"/>
        <v>1999</v>
      </c>
      <c r="T398" s="8">
        <v>1999</v>
      </c>
      <c r="U398" s="8">
        <f t="shared" si="49"/>
        <v>23</v>
      </c>
      <c r="V398" s="7">
        <v>36281</v>
      </c>
      <c r="W398" t="s">
        <v>596</v>
      </c>
      <c r="X398" s="2">
        <v>0.111</v>
      </c>
      <c r="Y398" s="6">
        <f t="shared" si="54"/>
        <v>2.9630816048690639E-3</v>
      </c>
      <c r="AA398">
        <v>87566621</v>
      </c>
      <c r="AB398">
        <v>24890</v>
      </c>
      <c r="AD398" t="s">
        <v>5</v>
      </c>
      <c r="AE398">
        <v>82</v>
      </c>
      <c r="AF398">
        <v>5</v>
      </c>
      <c r="AH398" s="11">
        <v>42005</v>
      </c>
      <c r="AI398" t="s">
        <v>10366</v>
      </c>
      <c r="AJ398" t="s">
        <v>10365</v>
      </c>
      <c r="AK398" t="s">
        <v>10364</v>
      </c>
      <c r="AL398">
        <v>2</v>
      </c>
      <c r="AM398" s="5">
        <f t="shared" si="50"/>
        <v>8.6956521739130432E-2</v>
      </c>
      <c r="AN398" s="4">
        <f t="shared" si="55"/>
        <v>1.3170241838565761E-4</v>
      </c>
      <c r="AO398" s="3"/>
      <c r="AP398">
        <v>0</v>
      </c>
      <c r="AR398" t="s">
        <v>1</v>
      </c>
      <c r="AT398" s="2" t="s">
        <v>0</v>
      </c>
      <c r="AU398" s="1">
        <f t="shared" si="51"/>
        <v>0.21136678489240418</v>
      </c>
      <c r="AV398" s="1">
        <f t="shared" si="52"/>
        <v>0.1547392011627361</v>
      </c>
      <c r="AW398" s="1">
        <f t="shared" si="53"/>
        <v>9.8111617433067941E-2</v>
      </c>
    </row>
    <row r="399" spans="1:49" x14ac:dyDescent="0.2">
      <c r="A399">
        <v>397</v>
      </c>
      <c r="B399" t="s">
        <v>10363</v>
      </c>
      <c r="C399" t="s">
        <v>10362</v>
      </c>
      <c r="D399" t="s">
        <v>10361</v>
      </c>
      <c r="F399" t="s">
        <v>10360</v>
      </c>
      <c r="G399" t="s">
        <v>16</v>
      </c>
      <c r="H399" t="s">
        <v>15</v>
      </c>
      <c r="I399" t="s">
        <v>10359</v>
      </c>
      <c r="J399" t="s">
        <v>10358</v>
      </c>
      <c r="K399" t="s">
        <v>10357</v>
      </c>
      <c r="L399" t="s">
        <v>10356</v>
      </c>
      <c r="M399" t="s">
        <v>10355</v>
      </c>
      <c r="N399">
        <v>15</v>
      </c>
      <c r="O399" t="s">
        <v>10354</v>
      </c>
      <c r="P399" t="s">
        <v>10353</v>
      </c>
      <c r="Q399" t="s">
        <v>10352</v>
      </c>
      <c r="R399" s="7">
        <v>36161</v>
      </c>
      <c r="S399" s="8">
        <f t="shared" si="48"/>
        <v>1999</v>
      </c>
      <c r="T399" s="8">
        <v>1999</v>
      </c>
      <c r="U399" s="8">
        <f t="shared" si="49"/>
        <v>23</v>
      </c>
      <c r="V399" s="7">
        <v>1999</v>
      </c>
      <c r="W399" t="s">
        <v>8485</v>
      </c>
      <c r="X399" s="2">
        <v>1.3280000000000001</v>
      </c>
      <c r="Y399" s="6">
        <f t="shared" si="54"/>
        <v>3.5450201542937994E-2</v>
      </c>
      <c r="AA399">
        <v>7413335</v>
      </c>
      <c r="AB399">
        <v>29251</v>
      </c>
      <c r="AD399" t="s">
        <v>5</v>
      </c>
      <c r="AE399">
        <v>41</v>
      </c>
      <c r="AF399" t="s">
        <v>10351</v>
      </c>
      <c r="AI399" t="s">
        <v>10350</v>
      </c>
      <c r="AK399" t="s">
        <v>10349</v>
      </c>
      <c r="AL399">
        <v>8</v>
      </c>
      <c r="AM399" s="5">
        <f t="shared" si="50"/>
        <v>0.34782608695652173</v>
      </c>
      <c r="AN399" s="4">
        <f t="shared" si="55"/>
        <v>5.2680967354263046E-4</v>
      </c>
      <c r="AO399" s="3"/>
      <c r="AP399">
        <v>0</v>
      </c>
      <c r="AR399" t="s">
        <v>1</v>
      </c>
      <c r="AT399" s="2">
        <v>2.4580000000000002</v>
      </c>
      <c r="AU399" s="1">
        <f t="shared" si="51"/>
        <v>2.4973183982119385</v>
      </c>
      <c r="AV399" s="1">
        <f t="shared" si="52"/>
        <v>1.7988505608240311</v>
      </c>
      <c r="AW399" s="1">
        <f t="shared" si="53"/>
        <v>1.1003827234361239</v>
      </c>
    </row>
    <row r="400" spans="1:49" x14ac:dyDescent="0.2">
      <c r="A400">
        <v>398</v>
      </c>
      <c r="B400" t="s">
        <v>10348</v>
      </c>
      <c r="C400" t="s">
        <v>10347</v>
      </c>
      <c r="D400" t="s">
        <v>10346</v>
      </c>
      <c r="F400" t="s">
        <v>10345</v>
      </c>
      <c r="G400" t="s">
        <v>16</v>
      </c>
      <c r="H400" t="s">
        <v>15</v>
      </c>
      <c r="I400" t="s">
        <v>10344</v>
      </c>
      <c r="J400" t="s">
        <v>10343</v>
      </c>
      <c r="K400" t="s">
        <v>10342</v>
      </c>
      <c r="L400" t="s">
        <v>10341</v>
      </c>
      <c r="M400" t="s">
        <v>10340</v>
      </c>
      <c r="N400">
        <v>3</v>
      </c>
      <c r="O400" t="s">
        <v>10339</v>
      </c>
      <c r="P400" t="s">
        <v>10338</v>
      </c>
      <c r="Q400" t="s">
        <v>10337</v>
      </c>
      <c r="R400" s="7">
        <v>36161</v>
      </c>
      <c r="S400" s="8">
        <f t="shared" si="48"/>
        <v>1999</v>
      </c>
      <c r="T400" s="8">
        <v>1999</v>
      </c>
      <c r="U400" s="8">
        <f t="shared" si="49"/>
        <v>23</v>
      </c>
      <c r="V400" s="7">
        <v>36281</v>
      </c>
      <c r="W400" t="s">
        <v>5946</v>
      </c>
      <c r="X400" s="2">
        <v>1.032</v>
      </c>
      <c r="Y400" s="6">
        <f t="shared" si="54"/>
        <v>2.7548650596620487E-2</v>
      </c>
      <c r="AA400">
        <v>1761617</v>
      </c>
      <c r="AB400">
        <v>19257</v>
      </c>
      <c r="AD400" t="s">
        <v>5</v>
      </c>
      <c r="AE400">
        <v>154</v>
      </c>
      <c r="AF400" s="10">
        <v>44352</v>
      </c>
      <c r="AH400" t="s">
        <v>10336</v>
      </c>
      <c r="AI400" t="s">
        <v>10335</v>
      </c>
      <c r="AJ400" t="s">
        <v>10334</v>
      </c>
      <c r="AK400" t="s">
        <v>10333</v>
      </c>
      <c r="AL400">
        <v>16</v>
      </c>
      <c r="AM400" s="5">
        <f t="shared" si="50"/>
        <v>0.69565217391304346</v>
      </c>
      <c r="AN400" s="4">
        <f t="shared" si="55"/>
        <v>1.0536193470852609E-3</v>
      </c>
      <c r="AO400" s="3"/>
      <c r="AP400">
        <v>0</v>
      </c>
      <c r="AQ400" t="s">
        <v>5180</v>
      </c>
      <c r="AR400" t="s">
        <v>10332</v>
      </c>
      <c r="AS400" t="s">
        <v>5178</v>
      </c>
      <c r="AT400" s="2">
        <v>3.5489999999999999</v>
      </c>
      <c r="AU400" s="1">
        <f t="shared" si="51"/>
        <v>1.9600141221759917</v>
      </c>
      <c r="AV400" s="1">
        <f t="shared" si="52"/>
        <v>1.4301134971852874</v>
      </c>
      <c r="AW400" s="1">
        <f t="shared" si="53"/>
        <v>0.90021287219458279</v>
      </c>
    </row>
    <row r="401" spans="1:49" x14ac:dyDescent="0.2">
      <c r="A401">
        <v>399</v>
      </c>
      <c r="B401" t="s">
        <v>10331</v>
      </c>
      <c r="C401" t="s">
        <v>10330</v>
      </c>
      <c r="F401" t="s">
        <v>10329</v>
      </c>
      <c r="G401" t="s">
        <v>16</v>
      </c>
      <c r="H401" t="s">
        <v>15</v>
      </c>
      <c r="I401" t="s">
        <v>10328</v>
      </c>
      <c r="J401" t="s">
        <v>10327</v>
      </c>
      <c r="K401" t="s">
        <v>10326</v>
      </c>
      <c r="L401" t="s">
        <v>10325</v>
      </c>
      <c r="M401" t="s">
        <v>10324</v>
      </c>
      <c r="N401">
        <v>4</v>
      </c>
      <c r="O401" t="s">
        <v>10323</v>
      </c>
      <c r="P401" t="s">
        <v>10322</v>
      </c>
      <c r="Q401" t="s">
        <v>10321</v>
      </c>
      <c r="R401" s="7">
        <v>36161</v>
      </c>
      <c r="S401" s="8">
        <f t="shared" si="48"/>
        <v>1999</v>
      </c>
      <c r="T401" s="8">
        <v>1999</v>
      </c>
      <c r="U401" s="8">
        <f t="shared" si="49"/>
        <v>23</v>
      </c>
      <c r="V401" s="7">
        <v>1999</v>
      </c>
      <c r="W401" t="s">
        <v>10215</v>
      </c>
      <c r="X401" s="2">
        <v>0.47799999999999998</v>
      </c>
      <c r="Y401" s="6">
        <f t="shared" si="54"/>
        <v>1.275993700114786E-2</v>
      </c>
      <c r="AA401">
        <v>10613773</v>
      </c>
      <c r="AB401">
        <v>18156</v>
      </c>
      <c r="AD401" t="s">
        <v>5</v>
      </c>
      <c r="AE401">
        <v>7</v>
      </c>
      <c r="AF401">
        <v>1</v>
      </c>
      <c r="AH401" t="s">
        <v>10320</v>
      </c>
      <c r="AI401" t="s">
        <v>10319</v>
      </c>
      <c r="AJ401" t="s">
        <v>10318</v>
      </c>
      <c r="AK401" t="s">
        <v>10317</v>
      </c>
      <c r="AL401">
        <v>4</v>
      </c>
      <c r="AM401" s="5">
        <f t="shared" si="50"/>
        <v>0.17391304347826086</v>
      </c>
      <c r="AN401" s="4">
        <f t="shared" si="55"/>
        <v>2.6340483677131523E-4</v>
      </c>
      <c r="AO401" s="3"/>
      <c r="AP401">
        <v>0</v>
      </c>
      <c r="AR401" t="s">
        <v>1</v>
      </c>
      <c r="AT401" s="2" t="s">
        <v>0</v>
      </c>
      <c r="AU401" s="1">
        <f t="shared" si="51"/>
        <v>0.90109773518348957</v>
      </c>
      <c r="AV401" s="1">
        <f t="shared" si="52"/>
        <v>0.65116709189595878</v>
      </c>
      <c r="AW401" s="1">
        <f t="shared" si="53"/>
        <v>0.40123644860842789</v>
      </c>
    </row>
    <row r="402" spans="1:49" x14ac:dyDescent="0.2">
      <c r="A402">
        <v>400</v>
      </c>
      <c r="B402" t="s">
        <v>10316</v>
      </c>
      <c r="C402" t="s">
        <v>10315</v>
      </c>
      <c r="F402" t="s">
        <v>10314</v>
      </c>
      <c r="G402" t="s">
        <v>16</v>
      </c>
      <c r="H402" t="s">
        <v>15</v>
      </c>
      <c r="I402" t="s">
        <v>10313</v>
      </c>
      <c r="J402">
        <v>117339446</v>
      </c>
      <c r="K402" t="s">
        <v>10312</v>
      </c>
      <c r="L402" t="s">
        <v>10311</v>
      </c>
      <c r="M402" t="s">
        <v>11</v>
      </c>
      <c r="N402">
        <v>5</v>
      </c>
      <c r="O402" t="s">
        <v>10310</v>
      </c>
      <c r="P402" t="s">
        <v>10309</v>
      </c>
      <c r="Q402" t="s">
        <v>10308</v>
      </c>
      <c r="R402" s="7">
        <v>36161</v>
      </c>
      <c r="S402" s="8">
        <f t="shared" si="48"/>
        <v>1999</v>
      </c>
      <c r="T402" s="8">
        <v>1999</v>
      </c>
      <c r="U402" s="8">
        <f t="shared" si="49"/>
        <v>23</v>
      </c>
      <c r="V402" s="7">
        <v>1999</v>
      </c>
      <c r="W402" t="s">
        <v>10272</v>
      </c>
      <c r="X402" s="2">
        <v>1.887</v>
      </c>
      <c r="Y402" s="6">
        <f t="shared" si="54"/>
        <v>5.0372387282774087E-2</v>
      </c>
      <c r="AA402">
        <v>15507998</v>
      </c>
      <c r="AB402">
        <v>110157</v>
      </c>
      <c r="AC402">
        <v>15502368</v>
      </c>
      <c r="AD402" t="s">
        <v>5</v>
      </c>
      <c r="AE402">
        <v>59</v>
      </c>
      <c r="AF402">
        <v>6</v>
      </c>
      <c r="AI402" t="s">
        <v>10307</v>
      </c>
      <c r="AK402" t="s">
        <v>10306</v>
      </c>
      <c r="AL402">
        <v>5</v>
      </c>
      <c r="AM402" s="5">
        <f t="shared" si="50"/>
        <v>0.21739130434782608</v>
      </c>
      <c r="AN402" s="4">
        <f t="shared" si="55"/>
        <v>3.29256045964144E-4</v>
      </c>
      <c r="AO402" s="3"/>
      <c r="AP402">
        <v>0</v>
      </c>
      <c r="AR402" t="s">
        <v>1</v>
      </c>
      <c r="AT402" s="2" t="s">
        <v>0</v>
      </c>
      <c r="AU402" s="1">
        <f t="shared" si="51"/>
        <v>3.5359447911731103</v>
      </c>
      <c r="AV402" s="1">
        <f t="shared" si="52"/>
        <v>2.5350821664369114</v>
      </c>
      <c r="AW402" s="1">
        <f t="shared" si="53"/>
        <v>1.5342195417007125</v>
      </c>
    </row>
    <row r="403" spans="1:49" x14ac:dyDescent="0.2">
      <c r="A403">
        <v>401</v>
      </c>
      <c r="B403" t="s">
        <v>10305</v>
      </c>
      <c r="C403" t="s">
        <v>10304</v>
      </c>
      <c r="F403" t="s">
        <v>10303</v>
      </c>
      <c r="G403" t="s">
        <v>16</v>
      </c>
      <c r="H403" t="s">
        <v>15</v>
      </c>
      <c r="I403" t="s">
        <v>10302</v>
      </c>
      <c r="J403" t="s">
        <v>10301</v>
      </c>
      <c r="K403" t="s">
        <v>10300</v>
      </c>
      <c r="L403" t="s">
        <v>10299</v>
      </c>
      <c r="M403" t="s">
        <v>10298</v>
      </c>
      <c r="N403">
        <v>1</v>
      </c>
      <c r="O403" t="s">
        <v>10297</v>
      </c>
      <c r="P403">
        <v>7801588429</v>
      </c>
      <c r="Q403" t="s">
        <v>10296</v>
      </c>
      <c r="R403" s="7">
        <v>36161</v>
      </c>
      <c r="S403" s="8">
        <f t="shared" si="48"/>
        <v>1999</v>
      </c>
      <c r="T403" s="8">
        <v>1999</v>
      </c>
      <c r="U403" s="8">
        <f t="shared" si="49"/>
        <v>23</v>
      </c>
      <c r="V403" s="7">
        <v>36312</v>
      </c>
      <c r="W403" t="s">
        <v>10295</v>
      </c>
      <c r="X403" s="2">
        <v>1.5740000000000001</v>
      </c>
      <c r="Y403" s="6">
        <f t="shared" si="54"/>
        <v>4.2017031045620781E-2</v>
      </c>
      <c r="AA403">
        <v>3051838</v>
      </c>
      <c r="AB403">
        <v>22652</v>
      </c>
      <c r="AD403" t="s">
        <v>5</v>
      </c>
      <c r="AE403">
        <v>29</v>
      </c>
      <c r="AF403">
        <v>2</v>
      </c>
      <c r="AH403" t="s">
        <v>10294</v>
      </c>
      <c r="AI403" t="s">
        <v>10293</v>
      </c>
      <c r="AJ403" t="s">
        <v>10292</v>
      </c>
      <c r="AK403" t="s">
        <v>10291</v>
      </c>
      <c r="AL403">
        <v>18</v>
      </c>
      <c r="AM403" s="5">
        <f t="shared" si="50"/>
        <v>0.78260869565217395</v>
      </c>
      <c r="AN403" s="4">
        <f t="shared" si="55"/>
        <v>1.1853217654709185E-3</v>
      </c>
      <c r="AO403" s="3"/>
      <c r="AP403">
        <v>0</v>
      </c>
      <c r="AR403" t="s">
        <v>1</v>
      </c>
      <c r="AT403" s="2">
        <v>4.9269999999999996</v>
      </c>
      <c r="AU403" s="1">
        <f t="shared" si="51"/>
        <v>2.976751826157582</v>
      </c>
      <c r="AV403" s="1">
        <f t="shared" si="52"/>
        <v>2.160117640554585</v>
      </c>
      <c r="AW403" s="1">
        <f t="shared" si="53"/>
        <v>1.3434834549515877</v>
      </c>
    </row>
    <row r="404" spans="1:49" x14ac:dyDescent="0.2">
      <c r="A404">
        <v>402</v>
      </c>
      <c r="B404" t="s">
        <v>10290</v>
      </c>
      <c r="C404" t="s">
        <v>10289</v>
      </c>
      <c r="F404" t="s">
        <v>10288</v>
      </c>
      <c r="G404" t="s">
        <v>16</v>
      </c>
      <c r="H404" t="s">
        <v>15</v>
      </c>
      <c r="I404" t="s">
        <v>10287</v>
      </c>
      <c r="J404" t="s">
        <v>10286</v>
      </c>
      <c r="K404" t="s">
        <v>10285</v>
      </c>
      <c r="L404" t="s">
        <v>10284</v>
      </c>
      <c r="M404" t="s">
        <v>6445</v>
      </c>
      <c r="N404">
        <v>3</v>
      </c>
      <c r="O404" t="s">
        <v>10283</v>
      </c>
      <c r="P404" t="s">
        <v>10282</v>
      </c>
      <c r="Q404" t="s">
        <v>10281</v>
      </c>
      <c r="R404" s="7">
        <v>36161</v>
      </c>
      <c r="S404" s="8">
        <f t="shared" si="48"/>
        <v>1999</v>
      </c>
      <c r="T404" s="8">
        <v>1999</v>
      </c>
      <c r="U404" s="8">
        <f t="shared" si="49"/>
        <v>23</v>
      </c>
      <c r="V404" s="7">
        <v>1999</v>
      </c>
      <c r="W404" t="s">
        <v>9696</v>
      </c>
      <c r="X404" s="2" t="s">
        <v>0</v>
      </c>
      <c r="Y404" s="6" t="e">
        <f t="shared" si="54"/>
        <v>#VALUE!</v>
      </c>
      <c r="AA404">
        <v>7481896</v>
      </c>
      <c r="AB404">
        <v>78193</v>
      </c>
      <c r="AD404" t="s">
        <v>5</v>
      </c>
      <c r="AE404">
        <v>35</v>
      </c>
      <c r="AF404" t="s">
        <v>9695</v>
      </c>
      <c r="AH404" t="s">
        <v>10280</v>
      </c>
      <c r="AI404" t="s">
        <v>10279</v>
      </c>
      <c r="AK404" t="s">
        <v>10278</v>
      </c>
      <c r="AL404">
        <v>3</v>
      </c>
      <c r="AM404" s="5">
        <f t="shared" si="50"/>
        <v>0.13043478260869565</v>
      </c>
      <c r="AN404" s="4">
        <f t="shared" si="55"/>
        <v>1.9755362757848641E-4</v>
      </c>
      <c r="AO404" s="3"/>
      <c r="AP404">
        <v>0</v>
      </c>
      <c r="AR404" t="s">
        <v>1</v>
      </c>
      <c r="AT404" s="2" t="s">
        <v>0</v>
      </c>
      <c r="AU404" s="1" t="e">
        <f t="shared" si="51"/>
        <v>#VALUE!</v>
      </c>
      <c r="AV404" s="1" t="e">
        <f t="shared" si="52"/>
        <v>#VALUE!</v>
      </c>
      <c r="AW404" s="1" t="e">
        <f t="shared" si="53"/>
        <v>#VALUE!</v>
      </c>
    </row>
    <row r="405" spans="1:49" x14ac:dyDescent="0.2">
      <c r="A405">
        <v>403</v>
      </c>
      <c r="B405" t="s">
        <v>10277</v>
      </c>
      <c r="C405" t="s">
        <v>10276</v>
      </c>
      <c r="F405" t="s">
        <v>10275</v>
      </c>
      <c r="G405" t="s">
        <v>16</v>
      </c>
      <c r="H405" t="s">
        <v>15</v>
      </c>
      <c r="I405" t="s">
        <v>10274</v>
      </c>
      <c r="J405">
        <v>60031581</v>
      </c>
      <c r="K405" t="s">
        <v>1140</v>
      </c>
      <c r="L405" t="s">
        <v>1139</v>
      </c>
      <c r="M405" t="s">
        <v>11</v>
      </c>
      <c r="N405">
        <v>1</v>
      </c>
      <c r="O405" t="s">
        <v>10273</v>
      </c>
      <c r="P405">
        <v>7005962931</v>
      </c>
      <c r="Q405">
        <v>60031581</v>
      </c>
      <c r="R405" s="7">
        <v>36161</v>
      </c>
      <c r="S405" s="8">
        <f t="shared" si="48"/>
        <v>1999</v>
      </c>
      <c r="T405" s="8">
        <v>1999</v>
      </c>
      <c r="U405" s="8">
        <f t="shared" si="49"/>
        <v>23</v>
      </c>
      <c r="V405" s="7">
        <v>1999</v>
      </c>
      <c r="W405" t="s">
        <v>10272</v>
      </c>
      <c r="X405" s="2">
        <v>1.887</v>
      </c>
      <c r="Y405" s="6">
        <f t="shared" si="54"/>
        <v>5.0372387282774087E-2</v>
      </c>
      <c r="AA405">
        <v>15507998</v>
      </c>
      <c r="AB405">
        <v>110157</v>
      </c>
      <c r="AC405">
        <v>15502368</v>
      </c>
      <c r="AD405" t="s">
        <v>5</v>
      </c>
      <c r="AE405">
        <v>60</v>
      </c>
      <c r="AF405">
        <v>2</v>
      </c>
      <c r="AI405" t="s">
        <v>10271</v>
      </c>
      <c r="AK405" t="s">
        <v>10270</v>
      </c>
      <c r="AL405">
        <v>47</v>
      </c>
      <c r="AM405" s="5">
        <f t="shared" si="50"/>
        <v>2.0434782608695654</v>
      </c>
      <c r="AN405" s="4">
        <f t="shared" si="55"/>
        <v>3.0950068320629541E-3</v>
      </c>
      <c r="AO405" s="3"/>
      <c r="AP405">
        <v>0</v>
      </c>
      <c r="AQ405" t="s">
        <v>2160</v>
      </c>
      <c r="AR405">
        <v>9424337</v>
      </c>
      <c r="AS405" t="s">
        <v>2158</v>
      </c>
      <c r="AT405" s="2" t="s">
        <v>0</v>
      </c>
      <c r="AU405" s="1">
        <f t="shared" si="51"/>
        <v>3.6189173147560738</v>
      </c>
      <c r="AV405" s="1">
        <f t="shared" si="52"/>
        <v>2.6733697057418522</v>
      </c>
      <c r="AW405" s="1">
        <f t="shared" si="53"/>
        <v>1.727822096727629</v>
      </c>
    </row>
    <row r="406" spans="1:49" x14ac:dyDescent="0.2">
      <c r="A406">
        <v>404</v>
      </c>
      <c r="B406" t="s">
        <v>10269</v>
      </c>
      <c r="C406" t="s">
        <v>10268</v>
      </c>
      <c r="F406" t="s">
        <v>10267</v>
      </c>
      <c r="G406" t="s">
        <v>16</v>
      </c>
      <c r="H406" t="s">
        <v>15</v>
      </c>
      <c r="I406" t="s">
        <v>10266</v>
      </c>
      <c r="J406">
        <v>60025997</v>
      </c>
      <c r="K406" t="s">
        <v>8209</v>
      </c>
      <c r="L406" t="s">
        <v>254</v>
      </c>
      <c r="M406" t="s">
        <v>25</v>
      </c>
      <c r="N406">
        <v>4</v>
      </c>
      <c r="O406" t="s">
        <v>10265</v>
      </c>
      <c r="P406" t="s">
        <v>10264</v>
      </c>
      <c r="Q406" t="s">
        <v>10263</v>
      </c>
      <c r="R406" s="7">
        <v>36161</v>
      </c>
      <c r="S406" s="8">
        <f t="shared" si="48"/>
        <v>1999</v>
      </c>
      <c r="T406" s="8">
        <v>1999</v>
      </c>
      <c r="U406" s="8">
        <f t="shared" si="49"/>
        <v>23</v>
      </c>
      <c r="V406" s="7">
        <v>36495</v>
      </c>
      <c r="W406" t="s">
        <v>596</v>
      </c>
      <c r="X406" s="2">
        <v>0.111</v>
      </c>
      <c r="Y406" s="6">
        <f t="shared" si="54"/>
        <v>2.9630816048690639E-3</v>
      </c>
      <c r="AA406">
        <v>87566621</v>
      </c>
      <c r="AB406">
        <v>24890</v>
      </c>
      <c r="AD406" t="s">
        <v>5</v>
      </c>
      <c r="AE406">
        <v>82</v>
      </c>
      <c r="AF406" t="s">
        <v>10262</v>
      </c>
      <c r="AH406" t="s">
        <v>10261</v>
      </c>
      <c r="AI406" t="s">
        <v>10260</v>
      </c>
      <c r="AJ406" t="s">
        <v>10259</v>
      </c>
      <c r="AK406" t="s">
        <v>10258</v>
      </c>
      <c r="AL406">
        <v>1</v>
      </c>
      <c r="AM406" s="5">
        <f t="shared" si="50"/>
        <v>4.3478260869565216E-2</v>
      </c>
      <c r="AN406" s="4">
        <f t="shared" si="55"/>
        <v>6.5851209192828807E-5</v>
      </c>
      <c r="AO406" s="3"/>
      <c r="AP406">
        <v>0</v>
      </c>
      <c r="AR406" t="s">
        <v>1</v>
      </c>
      <c r="AT406" s="2" t="s">
        <v>0</v>
      </c>
      <c r="AU406" s="1">
        <f t="shared" si="51"/>
        <v>0.20939124861661931</v>
      </c>
      <c r="AV406" s="1">
        <f t="shared" si="52"/>
        <v>0.15144664070309463</v>
      </c>
      <c r="AW406" s="1">
        <f t="shared" si="53"/>
        <v>9.3502032789569922E-2</v>
      </c>
    </row>
    <row r="407" spans="1:49" x14ac:dyDescent="0.2">
      <c r="A407">
        <v>405</v>
      </c>
      <c r="B407" t="s">
        <v>10257</v>
      </c>
      <c r="C407" t="s">
        <v>10256</v>
      </c>
      <c r="D407" t="s">
        <v>10255</v>
      </c>
      <c r="F407" t="s">
        <v>10254</v>
      </c>
      <c r="G407" t="s">
        <v>16</v>
      </c>
      <c r="H407" t="s">
        <v>15</v>
      </c>
      <c r="I407" t="s">
        <v>10253</v>
      </c>
      <c r="J407">
        <v>60016653</v>
      </c>
      <c r="K407" t="s">
        <v>10252</v>
      </c>
      <c r="L407" t="s">
        <v>10251</v>
      </c>
      <c r="M407" t="s">
        <v>653</v>
      </c>
      <c r="N407">
        <v>1</v>
      </c>
      <c r="O407" t="s">
        <v>10250</v>
      </c>
      <c r="P407">
        <v>6701702918</v>
      </c>
      <c r="Q407">
        <v>60016653</v>
      </c>
      <c r="R407" s="7">
        <v>36161</v>
      </c>
      <c r="S407" s="8">
        <f t="shared" si="48"/>
        <v>1999</v>
      </c>
      <c r="T407" s="8">
        <v>1999</v>
      </c>
      <c r="U407" s="8">
        <f t="shared" si="49"/>
        <v>23</v>
      </c>
      <c r="V407" s="7">
        <v>1999</v>
      </c>
      <c r="W407" t="s">
        <v>869</v>
      </c>
      <c r="X407" s="2">
        <v>0.90700000000000003</v>
      </c>
      <c r="Y407" s="6">
        <f t="shared" si="54"/>
        <v>2.4211846987533703E-2</v>
      </c>
      <c r="AA407">
        <v>1651684</v>
      </c>
      <c r="AB407">
        <v>25548</v>
      </c>
      <c r="AD407" t="s">
        <v>5</v>
      </c>
      <c r="AE407">
        <v>72</v>
      </c>
      <c r="AF407">
        <v>1</v>
      </c>
      <c r="AH407" t="s">
        <v>10249</v>
      </c>
      <c r="AI407" t="s">
        <v>10248</v>
      </c>
      <c r="AJ407" t="s">
        <v>10247</v>
      </c>
      <c r="AK407" t="s">
        <v>10246</v>
      </c>
      <c r="AL407">
        <v>0</v>
      </c>
      <c r="AM407" s="5">
        <f t="shared" si="50"/>
        <v>0</v>
      </c>
      <c r="AN407" s="4">
        <f t="shared" si="55"/>
        <v>0</v>
      </c>
      <c r="AO407" s="3"/>
      <c r="AP407">
        <v>0</v>
      </c>
      <c r="AR407" t="s">
        <v>1</v>
      </c>
      <c r="AT407" s="2">
        <v>4.6619999999999999</v>
      </c>
      <c r="AU407" s="1">
        <f t="shared" si="51"/>
        <v>1.6948292891273591</v>
      </c>
      <c r="AV407" s="1">
        <f t="shared" si="52"/>
        <v>1.210592349376685</v>
      </c>
      <c r="AW407" s="1">
        <f t="shared" si="53"/>
        <v>0.72635540962601108</v>
      </c>
    </row>
    <row r="408" spans="1:49" x14ac:dyDescent="0.2">
      <c r="A408">
        <v>406</v>
      </c>
      <c r="B408" t="s">
        <v>10245</v>
      </c>
      <c r="F408" t="s">
        <v>10244</v>
      </c>
      <c r="G408" t="s">
        <v>16</v>
      </c>
      <c r="H408" t="s">
        <v>15</v>
      </c>
      <c r="I408" t="s">
        <v>10243</v>
      </c>
      <c r="J408" t="s">
        <v>10242</v>
      </c>
      <c r="K408" t="s">
        <v>10241</v>
      </c>
      <c r="L408" t="s">
        <v>10240</v>
      </c>
      <c r="M408" t="s">
        <v>10239</v>
      </c>
      <c r="N408">
        <v>5</v>
      </c>
      <c r="O408" t="s">
        <v>10238</v>
      </c>
      <c r="P408" t="s">
        <v>10237</v>
      </c>
      <c r="Q408" t="s">
        <v>10236</v>
      </c>
      <c r="R408" s="7">
        <v>36161</v>
      </c>
      <c r="S408" s="8">
        <f t="shared" si="48"/>
        <v>1999</v>
      </c>
      <c r="T408" s="8">
        <v>1999</v>
      </c>
      <c r="U408" s="8">
        <f t="shared" si="49"/>
        <v>23</v>
      </c>
      <c r="V408" s="7">
        <v>1999</v>
      </c>
      <c r="W408" t="s">
        <v>509</v>
      </c>
      <c r="X408" s="2">
        <v>0.21099999999999999</v>
      </c>
      <c r="Y408" s="6">
        <f t="shared" si="54"/>
        <v>5.6325244921384904E-3</v>
      </c>
      <c r="AA408">
        <v>9168516</v>
      </c>
      <c r="AB408">
        <v>18936</v>
      </c>
      <c r="AD408" t="s">
        <v>5</v>
      </c>
      <c r="AE408" t="s">
        <v>508</v>
      </c>
      <c r="AF408">
        <v>10</v>
      </c>
      <c r="AH408" t="s">
        <v>10235</v>
      </c>
      <c r="AI408" t="s">
        <v>10234</v>
      </c>
      <c r="AJ408" t="s">
        <v>10233</v>
      </c>
      <c r="AK408" t="s">
        <v>10232</v>
      </c>
      <c r="AL408">
        <v>19</v>
      </c>
      <c r="AM408" s="5">
        <f t="shared" si="50"/>
        <v>0.82608695652173914</v>
      </c>
      <c r="AN408" s="4">
        <f t="shared" si="55"/>
        <v>1.2511729746637473E-3</v>
      </c>
      <c r="AO408" s="3"/>
      <c r="AP408">
        <v>0</v>
      </c>
      <c r="AR408" t="s">
        <v>1</v>
      </c>
      <c r="AT408" s="2">
        <v>0.52500000000000002</v>
      </c>
      <c r="AU408" s="1">
        <f t="shared" si="51"/>
        <v>0.43181190368960676</v>
      </c>
      <c r="AV408" s="1">
        <f t="shared" si="52"/>
        <v>0.34418487334011189</v>
      </c>
      <c r="AW408" s="1">
        <f t="shared" si="53"/>
        <v>0.25655784299061701</v>
      </c>
    </row>
    <row r="409" spans="1:49" x14ac:dyDescent="0.2">
      <c r="A409">
        <v>407</v>
      </c>
      <c r="B409" t="s">
        <v>10231</v>
      </c>
      <c r="C409" t="s">
        <v>10230</v>
      </c>
      <c r="F409" t="s">
        <v>10229</v>
      </c>
      <c r="G409" t="s">
        <v>16</v>
      </c>
      <c r="H409" t="s">
        <v>15</v>
      </c>
      <c r="I409" t="s">
        <v>10228</v>
      </c>
      <c r="J409">
        <v>60026134</v>
      </c>
      <c r="K409" t="s">
        <v>5722</v>
      </c>
      <c r="L409" t="s">
        <v>5721</v>
      </c>
      <c r="M409" t="s">
        <v>150</v>
      </c>
      <c r="N409">
        <v>4</v>
      </c>
      <c r="O409" t="s">
        <v>10227</v>
      </c>
      <c r="P409" t="s">
        <v>10226</v>
      </c>
      <c r="Q409" t="s">
        <v>6950</v>
      </c>
      <c r="R409" s="7">
        <v>36161</v>
      </c>
      <c r="S409" s="8">
        <f t="shared" si="48"/>
        <v>1999</v>
      </c>
      <c r="T409" s="8">
        <v>1999</v>
      </c>
      <c r="U409" s="8">
        <f t="shared" si="49"/>
        <v>23</v>
      </c>
      <c r="V409" s="7">
        <v>1999</v>
      </c>
      <c r="W409" t="s">
        <v>10215</v>
      </c>
      <c r="X409" s="2">
        <v>0.47799999999999998</v>
      </c>
      <c r="Y409" s="6">
        <f t="shared" si="54"/>
        <v>1.275993700114786E-2</v>
      </c>
      <c r="AA409">
        <v>10613773</v>
      </c>
      <c r="AB409">
        <v>18156</v>
      </c>
      <c r="AD409" t="s">
        <v>5</v>
      </c>
      <c r="AE409">
        <v>7</v>
      </c>
      <c r="AF409">
        <v>1</v>
      </c>
      <c r="AH409" t="s">
        <v>992</v>
      </c>
      <c r="AI409" t="s">
        <v>10225</v>
      </c>
      <c r="AJ409" t="s">
        <v>10224</v>
      </c>
      <c r="AK409" t="s">
        <v>10223</v>
      </c>
      <c r="AL409">
        <v>0</v>
      </c>
      <c r="AM409" s="5">
        <f t="shared" si="50"/>
        <v>0</v>
      </c>
      <c r="AN409" s="4">
        <f t="shared" si="55"/>
        <v>0</v>
      </c>
      <c r="AO409" s="3"/>
      <c r="AP409">
        <v>0</v>
      </c>
      <c r="AR409" t="s">
        <v>1</v>
      </c>
      <c r="AT409" s="2" t="s">
        <v>0</v>
      </c>
      <c r="AU409" s="1">
        <f t="shared" si="51"/>
        <v>0.8931955900803501</v>
      </c>
      <c r="AV409" s="1">
        <f t="shared" si="52"/>
        <v>0.63799685005739304</v>
      </c>
      <c r="AW409" s="1">
        <f t="shared" si="53"/>
        <v>0.38279811003443581</v>
      </c>
    </row>
    <row r="410" spans="1:49" x14ac:dyDescent="0.2">
      <c r="A410">
        <v>408</v>
      </c>
      <c r="B410" t="s">
        <v>10222</v>
      </c>
      <c r="C410" t="s">
        <v>10221</v>
      </c>
      <c r="F410" t="s">
        <v>10220</v>
      </c>
      <c r="G410" t="s">
        <v>16</v>
      </c>
      <c r="H410" t="s">
        <v>15</v>
      </c>
      <c r="I410" t="s">
        <v>10219</v>
      </c>
      <c r="J410">
        <v>60026134</v>
      </c>
      <c r="K410" t="s">
        <v>5722</v>
      </c>
      <c r="L410" t="s">
        <v>5721</v>
      </c>
      <c r="M410" t="s">
        <v>150</v>
      </c>
      <c r="N410">
        <v>2</v>
      </c>
      <c r="O410" t="s">
        <v>10218</v>
      </c>
      <c r="P410" t="s">
        <v>10217</v>
      </c>
      <c r="Q410" t="s">
        <v>10216</v>
      </c>
      <c r="R410" s="7">
        <v>36161</v>
      </c>
      <c r="S410" s="8">
        <f t="shared" si="48"/>
        <v>1999</v>
      </c>
      <c r="T410" s="8">
        <v>1999</v>
      </c>
      <c r="U410" s="8">
        <f t="shared" si="49"/>
        <v>23</v>
      </c>
      <c r="V410" s="7">
        <v>1999</v>
      </c>
      <c r="W410" t="s">
        <v>10215</v>
      </c>
      <c r="X410" s="2">
        <v>0.47799999999999998</v>
      </c>
      <c r="Y410" s="6">
        <f t="shared" si="54"/>
        <v>1.275993700114786E-2</v>
      </c>
      <c r="AA410">
        <v>10613773</v>
      </c>
      <c r="AB410">
        <v>18156</v>
      </c>
      <c r="AD410" t="s">
        <v>5</v>
      </c>
      <c r="AE410">
        <v>7</v>
      </c>
      <c r="AF410">
        <v>2</v>
      </c>
      <c r="AH410" t="s">
        <v>10214</v>
      </c>
      <c r="AI410" t="s">
        <v>10213</v>
      </c>
      <c r="AJ410" t="s">
        <v>10212</v>
      </c>
      <c r="AK410" t="s">
        <v>10211</v>
      </c>
      <c r="AL410">
        <v>0</v>
      </c>
      <c r="AM410" s="5">
        <f t="shared" si="50"/>
        <v>0</v>
      </c>
      <c r="AN410" s="4">
        <f t="shared" si="55"/>
        <v>0</v>
      </c>
      <c r="AO410" s="3"/>
      <c r="AP410">
        <v>0</v>
      </c>
      <c r="AR410" t="s">
        <v>1</v>
      </c>
      <c r="AT410" s="2" t="s">
        <v>0</v>
      </c>
      <c r="AU410" s="1">
        <f t="shared" si="51"/>
        <v>0.8931955900803501</v>
      </c>
      <c r="AV410" s="1">
        <f t="shared" si="52"/>
        <v>0.63799685005739304</v>
      </c>
      <c r="AW410" s="1">
        <f t="shared" si="53"/>
        <v>0.38279811003443581</v>
      </c>
    </row>
    <row r="411" spans="1:49" x14ac:dyDescent="0.2">
      <c r="A411">
        <v>409</v>
      </c>
      <c r="B411" t="s">
        <v>10210</v>
      </c>
      <c r="C411" t="s">
        <v>10209</v>
      </c>
      <c r="F411" t="s">
        <v>10208</v>
      </c>
      <c r="G411" t="s">
        <v>16</v>
      </c>
      <c r="H411" t="s">
        <v>15</v>
      </c>
      <c r="I411" t="s">
        <v>10207</v>
      </c>
      <c r="N411">
        <v>1</v>
      </c>
      <c r="O411" t="s">
        <v>10206</v>
      </c>
      <c r="P411">
        <v>7101824842</v>
      </c>
      <c r="R411" s="7">
        <v>36161</v>
      </c>
      <c r="S411" s="8">
        <f t="shared" si="48"/>
        <v>1999</v>
      </c>
      <c r="T411" s="8">
        <v>1999</v>
      </c>
      <c r="U411" s="8">
        <f t="shared" si="49"/>
        <v>23</v>
      </c>
      <c r="V411" s="7">
        <v>1999</v>
      </c>
      <c r="W411" t="s">
        <v>10205</v>
      </c>
      <c r="X411" s="2">
        <v>0.45100000000000001</v>
      </c>
      <c r="Y411" s="6">
        <f t="shared" si="54"/>
        <v>1.2039187421585116E-2</v>
      </c>
      <c r="AA411">
        <v>14346028</v>
      </c>
      <c r="AB411">
        <v>27542</v>
      </c>
      <c r="AD411" t="s">
        <v>5</v>
      </c>
      <c r="AE411">
        <v>12</v>
      </c>
      <c r="AF411">
        <v>1</v>
      </c>
      <c r="AH411" t="s">
        <v>10204</v>
      </c>
      <c r="AI411" t="s">
        <v>10203</v>
      </c>
      <c r="AJ411" t="s">
        <v>10202</v>
      </c>
      <c r="AK411" t="s">
        <v>10201</v>
      </c>
      <c r="AL411">
        <v>2</v>
      </c>
      <c r="AM411" s="5">
        <f t="shared" si="50"/>
        <v>8.6956521739130432E-2</v>
      </c>
      <c r="AN411" s="4">
        <f t="shared" si="55"/>
        <v>1.3170241838565761E-4</v>
      </c>
      <c r="AO411" s="3"/>
      <c r="AP411">
        <v>0</v>
      </c>
      <c r="AR411" t="s">
        <v>1</v>
      </c>
      <c r="AT411" s="2">
        <v>1.5</v>
      </c>
      <c r="AU411" s="1">
        <f t="shared" si="51"/>
        <v>0.84669419206252783</v>
      </c>
      <c r="AV411" s="1">
        <f t="shared" si="52"/>
        <v>0.60854449199853866</v>
      </c>
      <c r="AW411" s="1">
        <f t="shared" si="53"/>
        <v>0.37039479193454949</v>
      </c>
    </row>
    <row r="412" spans="1:49" x14ac:dyDescent="0.2">
      <c r="A412">
        <v>410</v>
      </c>
      <c r="B412" t="s">
        <v>10200</v>
      </c>
      <c r="C412" t="s">
        <v>10199</v>
      </c>
      <c r="F412" t="s">
        <v>10198</v>
      </c>
      <c r="G412" t="s">
        <v>16</v>
      </c>
      <c r="H412" t="s">
        <v>15</v>
      </c>
      <c r="I412" t="s">
        <v>10197</v>
      </c>
      <c r="J412" t="s">
        <v>10196</v>
      </c>
      <c r="K412" t="s">
        <v>10195</v>
      </c>
      <c r="L412" t="s">
        <v>10194</v>
      </c>
      <c r="M412" t="s">
        <v>319</v>
      </c>
      <c r="N412">
        <v>6</v>
      </c>
      <c r="O412" t="s">
        <v>10193</v>
      </c>
      <c r="P412" t="s">
        <v>10192</v>
      </c>
      <c r="Q412" t="s">
        <v>10191</v>
      </c>
      <c r="R412" s="7">
        <v>36161</v>
      </c>
      <c r="S412" s="8">
        <f t="shared" si="48"/>
        <v>1999</v>
      </c>
      <c r="T412" s="8">
        <v>1999</v>
      </c>
      <c r="U412" s="8">
        <f t="shared" si="49"/>
        <v>23</v>
      </c>
      <c r="V412" s="7" t="s">
        <v>10190</v>
      </c>
      <c r="W412" t="s">
        <v>4077</v>
      </c>
      <c r="X412" s="2">
        <v>0.33800000000000002</v>
      </c>
      <c r="Y412" s="6">
        <f t="shared" si="54"/>
        <v>9.0227169589706634E-3</v>
      </c>
      <c r="AA412">
        <v>7372884</v>
      </c>
      <c r="AB412">
        <v>70506</v>
      </c>
      <c r="AD412" t="s">
        <v>5</v>
      </c>
      <c r="AE412">
        <v>17</v>
      </c>
      <c r="AF412" s="10">
        <v>44257</v>
      </c>
      <c r="AH412" t="s">
        <v>10189</v>
      </c>
      <c r="AI412" t="s">
        <v>10188</v>
      </c>
      <c r="AK412" t="s">
        <v>10187</v>
      </c>
      <c r="AL412">
        <v>1</v>
      </c>
      <c r="AM412" s="5">
        <f t="shared" si="50"/>
        <v>4.3478260869565216E-2</v>
      </c>
      <c r="AN412" s="4">
        <f t="shared" si="55"/>
        <v>6.5851209192828807E-5</v>
      </c>
      <c r="AO412" s="3"/>
      <c r="AP412">
        <v>0</v>
      </c>
      <c r="AR412" t="s">
        <v>1</v>
      </c>
      <c r="AT412" s="2" t="s">
        <v>0</v>
      </c>
      <c r="AU412" s="1">
        <f t="shared" si="51"/>
        <v>0.6335657234037313</v>
      </c>
      <c r="AV412" s="1">
        <f t="shared" si="52"/>
        <v>0.45442840840817461</v>
      </c>
      <c r="AW412" s="1">
        <f t="shared" si="53"/>
        <v>0.27529109341261793</v>
      </c>
    </row>
    <row r="413" spans="1:49" x14ac:dyDescent="0.2">
      <c r="A413">
        <v>411</v>
      </c>
      <c r="B413" t="s">
        <v>10186</v>
      </c>
      <c r="C413" t="s">
        <v>10185</v>
      </c>
      <c r="F413" t="s">
        <v>10184</v>
      </c>
      <c r="G413" t="s">
        <v>16</v>
      </c>
      <c r="H413" t="s">
        <v>15</v>
      </c>
      <c r="I413" t="s">
        <v>10183</v>
      </c>
      <c r="J413">
        <v>60026838</v>
      </c>
      <c r="K413" t="s">
        <v>10182</v>
      </c>
      <c r="L413" t="s">
        <v>10181</v>
      </c>
      <c r="M413" t="s">
        <v>653</v>
      </c>
      <c r="N413">
        <v>3</v>
      </c>
      <c r="O413" t="s">
        <v>10180</v>
      </c>
      <c r="P413" t="s">
        <v>10179</v>
      </c>
      <c r="Q413" t="s">
        <v>10178</v>
      </c>
      <c r="R413" s="7">
        <v>36161</v>
      </c>
      <c r="S413" s="8">
        <f t="shared" si="48"/>
        <v>1999</v>
      </c>
      <c r="T413" s="8">
        <v>1999</v>
      </c>
      <c r="U413" s="8">
        <f t="shared" si="49"/>
        <v>23</v>
      </c>
      <c r="V413" s="7">
        <v>36161</v>
      </c>
      <c r="W413" t="s">
        <v>343</v>
      </c>
      <c r="X413" s="2">
        <v>0.60499999999999998</v>
      </c>
      <c r="Y413" s="6">
        <f t="shared" si="54"/>
        <v>1.6150129467980032E-2</v>
      </c>
      <c r="AA413">
        <v>346748</v>
      </c>
      <c r="AB413">
        <v>15563</v>
      </c>
      <c r="AD413" t="s">
        <v>5</v>
      </c>
      <c r="AE413">
        <v>70</v>
      </c>
      <c r="AF413" t="s">
        <v>550</v>
      </c>
      <c r="AH413" t="s">
        <v>10177</v>
      </c>
      <c r="AI413" t="s">
        <v>10176</v>
      </c>
      <c r="AK413" t="s">
        <v>10175</v>
      </c>
      <c r="AL413">
        <v>11</v>
      </c>
      <c r="AM413" s="5">
        <f t="shared" si="50"/>
        <v>0.47826086956521741</v>
      </c>
      <c r="AN413" s="4">
        <f t="shared" si="55"/>
        <v>7.2436330112111687E-4</v>
      </c>
      <c r="AO413" s="3"/>
      <c r="AP413">
        <v>0</v>
      </c>
      <c r="AR413" t="s">
        <v>1</v>
      </c>
      <c r="AT413" s="2">
        <v>1.5229999999999999</v>
      </c>
      <c r="AU413" s="1">
        <f t="shared" si="51"/>
        <v>1.1522399617922356</v>
      </c>
      <c r="AV413" s="1">
        <f t="shared" si="52"/>
        <v>0.84372463845505741</v>
      </c>
      <c r="AW413" s="1">
        <f t="shared" si="53"/>
        <v>0.53520931511787917</v>
      </c>
    </row>
    <row r="414" spans="1:49" x14ac:dyDescent="0.2">
      <c r="A414">
        <v>412</v>
      </c>
      <c r="B414" t="s">
        <v>10174</v>
      </c>
      <c r="F414" t="s">
        <v>10173</v>
      </c>
      <c r="G414" t="s">
        <v>16</v>
      </c>
      <c r="H414" t="s">
        <v>15</v>
      </c>
      <c r="I414" t="s">
        <v>10172</v>
      </c>
      <c r="J414">
        <v>60068504</v>
      </c>
      <c r="K414" t="s">
        <v>10171</v>
      </c>
      <c r="L414" t="s">
        <v>6892</v>
      </c>
      <c r="M414" t="s">
        <v>6891</v>
      </c>
      <c r="N414">
        <v>2</v>
      </c>
      <c r="O414" t="s">
        <v>10170</v>
      </c>
      <c r="P414" t="s">
        <v>10169</v>
      </c>
      <c r="Q414" t="s">
        <v>10168</v>
      </c>
      <c r="R414" s="7">
        <v>36161</v>
      </c>
      <c r="S414" s="8">
        <f t="shared" si="48"/>
        <v>1999</v>
      </c>
      <c r="T414" s="8">
        <v>1999</v>
      </c>
      <c r="U414" s="8">
        <f t="shared" si="49"/>
        <v>23</v>
      </c>
      <c r="V414" s="7">
        <v>36161</v>
      </c>
      <c r="W414" t="s">
        <v>10167</v>
      </c>
      <c r="X414" s="2">
        <v>0.29499999999999998</v>
      </c>
      <c r="Y414" s="6">
        <f t="shared" si="54"/>
        <v>7.8748565174448087E-3</v>
      </c>
      <c r="AA414">
        <v>10642269</v>
      </c>
      <c r="AB414">
        <v>19554</v>
      </c>
      <c r="AD414" t="s">
        <v>5</v>
      </c>
      <c r="AE414">
        <v>44</v>
      </c>
      <c r="AF414">
        <v>1</v>
      </c>
      <c r="AH414" t="s">
        <v>10166</v>
      </c>
      <c r="AI414" t="s">
        <v>10165</v>
      </c>
      <c r="AK414" t="s">
        <v>10164</v>
      </c>
      <c r="AL414">
        <v>0</v>
      </c>
      <c r="AM414" s="5">
        <f t="shared" si="50"/>
        <v>0</v>
      </c>
      <c r="AN414" s="4">
        <f t="shared" si="55"/>
        <v>0</v>
      </c>
      <c r="AO414" s="3"/>
      <c r="AP414">
        <v>0</v>
      </c>
      <c r="AR414" t="s">
        <v>1</v>
      </c>
      <c r="AT414" s="2" t="s">
        <v>0</v>
      </c>
      <c r="AU414" s="1">
        <f t="shared" si="51"/>
        <v>0.55123995622113653</v>
      </c>
      <c r="AV414" s="1">
        <f t="shared" si="52"/>
        <v>0.39374282587224041</v>
      </c>
      <c r="AW414" s="1">
        <f t="shared" si="53"/>
        <v>0.23624569552334423</v>
      </c>
    </row>
    <row r="415" spans="1:49" x14ac:dyDescent="0.2">
      <c r="A415">
        <v>413</v>
      </c>
      <c r="B415" t="s">
        <v>10163</v>
      </c>
      <c r="C415" t="s">
        <v>10162</v>
      </c>
      <c r="F415" t="s">
        <v>10161</v>
      </c>
      <c r="G415" t="s">
        <v>16</v>
      </c>
      <c r="H415" t="s">
        <v>15</v>
      </c>
      <c r="I415" t="s">
        <v>56</v>
      </c>
      <c r="J415">
        <v>60031624</v>
      </c>
      <c r="K415" t="s">
        <v>55</v>
      </c>
      <c r="L415" t="s">
        <v>54</v>
      </c>
      <c r="M415" t="s">
        <v>53</v>
      </c>
      <c r="N415">
        <v>5</v>
      </c>
      <c r="O415" t="s">
        <v>10160</v>
      </c>
      <c r="P415" t="s">
        <v>10159</v>
      </c>
      <c r="Q415" t="s">
        <v>10158</v>
      </c>
      <c r="R415" s="7">
        <v>36161</v>
      </c>
      <c r="S415" s="8">
        <f t="shared" si="48"/>
        <v>1999</v>
      </c>
      <c r="T415" s="8">
        <v>1999</v>
      </c>
      <c r="U415" s="8">
        <f t="shared" si="49"/>
        <v>23</v>
      </c>
      <c r="V415" s="7">
        <v>1999</v>
      </c>
      <c r="W415" t="s">
        <v>49</v>
      </c>
      <c r="X415" s="2">
        <v>0.249</v>
      </c>
      <c r="Y415" s="6">
        <f t="shared" si="54"/>
        <v>6.6469127893008734E-3</v>
      </c>
      <c r="AA415">
        <v>8943370</v>
      </c>
      <c r="AB415">
        <v>18200</v>
      </c>
      <c r="AD415" t="s">
        <v>5</v>
      </c>
      <c r="AE415">
        <v>12</v>
      </c>
      <c r="AF415">
        <v>4</v>
      </c>
      <c r="AH415" t="s">
        <v>10157</v>
      </c>
      <c r="AI415" t="s">
        <v>10156</v>
      </c>
      <c r="AK415" t="s">
        <v>10155</v>
      </c>
      <c r="AL415">
        <v>3</v>
      </c>
      <c r="AM415" s="5">
        <f t="shared" si="50"/>
        <v>0.13043478260869565</v>
      </c>
      <c r="AN415" s="4">
        <f t="shared" si="55"/>
        <v>1.9755362757848641E-4</v>
      </c>
      <c r="AO415" s="3"/>
      <c r="AP415">
        <v>0</v>
      </c>
      <c r="AR415" t="s">
        <v>1</v>
      </c>
      <c r="AT415" s="2" t="s">
        <v>0</v>
      </c>
      <c r="AU415" s="1">
        <f t="shared" si="51"/>
        <v>0.47121050407841575</v>
      </c>
      <c r="AV415" s="1">
        <f t="shared" si="52"/>
        <v>0.342223320843968</v>
      </c>
      <c r="AW415" s="1">
        <f t="shared" si="53"/>
        <v>0.21323613760952023</v>
      </c>
    </row>
    <row r="416" spans="1:49" x14ac:dyDescent="0.2">
      <c r="A416">
        <v>414</v>
      </c>
      <c r="B416" t="s">
        <v>10154</v>
      </c>
      <c r="F416" t="s">
        <v>10153</v>
      </c>
      <c r="G416" t="s">
        <v>16</v>
      </c>
      <c r="H416" t="s">
        <v>15</v>
      </c>
      <c r="I416" t="s">
        <v>10152</v>
      </c>
      <c r="J416">
        <v>60032490</v>
      </c>
      <c r="K416" t="s">
        <v>10151</v>
      </c>
      <c r="L416" t="s">
        <v>10150</v>
      </c>
      <c r="M416" t="s">
        <v>11</v>
      </c>
      <c r="N416">
        <v>1</v>
      </c>
      <c r="O416" t="s">
        <v>10149</v>
      </c>
      <c r="P416">
        <v>7004629574</v>
      </c>
      <c r="Q416">
        <v>60032490</v>
      </c>
      <c r="R416" s="7">
        <v>36161</v>
      </c>
      <c r="S416" s="8">
        <f t="shared" si="48"/>
        <v>1999</v>
      </c>
      <c r="T416" s="8">
        <v>1999</v>
      </c>
      <c r="U416" s="8">
        <f t="shared" si="49"/>
        <v>23</v>
      </c>
      <c r="V416" s="7">
        <v>36192</v>
      </c>
      <c r="W416" t="s">
        <v>10148</v>
      </c>
      <c r="X416" s="2">
        <v>0.25900000000000001</v>
      </c>
      <c r="Y416" s="6">
        <f t="shared" si="54"/>
        <v>6.9138570780278158E-3</v>
      </c>
      <c r="AA416">
        <v>12491</v>
      </c>
      <c r="AB416">
        <v>15445</v>
      </c>
      <c r="AD416" t="s">
        <v>5</v>
      </c>
      <c r="AE416">
        <v>41</v>
      </c>
      <c r="AF416">
        <v>2</v>
      </c>
      <c r="AH416" t="s">
        <v>10147</v>
      </c>
      <c r="AI416" t="s">
        <v>10146</v>
      </c>
      <c r="AK416" t="s">
        <v>10145</v>
      </c>
      <c r="AL416">
        <v>8</v>
      </c>
      <c r="AM416" s="5">
        <f t="shared" si="50"/>
        <v>0.34782608695652173</v>
      </c>
      <c r="AN416" s="4">
        <f t="shared" si="55"/>
        <v>5.2680967354263046E-4</v>
      </c>
      <c r="AO416" s="3"/>
      <c r="AP416">
        <v>0</v>
      </c>
      <c r="AR416" t="s">
        <v>1</v>
      </c>
      <c r="AT416" s="2">
        <v>0.41799999999999998</v>
      </c>
      <c r="AU416" s="1">
        <f t="shared" si="51"/>
        <v>0.4997742856682259</v>
      </c>
      <c r="AV416" s="1">
        <f t="shared" si="52"/>
        <v>0.37203333757852231</v>
      </c>
      <c r="AW416" s="1">
        <f t="shared" si="53"/>
        <v>0.24429238948881862</v>
      </c>
    </row>
    <row r="417" spans="1:49" x14ac:dyDescent="0.2">
      <c r="A417">
        <v>415</v>
      </c>
      <c r="B417" t="s">
        <v>10144</v>
      </c>
      <c r="C417" t="s">
        <v>10143</v>
      </c>
      <c r="F417" t="s">
        <v>10142</v>
      </c>
      <c r="G417" t="s">
        <v>16</v>
      </c>
      <c r="H417" t="s">
        <v>15</v>
      </c>
      <c r="I417" t="s">
        <v>10141</v>
      </c>
      <c r="J417">
        <v>60005681</v>
      </c>
      <c r="K417" t="s">
        <v>724</v>
      </c>
      <c r="L417" t="s">
        <v>723</v>
      </c>
      <c r="M417" t="s">
        <v>722</v>
      </c>
      <c r="N417">
        <v>2</v>
      </c>
      <c r="O417" t="s">
        <v>10140</v>
      </c>
      <c r="P417" t="s">
        <v>10139</v>
      </c>
      <c r="Q417" t="s">
        <v>719</v>
      </c>
      <c r="R417" s="7">
        <v>36161</v>
      </c>
      <c r="S417" s="8">
        <f t="shared" si="48"/>
        <v>1999</v>
      </c>
      <c r="T417" s="8">
        <v>1999</v>
      </c>
      <c r="U417" s="8">
        <f t="shared" si="49"/>
        <v>23</v>
      </c>
      <c r="V417" s="7">
        <v>1999</v>
      </c>
      <c r="W417" t="s">
        <v>413</v>
      </c>
      <c r="X417" s="2">
        <v>0.89600000000000002</v>
      </c>
      <c r="Y417" s="6">
        <f t="shared" si="54"/>
        <v>2.3918208269934065E-2</v>
      </c>
      <c r="AA417" t="s">
        <v>412</v>
      </c>
      <c r="AB417">
        <v>21100855841</v>
      </c>
      <c r="AD417" t="s">
        <v>5</v>
      </c>
      <c r="AE417">
        <v>59</v>
      </c>
      <c r="AF417">
        <v>2</v>
      </c>
      <c r="AH417" t="s">
        <v>10138</v>
      </c>
      <c r="AI417" t="s">
        <v>10137</v>
      </c>
      <c r="AK417" t="s">
        <v>10136</v>
      </c>
      <c r="AL417">
        <v>6</v>
      </c>
      <c r="AM417" s="5">
        <f t="shared" si="50"/>
        <v>0.2608695652173913</v>
      </c>
      <c r="AN417" s="4">
        <f t="shared" si="55"/>
        <v>3.9510725515697282E-4</v>
      </c>
      <c r="AO417" s="3"/>
      <c r="AP417">
        <v>0</v>
      </c>
      <c r="AR417" t="s">
        <v>1</v>
      </c>
      <c r="AT417" s="2" t="s">
        <v>0</v>
      </c>
      <c r="AU417" s="1">
        <f t="shared" si="51"/>
        <v>1.6861277965500934</v>
      </c>
      <c r="AV417" s="1">
        <f t="shared" si="52"/>
        <v>1.215665776254552</v>
      </c>
      <c r="AW417" s="1">
        <f t="shared" si="53"/>
        <v>0.74520375595901001</v>
      </c>
    </row>
    <row r="418" spans="1:49" x14ac:dyDescent="0.2">
      <c r="A418">
        <v>416</v>
      </c>
      <c r="B418" t="s">
        <v>10135</v>
      </c>
      <c r="C418" t="s">
        <v>10134</v>
      </c>
      <c r="D418" t="s">
        <v>10133</v>
      </c>
      <c r="F418" t="s">
        <v>10132</v>
      </c>
      <c r="G418" t="s">
        <v>16</v>
      </c>
      <c r="H418" t="s">
        <v>15</v>
      </c>
      <c r="I418" t="s">
        <v>10131</v>
      </c>
      <c r="J418">
        <v>60021642</v>
      </c>
      <c r="K418" t="s">
        <v>10130</v>
      </c>
      <c r="L418" t="s">
        <v>10129</v>
      </c>
      <c r="M418" t="s">
        <v>857</v>
      </c>
      <c r="N418">
        <v>1</v>
      </c>
      <c r="O418" t="s">
        <v>10128</v>
      </c>
      <c r="P418">
        <v>6602263978</v>
      </c>
      <c r="Q418">
        <v>60021642</v>
      </c>
      <c r="R418" s="7">
        <v>36161</v>
      </c>
      <c r="S418" s="8">
        <f t="shared" si="48"/>
        <v>1999</v>
      </c>
      <c r="T418" s="8">
        <v>1999</v>
      </c>
      <c r="U418" s="8">
        <f t="shared" si="49"/>
        <v>23</v>
      </c>
      <c r="V418" s="7">
        <v>36342</v>
      </c>
      <c r="W418" t="s">
        <v>10127</v>
      </c>
      <c r="X418" s="2">
        <v>1.5249999999999999</v>
      </c>
      <c r="Y418" s="6">
        <f t="shared" si="54"/>
        <v>4.070900403085876E-2</v>
      </c>
      <c r="AA418">
        <v>191035</v>
      </c>
      <c r="AB418">
        <v>27241</v>
      </c>
      <c r="AD418" t="s">
        <v>5</v>
      </c>
      <c r="AE418">
        <v>140</v>
      </c>
      <c r="AF418">
        <v>1</v>
      </c>
      <c r="AH418" t="s">
        <v>10126</v>
      </c>
      <c r="AI418" t="s">
        <v>10125</v>
      </c>
      <c r="AJ418" t="s">
        <v>10124</v>
      </c>
      <c r="AK418" t="s">
        <v>10123</v>
      </c>
      <c r="AL418">
        <v>2</v>
      </c>
      <c r="AM418" s="5">
        <f t="shared" si="50"/>
        <v>8.6956521739130432E-2</v>
      </c>
      <c r="AN418" s="4">
        <f t="shared" si="55"/>
        <v>1.3170241838565761E-4</v>
      </c>
      <c r="AO418" s="3"/>
      <c r="AP418">
        <v>0</v>
      </c>
      <c r="AQ418" t="s">
        <v>10122</v>
      </c>
      <c r="AR418" t="s">
        <v>10121</v>
      </c>
      <c r="AS418" t="s">
        <v>10120</v>
      </c>
      <c r="AT418" s="2">
        <v>3.508</v>
      </c>
      <c r="AU418" s="1">
        <f t="shared" si="51"/>
        <v>2.8535813547116824</v>
      </c>
      <c r="AV418" s="1">
        <f t="shared" si="52"/>
        <v>2.0420353224622207</v>
      </c>
      <c r="AW418" s="1">
        <f t="shared" si="53"/>
        <v>1.2304892902127587</v>
      </c>
    </row>
    <row r="419" spans="1:49" x14ac:dyDescent="0.2">
      <c r="A419">
        <v>417</v>
      </c>
      <c r="B419" t="s">
        <v>10119</v>
      </c>
      <c r="C419" t="s">
        <v>10118</v>
      </c>
      <c r="F419" t="s">
        <v>9574</v>
      </c>
      <c r="G419" t="s">
        <v>16</v>
      </c>
      <c r="H419" t="s">
        <v>15</v>
      </c>
      <c r="I419" t="s">
        <v>9573</v>
      </c>
      <c r="J419">
        <v>60027550</v>
      </c>
      <c r="K419" t="s">
        <v>138</v>
      </c>
      <c r="L419" t="s">
        <v>137</v>
      </c>
      <c r="M419" t="s">
        <v>11</v>
      </c>
      <c r="N419">
        <v>2</v>
      </c>
      <c r="O419" t="s">
        <v>9572</v>
      </c>
      <c r="P419" t="s">
        <v>9571</v>
      </c>
      <c r="Q419" t="s">
        <v>1158</v>
      </c>
      <c r="R419" s="7">
        <v>36161</v>
      </c>
      <c r="S419" s="8">
        <f t="shared" si="48"/>
        <v>1999</v>
      </c>
      <c r="T419" s="8">
        <v>1999</v>
      </c>
      <c r="U419" s="8">
        <f t="shared" si="49"/>
        <v>23</v>
      </c>
      <c r="V419" s="7">
        <v>36373</v>
      </c>
      <c r="W419" t="s">
        <v>64</v>
      </c>
      <c r="X419" s="2">
        <v>0.75</v>
      </c>
      <c r="Y419" s="6">
        <f t="shared" si="54"/>
        <v>2.0020821654520703E-2</v>
      </c>
      <c r="AA419" t="s">
        <v>63</v>
      </c>
      <c r="AB419">
        <v>29221</v>
      </c>
      <c r="AD419" t="s">
        <v>5</v>
      </c>
      <c r="AE419">
        <v>6</v>
      </c>
      <c r="AF419">
        <v>8</v>
      </c>
      <c r="AH419" t="s">
        <v>10117</v>
      </c>
      <c r="AI419" t="s">
        <v>9569</v>
      </c>
      <c r="AK419" t="s">
        <v>9568</v>
      </c>
      <c r="AL419">
        <v>4</v>
      </c>
      <c r="AM419" s="5">
        <f t="shared" si="50"/>
        <v>0.17391304347826086</v>
      </c>
      <c r="AN419" s="4">
        <f t="shared" si="55"/>
        <v>2.6340483677131523E-4</v>
      </c>
      <c r="AO419" s="3"/>
      <c r="AP419">
        <v>0</v>
      </c>
      <c r="AR419" t="s">
        <v>1</v>
      </c>
      <c r="AT419" s="2">
        <v>2.0230000000000001</v>
      </c>
      <c r="AU419" s="1">
        <f t="shared" si="51"/>
        <v>1.4093596609195886</v>
      </c>
      <c r="AV419" s="1">
        <f t="shared" si="52"/>
        <v>1.0142113245646007</v>
      </c>
      <c r="AW419" s="1">
        <f t="shared" si="53"/>
        <v>0.61906298820961314</v>
      </c>
    </row>
    <row r="420" spans="1:49" x14ac:dyDescent="0.2">
      <c r="A420">
        <v>418</v>
      </c>
      <c r="B420" t="s">
        <v>10116</v>
      </c>
      <c r="C420" t="s">
        <v>10115</v>
      </c>
      <c r="F420" t="s">
        <v>10114</v>
      </c>
      <c r="G420" t="s">
        <v>16</v>
      </c>
      <c r="H420" t="s">
        <v>15</v>
      </c>
      <c r="I420" t="s">
        <v>10113</v>
      </c>
      <c r="J420" t="s">
        <v>10112</v>
      </c>
      <c r="K420" t="s">
        <v>10111</v>
      </c>
      <c r="L420" t="s">
        <v>10110</v>
      </c>
      <c r="M420" t="s">
        <v>225</v>
      </c>
      <c r="N420">
        <v>2</v>
      </c>
      <c r="O420" t="s">
        <v>10109</v>
      </c>
      <c r="P420" t="s">
        <v>10108</v>
      </c>
      <c r="Q420" t="s">
        <v>10107</v>
      </c>
      <c r="R420" s="7">
        <v>36161</v>
      </c>
      <c r="S420" s="8">
        <f t="shared" si="48"/>
        <v>1999</v>
      </c>
      <c r="T420" s="8">
        <v>1999</v>
      </c>
      <c r="U420" s="8">
        <f t="shared" si="49"/>
        <v>23</v>
      </c>
      <c r="V420" s="7">
        <v>36220</v>
      </c>
      <c r="W420" t="s">
        <v>10106</v>
      </c>
      <c r="X420" s="2">
        <v>0.65400000000000003</v>
      </c>
      <c r="Y420" s="6">
        <f t="shared" si="54"/>
        <v>1.7458156482742054E-2</v>
      </c>
      <c r="AA420" t="s">
        <v>10105</v>
      </c>
      <c r="AB420">
        <v>28472</v>
      </c>
      <c r="AD420" t="s">
        <v>5</v>
      </c>
      <c r="AE420">
        <v>7</v>
      </c>
      <c r="AF420">
        <v>1</v>
      </c>
      <c r="AH420" t="s">
        <v>10104</v>
      </c>
      <c r="AI420" t="s">
        <v>10103</v>
      </c>
      <c r="AK420" t="s">
        <v>10102</v>
      </c>
      <c r="AL420">
        <v>70</v>
      </c>
      <c r="AM420" s="5">
        <f t="shared" si="50"/>
        <v>3.0434782608695654</v>
      </c>
      <c r="AN420" s="4">
        <f t="shared" si="55"/>
        <v>4.6095846434980169E-3</v>
      </c>
      <c r="AO420" s="3"/>
      <c r="AP420">
        <v>0</v>
      </c>
      <c r="AR420" t="s">
        <v>1</v>
      </c>
      <c r="AT420" s="2" t="s">
        <v>0</v>
      </c>
      <c r="AU420" s="1">
        <f t="shared" si="51"/>
        <v>1.3603584930968842</v>
      </c>
      <c r="AV420" s="1">
        <f t="shared" si="52"/>
        <v>1.1033870563120034</v>
      </c>
      <c r="AW420" s="1">
        <f t="shared" si="53"/>
        <v>0.84641561952712263</v>
      </c>
    </row>
    <row r="421" spans="1:49" x14ac:dyDescent="0.2">
      <c r="A421">
        <v>419</v>
      </c>
      <c r="B421" t="s">
        <v>10101</v>
      </c>
      <c r="C421" t="s">
        <v>10100</v>
      </c>
      <c r="F421" t="s">
        <v>10099</v>
      </c>
      <c r="G421" t="s">
        <v>16</v>
      </c>
      <c r="H421" t="s">
        <v>15</v>
      </c>
      <c r="I421" t="s">
        <v>10098</v>
      </c>
      <c r="J421">
        <v>60026601</v>
      </c>
      <c r="K421" t="s">
        <v>10097</v>
      </c>
      <c r="L421" t="s">
        <v>828</v>
      </c>
      <c r="M421" t="s">
        <v>827</v>
      </c>
      <c r="N421">
        <v>2</v>
      </c>
      <c r="O421" t="s">
        <v>10096</v>
      </c>
      <c r="P421" t="s">
        <v>10095</v>
      </c>
      <c r="Q421" t="s">
        <v>10094</v>
      </c>
      <c r="R421" s="7">
        <v>36161</v>
      </c>
      <c r="S421" s="8">
        <f t="shared" si="48"/>
        <v>1999</v>
      </c>
      <c r="T421" s="8">
        <v>1999</v>
      </c>
      <c r="U421" s="8">
        <f t="shared" si="49"/>
        <v>23</v>
      </c>
      <c r="V421" s="7">
        <v>36434</v>
      </c>
      <c r="W421" t="s">
        <v>10093</v>
      </c>
      <c r="X421" s="2" t="s">
        <v>0</v>
      </c>
      <c r="Y421" s="6" t="e">
        <f t="shared" si="54"/>
        <v>#VALUE!</v>
      </c>
      <c r="AA421">
        <v>10069291</v>
      </c>
      <c r="AB421">
        <v>9700153240</v>
      </c>
      <c r="AD421" t="s">
        <v>5</v>
      </c>
      <c r="AE421">
        <v>42</v>
      </c>
      <c r="AF421">
        <v>5</v>
      </c>
      <c r="AH421" t="s">
        <v>10092</v>
      </c>
      <c r="AI421" t="s">
        <v>10091</v>
      </c>
      <c r="AJ421" t="s">
        <v>10090</v>
      </c>
      <c r="AK421" t="s">
        <v>10089</v>
      </c>
      <c r="AL421">
        <v>0</v>
      </c>
      <c r="AM421" s="5">
        <f t="shared" si="50"/>
        <v>0</v>
      </c>
      <c r="AN421" s="4">
        <f t="shared" si="55"/>
        <v>0</v>
      </c>
      <c r="AO421" s="3"/>
      <c r="AP421">
        <v>0</v>
      </c>
      <c r="AQ421" t="s">
        <v>5941</v>
      </c>
      <c r="AR421">
        <v>29773049</v>
      </c>
      <c r="AS421" t="s">
        <v>5940</v>
      </c>
      <c r="AT421" s="2" t="s">
        <v>0</v>
      </c>
      <c r="AU421" s="1" t="e">
        <f t="shared" si="51"/>
        <v>#VALUE!</v>
      </c>
      <c r="AV421" s="1" t="e">
        <f t="shared" si="52"/>
        <v>#VALUE!</v>
      </c>
      <c r="AW421" s="1" t="e">
        <f t="shared" si="53"/>
        <v>#VALUE!</v>
      </c>
    </row>
    <row r="422" spans="1:49" x14ac:dyDescent="0.2">
      <c r="A422">
        <v>420</v>
      </c>
      <c r="B422" t="s">
        <v>10088</v>
      </c>
      <c r="C422" t="s">
        <v>10087</v>
      </c>
      <c r="F422" t="s">
        <v>10086</v>
      </c>
      <c r="G422" t="s">
        <v>16</v>
      </c>
      <c r="H422" t="s">
        <v>15</v>
      </c>
      <c r="I422" t="s">
        <v>10085</v>
      </c>
      <c r="J422" t="s">
        <v>10084</v>
      </c>
      <c r="K422" t="s">
        <v>10083</v>
      </c>
      <c r="L422" t="s">
        <v>10082</v>
      </c>
      <c r="M422" t="s">
        <v>10081</v>
      </c>
      <c r="N422">
        <v>5</v>
      </c>
      <c r="O422" t="s">
        <v>10080</v>
      </c>
      <c r="P422" t="s">
        <v>10079</v>
      </c>
      <c r="Q422" t="s">
        <v>10078</v>
      </c>
      <c r="R422" s="7">
        <v>36161</v>
      </c>
      <c r="S422" s="8">
        <f t="shared" ref="S422:S485" si="56">YEAR(R422)</f>
        <v>1999</v>
      </c>
      <c r="T422" s="8">
        <v>1999</v>
      </c>
      <c r="U422" s="8">
        <f t="shared" ref="U422:U485" si="57">2022-T422</f>
        <v>23</v>
      </c>
      <c r="V422" s="7">
        <v>36161</v>
      </c>
      <c r="W422" t="s">
        <v>10077</v>
      </c>
      <c r="X422" s="2">
        <v>0.66800000000000004</v>
      </c>
      <c r="Y422" s="6">
        <f t="shared" si="54"/>
        <v>1.7831878486959774E-2</v>
      </c>
      <c r="AA422" t="s">
        <v>10076</v>
      </c>
      <c r="AB422">
        <v>29593</v>
      </c>
      <c r="AC422">
        <v>21553165</v>
      </c>
      <c r="AD422" t="s">
        <v>5</v>
      </c>
      <c r="AE422">
        <v>38</v>
      </c>
      <c r="AF422">
        <v>1</v>
      </c>
      <c r="AH422" t="s">
        <v>10075</v>
      </c>
      <c r="AI422" t="s">
        <v>10074</v>
      </c>
      <c r="AK422" t="s">
        <v>10073</v>
      </c>
      <c r="AL422">
        <v>23</v>
      </c>
      <c r="AM422" s="5">
        <f t="shared" ref="AM422:AM485" si="58">AL422/U422</f>
        <v>1</v>
      </c>
      <c r="AN422" s="4">
        <f t="shared" si="55"/>
        <v>1.5145778114350624E-3</v>
      </c>
      <c r="AO422" s="3"/>
      <c r="AP422">
        <v>0</v>
      </c>
      <c r="AR422" t="s">
        <v>1</v>
      </c>
      <c r="AT422" s="2">
        <v>1.98</v>
      </c>
      <c r="AU422" s="1">
        <f t="shared" ref="AU422:AU485" si="59">(Y422*0.7+AN422*0.3)*100</f>
        <v>1.293668828430236</v>
      </c>
      <c r="AV422" s="1">
        <f t="shared" ref="AV422:AV485" si="60">(Y422*0.5+AN422*0.5)*100</f>
        <v>0.9673228149197417</v>
      </c>
      <c r="AW422" s="1">
        <f t="shared" ref="AW422:AW485" si="61">(Y422*0.3+AN422*0.7)*100</f>
        <v>0.64097680140924751</v>
      </c>
    </row>
    <row r="423" spans="1:49" x14ac:dyDescent="0.2">
      <c r="A423">
        <v>421</v>
      </c>
      <c r="B423" t="s">
        <v>10072</v>
      </c>
      <c r="C423" t="s">
        <v>10071</v>
      </c>
      <c r="F423" t="s">
        <v>10070</v>
      </c>
      <c r="G423" t="s">
        <v>16</v>
      </c>
      <c r="H423" t="s">
        <v>15</v>
      </c>
      <c r="I423" t="s">
        <v>873</v>
      </c>
      <c r="J423" t="s">
        <v>10069</v>
      </c>
      <c r="K423" t="s">
        <v>10068</v>
      </c>
      <c r="L423" t="s">
        <v>10067</v>
      </c>
      <c r="M423" t="s">
        <v>1428</v>
      </c>
      <c r="N423">
        <v>3</v>
      </c>
      <c r="O423" t="s">
        <v>10066</v>
      </c>
      <c r="P423" t="s">
        <v>10065</v>
      </c>
      <c r="Q423" t="s">
        <v>10064</v>
      </c>
      <c r="R423" s="7">
        <v>36161</v>
      </c>
      <c r="S423" s="8">
        <f t="shared" si="56"/>
        <v>1999</v>
      </c>
      <c r="T423" s="8">
        <v>1999</v>
      </c>
      <c r="U423" s="8">
        <f t="shared" si="57"/>
        <v>23</v>
      </c>
      <c r="V423" s="7">
        <v>36465</v>
      </c>
      <c r="W423" t="s">
        <v>4631</v>
      </c>
      <c r="X423" s="2">
        <v>0.87</v>
      </c>
      <c r="Y423" s="6">
        <f t="shared" si="54"/>
        <v>2.3224153119244015E-2</v>
      </c>
      <c r="AA423">
        <v>1427873</v>
      </c>
      <c r="AB423">
        <v>29635</v>
      </c>
      <c r="AD423" t="s">
        <v>5</v>
      </c>
      <c r="AE423">
        <v>21</v>
      </c>
      <c r="AF423">
        <v>11</v>
      </c>
      <c r="AH423" t="s">
        <v>10063</v>
      </c>
      <c r="AI423" t="s">
        <v>10062</v>
      </c>
      <c r="AK423" t="s">
        <v>10061</v>
      </c>
      <c r="AL423">
        <v>9</v>
      </c>
      <c r="AM423" s="5">
        <f t="shared" si="58"/>
        <v>0.39130434782608697</v>
      </c>
      <c r="AN423" s="4">
        <f t="shared" si="55"/>
        <v>5.9266088273545923E-4</v>
      </c>
      <c r="AO423" s="3"/>
      <c r="AP423">
        <v>1</v>
      </c>
      <c r="AR423" t="s">
        <v>1</v>
      </c>
      <c r="AT423" s="2">
        <v>2.4550000000000001</v>
      </c>
      <c r="AU423" s="1">
        <f t="shared" si="59"/>
        <v>1.6434705448291447</v>
      </c>
      <c r="AV423" s="1">
        <f t="shared" si="60"/>
        <v>1.1908407000989738</v>
      </c>
      <c r="AW423" s="1">
        <f t="shared" si="61"/>
        <v>0.73821085536880249</v>
      </c>
    </row>
    <row r="424" spans="1:49" x14ac:dyDescent="0.2">
      <c r="A424">
        <v>422</v>
      </c>
      <c r="B424" t="s">
        <v>10060</v>
      </c>
      <c r="C424" t="s">
        <v>10059</v>
      </c>
      <c r="F424" t="s">
        <v>10058</v>
      </c>
      <c r="G424" t="s">
        <v>16</v>
      </c>
      <c r="H424" t="s">
        <v>15</v>
      </c>
      <c r="I424" t="s">
        <v>9913</v>
      </c>
      <c r="J424">
        <v>60028186</v>
      </c>
      <c r="K424" t="s">
        <v>10057</v>
      </c>
      <c r="L424" t="s">
        <v>10056</v>
      </c>
      <c r="M424" t="s">
        <v>734</v>
      </c>
      <c r="N424">
        <v>4</v>
      </c>
      <c r="O424" t="s">
        <v>10055</v>
      </c>
      <c r="P424" t="s">
        <v>10054</v>
      </c>
      <c r="Q424" t="s">
        <v>10053</v>
      </c>
      <c r="R424" s="7">
        <v>36161</v>
      </c>
      <c r="S424" s="8">
        <f t="shared" si="56"/>
        <v>1999</v>
      </c>
      <c r="T424" s="8">
        <v>1999</v>
      </c>
      <c r="U424" s="8">
        <f t="shared" si="57"/>
        <v>23</v>
      </c>
      <c r="V424" s="7">
        <v>1999</v>
      </c>
      <c r="W424" t="s">
        <v>1713</v>
      </c>
      <c r="X424" s="2">
        <v>0.30399999999999999</v>
      </c>
      <c r="Y424" s="6">
        <f t="shared" si="54"/>
        <v>8.115106377299057E-3</v>
      </c>
      <c r="AA424">
        <v>8952477</v>
      </c>
      <c r="AB424">
        <v>12250</v>
      </c>
      <c r="AD424" t="s">
        <v>5</v>
      </c>
      <c r="AE424">
        <v>22</v>
      </c>
      <c r="AF424">
        <v>6</v>
      </c>
      <c r="AH424" t="s">
        <v>10052</v>
      </c>
      <c r="AI424" t="s">
        <v>10051</v>
      </c>
      <c r="AK424" t="s">
        <v>10050</v>
      </c>
      <c r="AL424">
        <v>10</v>
      </c>
      <c r="AM424" s="5">
        <f t="shared" si="58"/>
        <v>0.43478260869565216</v>
      </c>
      <c r="AN424" s="4">
        <f t="shared" si="55"/>
        <v>6.5851209192828799E-4</v>
      </c>
      <c r="AO424" s="3"/>
      <c r="AP424">
        <v>0</v>
      </c>
      <c r="AR424" t="s">
        <v>1</v>
      </c>
      <c r="AT424" s="2" t="s">
        <v>0</v>
      </c>
      <c r="AU424" s="1">
        <f t="shared" si="59"/>
        <v>0.58781280916878254</v>
      </c>
      <c r="AV424" s="1">
        <f t="shared" si="60"/>
        <v>0.43868092346136722</v>
      </c>
      <c r="AW424" s="1">
        <f t="shared" si="61"/>
        <v>0.28954903775395191</v>
      </c>
    </row>
    <row r="425" spans="1:49" x14ac:dyDescent="0.2">
      <c r="A425">
        <v>423</v>
      </c>
      <c r="B425" t="s">
        <v>10049</v>
      </c>
      <c r="C425" t="s">
        <v>10048</v>
      </c>
      <c r="F425" t="s">
        <v>10047</v>
      </c>
      <c r="G425" t="s">
        <v>16</v>
      </c>
      <c r="H425" t="s">
        <v>15</v>
      </c>
      <c r="I425" t="s">
        <v>10046</v>
      </c>
      <c r="J425" t="s">
        <v>10045</v>
      </c>
      <c r="K425" t="s">
        <v>10044</v>
      </c>
      <c r="L425" t="s">
        <v>10043</v>
      </c>
      <c r="M425" t="s">
        <v>10042</v>
      </c>
      <c r="N425">
        <v>4</v>
      </c>
      <c r="O425" t="s">
        <v>10041</v>
      </c>
      <c r="P425" t="s">
        <v>10040</v>
      </c>
      <c r="Q425" t="s">
        <v>10039</v>
      </c>
      <c r="R425" s="7">
        <v>36161</v>
      </c>
      <c r="S425" s="8">
        <f t="shared" si="56"/>
        <v>1999</v>
      </c>
      <c r="T425" s="8">
        <v>1999</v>
      </c>
      <c r="U425" s="8">
        <f t="shared" si="57"/>
        <v>23</v>
      </c>
      <c r="V425" s="7">
        <v>36220</v>
      </c>
      <c r="W425" t="s">
        <v>4631</v>
      </c>
      <c r="X425" s="2">
        <v>0.87</v>
      </c>
      <c r="Y425" s="6">
        <f t="shared" si="54"/>
        <v>2.3224153119244015E-2</v>
      </c>
      <c r="AA425">
        <v>1427873</v>
      </c>
      <c r="AB425">
        <v>29635</v>
      </c>
      <c r="AD425" t="s">
        <v>5</v>
      </c>
      <c r="AE425">
        <v>21</v>
      </c>
      <c r="AF425">
        <v>3</v>
      </c>
      <c r="AH425" t="s">
        <v>10038</v>
      </c>
      <c r="AI425" t="s">
        <v>10037</v>
      </c>
      <c r="AK425" t="s">
        <v>10036</v>
      </c>
      <c r="AL425">
        <v>19</v>
      </c>
      <c r="AM425" s="5">
        <f t="shared" si="58"/>
        <v>0.82608695652173914</v>
      </c>
      <c r="AN425" s="4">
        <f t="shared" si="55"/>
        <v>1.2511729746637473E-3</v>
      </c>
      <c r="AO425" s="3"/>
      <c r="AP425">
        <v>1</v>
      </c>
      <c r="AR425" t="s">
        <v>1</v>
      </c>
      <c r="AT425" s="2">
        <v>2.4550000000000001</v>
      </c>
      <c r="AU425" s="1">
        <f t="shared" si="59"/>
        <v>1.6632259075869933</v>
      </c>
      <c r="AV425" s="1">
        <f t="shared" si="60"/>
        <v>1.2237663046953882</v>
      </c>
      <c r="AW425" s="1">
        <f t="shared" si="61"/>
        <v>0.7843067018037827</v>
      </c>
    </row>
    <row r="426" spans="1:49" x14ac:dyDescent="0.2">
      <c r="A426">
        <v>424</v>
      </c>
      <c r="B426" t="s">
        <v>10035</v>
      </c>
      <c r="C426" t="s">
        <v>10034</v>
      </c>
      <c r="F426" t="s">
        <v>10033</v>
      </c>
      <c r="G426" t="s">
        <v>16</v>
      </c>
      <c r="H426" t="s">
        <v>15</v>
      </c>
      <c r="I426" t="s">
        <v>8584</v>
      </c>
      <c r="J426">
        <v>60028419</v>
      </c>
      <c r="K426" t="s">
        <v>1414</v>
      </c>
      <c r="L426" t="s">
        <v>1413</v>
      </c>
      <c r="M426" t="s">
        <v>150</v>
      </c>
      <c r="N426">
        <v>3</v>
      </c>
      <c r="O426" t="s">
        <v>10032</v>
      </c>
      <c r="P426" t="s">
        <v>10031</v>
      </c>
      <c r="Q426" t="s">
        <v>2420</v>
      </c>
      <c r="R426" s="7">
        <v>36161</v>
      </c>
      <c r="S426" s="8">
        <f t="shared" si="56"/>
        <v>1999</v>
      </c>
      <c r="T426" s="8">
        <v>1999</v>
      </c>
      <c r="U426" s="8">
        <f t="shared" si="57"/>
        <v>23</v>
      </c>
      <c r="V426" s="7">
        <v>1999</v>
      </c>
      <c r="W426" t="s">
        <v>1409</v>
      </c>
      <c r="X426" s="2">
        <v>0.28599999999999998</v>
      </c>
      <c r="Y426" s="6">
        <f t="shared" si="54"/>
        <v>7.6346066575905605E-3</v>
      </c>
      <c r="AA426">
        <v>9205071</v>
      </c>
      <c r="AB426">
        <v>28139</v>
      </c>
      <c r="AC426">
        <v>15693937</v>
      </c>
      <c r="AD426" t="s">
        <v>5</v>
      </c>
      <c r="AE426">
        <v>13</v>
      </c>
      <c r="AF426">
        <v>3</v>
      </c>
      <c r="AH426" t="s">
        <v>10030</v>
      </c>
      <c r="AI426" t="s">
        <v>10029</v>
      </c>
      <c r="AK426" t="s">
        <v>10028</v>
      </c>
      <c r="AL426">
        <v>16</v>
      </c>
      <c r="AM426" s="5">
        <f t="shared" si="58"/>
        <v>0.69565217391304346</v>
      </c>
      <c r="AN426" s="4">
        <f t="shared" si="55"/>
        <v>1.0536193470852609E-3</v>
      </c>
      <c r="AO426" s="3"/>
      <c r="AP426">
        <v>0</v>
      </c>
      <c r="AR426" t="s">
        <v>1</v>
      </c>
      <c r="AT426" s="2" t="s">
        <v>0</v>
      </c>
      <c r="AU426" s="1">
        <f t="shared" si="59"/>
        <v>0.56603104644389712</v>
      </c>
      <c r="AV426" s="1">
        <f t="shared" si="60"/>
        <v>0.43441130023379104</v>
      </c>
      <c r="AW426" s="1">
        <f t="shared" si="61"/>
        <v>0.30279155402368507</v>
      </c>
    </row>
    <row r="427" spans="1:49" x14ac:dyDescent="0.2">
      <c r="A427">
        <v>425</v>
      </c>
      <c r="B427" t="s">
        <v>10027</v>
      </c>
      <c r="C427" t="s">
        <v>10026</v>
      </c>
      <c r="F427" t="s">
        <v>10025</v>
      </c>
      <c r="G427" t="s">
        <v>16</v>
      </c>
      <c r="H427" t="s">
        <v>15</v>
      </c>
      <c r="I427" t="s">
        <v>10024</v>
      </c>
      <c r="J427">
        <v>60029428</v>
      </c>
      <c r="K427" t="s">
        <v>10023</v>
      </c>
      <c r="L427" t="s">
        <v>10022</v>
      </c>
      <c r="M427" t="s">
        <v>653</v>
      </c>
      <c r="N427">
        <v>2</v>
      </c>
      <c r="O427" t="s">
        <v>10021</v>
      </c>
      <c r="P427" t="s">
        <v>10020</v>
      </c>
      <c r="Q427" t="s">
        <v>10019</v>
      </c>
      <c r="R427" s="7">
        <v>36161</v>
      </c>
      <c r="S427" s="8">
        <f t="shared" si="56"/>
        <v>1999</v>
      </c>
      <c r="T427" s="8">
        <v>1999</v>
      </c>
      <c r="U427" s="8">
        <f t="shared" si="57"/>
        <v>23</v>
      </c>
      <c r="V427" s="7">
        <v>36404</v>
      </c>
      <c r="W427" t="s">
        <v>2345</v>
      </c>
      <c r="X427" s="2">
        <v>0.375</v>
      </c>
      <c r="Y427" s="6">
        <f t="shared" si="54"/>
        <v>1.0010410827260351E-2</v>
      </c>
      <c r="AA427">
        <v>135194</v>
      </c>
      <c r="AB427">
        <v>24918</v>
      </c>
      <c r="AD427" t="s">
        <v>5</v>
      </c>
      <c r="AE427">
        <v>35</v>
      </c>
      <c r="AF427">
        <v>20</v>
      </c>
      <c r="AH427" t="s">
        <v>10018</v>
      </c>
      <c r="AI427" t="s">
        <v>10017</v>
      </c>
      <c r="AK427" t="s">
        <v>10016</v>
      </c>
      <c r="AL427">
        <v>11</v>
      </c>
      <c r="AM427" s="5">
        <f t="shared" si="58"/>
        <v>0.47826086956521741</v>
      </c>
      <c r="AN427" s="4">
        <f t="shared" si="55"/>
        <v>7.2436330112111687E-4</v>
      </c>
      <c r="AO427" s="3"/>
      <c r="AP427">
        <v>0</v>
      </c>
      <c r="AR427" t="s">
        <v>1</v>
      </c>
      <c r="AT427" s="2">
        <v>1.3140000000000001</v>
      </c>
      <c r="AU427" s="1">
        <f t="shared" si="59"/>
        <v>0.7224596569418581</v>
      </c>
      <c r="AV427" s="1">
        <f t="shared" si="60"/>
        <v>0.5367387064190734</v>
      </c>
      <c r="AW427" s="1">
        <f t="shared" si="61"/>
        <v>0.3510177558962887</v>
      </c>
    </row>
    <row r="428" spans="1:49" x14ac:dyDescent="0.2">
      <c r="A428">
        <v>426</v>
      </c>
      <c r="B428" t="s">
        <v>10015</v>
      </c>
      <c r="C428" t="s">
        <v>10014</v>
      </c>
      <c r="E428">
        <v>10022917</v>
      </c>
      <c r="F428" t="s">
        <v>10013</v>
      </c>
      <c r="G428" t="s">
        <v>16</v>
      </c>
      <c r="H428" t="s">
        <v>15</v>
      </c>
      <c r="I428" t="s">
        <v>10012</v>
      </c>
      <c r="J428" t="s">
        <v>10011</v>
      </c>
      <c r="K428" t="s">
        <v>10010</v>
      </c>
      <c r="L428" t="s">
        <v>10009</v>
      </c>
      <c r="M428" t="s">
        <v>10008</v>
      </c>
      <c r="N428">
        <v>7</v>
      </c>
      <c r="O428" t="s">
        <v>10007</v>
      </c>
      <c r="P428" t="s">
        <v>10006</v>
      </c>
      <c r="Q428" t="s">
        <v>10005</v>
      </c>
      <c r="R428" s="7">
        <v>36161</v>
      </c>
      <c r="S428" s="8">
        <f t="shared" si="56"/>
        <v>1999</v>
      </c>
      <c r="T428" s="8">
        <v>1999</v>
      </c>
      <c r="U428" s="8">
        <f t="shared" si="57"/>
        <v>23</v>
      </c>
      <c r="V428" s="7">
        <v>36220</v>
      </c>
      <c r="W428" t="s">
        <v>10004</v>
      </c>
      <c r="X428" s="2">
        <v>2.14</v>
      </c>
      <c r="Y428" s="6">
        <f t="shared" si="54"/>
        <v>5.7126077787565739E-2</v>
      </c>
      <c r="AA428">
        <v>2707306</v>
      </c>
      <c r="AB428">
        <v>14150</v>
      </c>
      <c r="AD428" t="s">
        <v>5</v>
      </c>
      <c r="AE428">
        <v>19</v>
      </c>
      <c r="AF428">
        <v>3</v>
      </c>
      <c r="AH428" t="s">
        <v>10003</v>
      </c>
      <c r="AI428" t="s">
        <v>10002</v>
      </c>
      <c r="AK428" t="s">
        <v>10001</v>
      </c>
      <c r="AL428">
        <v>44</v>
      </c>
      <c r="AM428" s="5">
        <f t="shared" si="58"/>
        <v>1.9130434782608696</v>
      </c>
      <c r="AN428" s="4">
        <f t="shared" si="55"/>
        <v>2.8974532044844675E-3</v>
      </c>
      <c r="AO428" s="3"/>
      <c r="AP428">
        <v>1</v>
      </c>
      <c r="AR428" t="s">
        <v>1</v>
      </c>
      <c r="AT428" s="2">
        <v>4.2720000000000002</v>
      </c>
      <c r="AU428" s="1">
        <f t="shared" si="59"/>
        <v>4.0857490412641351</v>
      </c>
      <c r="AV428" s="1">
        <f t="shared" si="60"/>
        <v>3.0011765496025102</v>
      </c>
      <c r="AW428" s="1">
        <f t="shared" si="61"/>
        <v>1.9166040579408845</v>
      </c>
    </row>
    <row r="429" spans="1:49" x14ac:dyDescent="0.2">
      <c r="A429">
        <v>427</v>
      </c>
      <c r="B429" t="s">
        <v>10000</v>
      </c>
      <c r="C429" t="s">
        <v>9999</v>
      </c>
      <c r="F429" t="s">
        <v>9998</v>
      </c>
      <c r="G429" t="s">
        <v>16</v>
      </c>
      <c r="H429" t="s">
        <v>15</v>
      </c>
      <c r="I429" t="s">
        <v>9997</v>
      </c>
      <c r="J429">
        <v>60102127</v>
      </c>
      <c r="K429" t="s">
        <v>9996</v>
      </c>
      <c r="L429" t="s">
        <v>9995</v>
      </c>
      <c r="M429" t="s">
        <v>431</v>
      </c>
      <c r="N429">
        <v>4</v>
      </c>
      <c r="O429" t="s">
        <v>9994</v>
      </c>
      <c r="P429" t="s">
        <v>9993</v>
      </c>
      <c r="Q429" t="s">
        <v>9992</v>
      </c>
      <c r="R429" s="7">
        <v>36161</v>
      </c>
      <c r="S429" s="8">
        <f t="shared" si="56"/>
        <v>1999</v>
      </c>
      <c r="T429" s="8">
        <v>1999</v>
      </c>
      <c r="U429" s="8">
        <f t="shared" si="57"/>
        <v>23</v>
      </c>
      <c r="V429" s="7">
        <v>1999</v>
      </c>
      <c r="W429" t="s">
        <v>6240</v>
      </c>
      <c r="X429" s="2">
        <v>0.51100000000000001</v>
      </c>
      <c r="Y429" s="6">
        <f t="shared" si="54"/>
        <v>1.3640853153946772E-2</v>
      </c>
      <c r="AA429">
        <v>222933</v>
      </c>
      <c r="AB429">
        <v>29630</v>
      </c>
      <c r="AC429">
        <v>14645262</v>
      </c>
      <c r="AD429" t="s">
        <v>5</v>
      </c>
      <c r="AE429">
        <v>33</v>
      </c>
      <c r="AF429">
        <v>1</v>
      </c>
      <c r="AH429" t="s">
        <v>9991</v>
      </c>
      <c r="AI429" t="s">
        <v>9990</v>
      </c>
      <c r="AJ429" t="s">
        <v>9989</v>
      </c>
      <c r="AK429" t="s">
        <v>9988</v>
      </c>
      <c r="AL429">
        <v>11</v>
      </c>
      <c r="AM429" s="5">
        <f t="shared" si="58"/>
        <v>0.47826086956521741</v>
      </c>
      <c r="AN429" s="4">
        <f t="shared" si="55"/>
        <v>7.2436330112111687E-4</v>
      </c>
      <c r="AO429" s="3"/>
      <c r="AP429">
        <v>0</v>
      </c>
      <c r="AR429" t="s">
        <v>1</v>
      </c>
      <c r="AT429" s="2">
        <v>1.016</v>
      </c>
      <c r="AU429" s="1">
        <f t="shared" si="59"/>
        <v>0.97659061980990747</v>
      </c>
      <c r="AV429" s="1">
        <f t="shared" si="60"/>
        <v>0.71826082275339442</v>
      </c>
      <c r="AW429" s="1">
        <f t="shared" si="61"/>
        <v>0.45993102569688132</v>
      </c>
    </row>
    <row r="430" spans="1:49" x14ac:dyDescent="0.2">
      <c r="A430">
        <v>428</v>
      </c>
      <c r="B430" t="s">
        <v>9987</v>
      </c>
      <c r="C430" t="s">
        <v>9986</v>
      </c>
      <c r="E430">
        <v>10322642</v>
      </c>
      <c r="F430" t="s">
        <v>9985</v>
      </c>
      <c r="G430" t="s">
        <v>16</v>
      </c>
      <c r="H430" t="s">
        <v>15</v>
      </c>
      <c r="I430" t="s">
        <v>9984</v>
      </c>
      <c r="J430">
        <v>60010884</v>
      </c>
      <c r="K430" t="s">
        <v>9983</v>
      </c>
      <c r="L430" t="s">
        <v>5573</v>
      </c>
      <c r="M430" t="s">
        <v>1459</v>
      </c>
      <c r="N430">
        <v>2</v>
      </c>
      <c r="O430" t="s">
        <v>9982</v>
      </c>
      <c r="P430" t="s">
        <v>9981</v>
      </c>
      <c r="Q430" t="s">
        <v>9980</v>
      </c>
      <c r="R430" s="7">
        <v>36161</v>
      </c>
      <c r="S430" s="8">
        <f t="shared" si="56"/>
        <v>1999</v>
      </c>
      <c r="T430" s="8">
        <v>1999</v>
      </c>
      <c r="U430" s="8">
        <f t="shared" si="57"/>
        <v>23</v>
      </c>
      <c r="V430" s="7">
        <v>1999</v>
      </c>
      <c r="W430" t="s">
        <v>9979</v>
      </c>
      <c r="X430" s="2" t="s">
        <v>0</v>
      </c>
      <c r="Y430" s="6" t="e">
        <f t="shared" si="54"/>
        <v>#VALUE!</v>
      </c>
      <c r="AA430" t="s">
        <v>9978</v>
      </c>
      <c r="AB430">
        <v>38446</v>
      </c>
      <c r="AD430" t="s">
        <v>5</v>
      </c>
      <c r="AE430">
        <v>24</v>
      </c>
      <c r="AF430" s="10">
        <v>44289</v>
      </c>
      <c r="AH430" t="s">
        <v>9977</v>
      </c>
      <c r="AI430" t="s">
        <v>9976</v>
      </c>
      <c r="AJ430" t="s">
        <v>9975</v>
      </c>
      <c r="AK430" t="s">
        <v>9974</v>
      </c>
      <c r="AL430">
        <v>5</v>
      </c>
      <c r="AM430" s="5">
        <f t="shared" si="58"/>
        <v>0.21739130434782608</v>
      </c>
      <c r="AN430" s="4">
        <f t="shared" si="55"/>
        <v>3.29256045964144E-4</v>
      </c>
      <c r="AO430" s="3"/>
      <c r="AP430">
        <v>0</v>
      </c>
      <c r="AR430" t="s">
        <v>1</v>
      </c>
      <c r="AT430" s="2" t="s">
        <v>0</v>
      </c>
      <c r="AU430" s="1" t="e">
        <f t="shared" si="59"/>
        <v>#VALUE!</v>
      </c>
      <c r="AV430" s="1" t="e">
        <f t="shared" si="60"/>
        <v>#VALUE!</v>
      </c>
      <c r="AW430" s="1" t="e">
        <f t="shared" si="61"/>
        <v>#VALUE!</v>
      </c>
    </row>
    <row r="431" spans="1:49" x14ac:dyDescent="0.2">
      <c r="A431">
        <v>429</v>
      </c>
      <c r="B431" t="s">
        <v>9973</v>
      </c>
      <c r="C431" t="s">
        <v>9972</v>
      </c>
      <c r="F431" t="s">
        <v>9971</v>
      </c>
      <c r="G431" t="s">
        <v>16</v>
      </c>
      <c r="H431" t="s">
        <v>15</v>
      </c>
      <c r="I431" t="s">
        <v>9970</v>
      </c>
      <c r="J431" t="s">
        <v>9969</v>
      </c>
      <c r="K431" t="s">
        <v>9968</v>
      </c>
      <c r="L431" t="s">
        <v>9967</v>
      </c>
      <c r="M431" t="s">
        <v>9966</v>
      </c>
      <c r="N431">
        <v>4</v>
      </c>
      <c r="O431" t="s">
        <v>9965</v>
      </c>
      <c r="P431" t="s">
        <v>9964</v>
      </c>
      <c r="Q431" t="s">
        <v>9963</v>
      </c>
      <c r="R431" s="7">
        <v>36161</v>
      </c>
      <c r="S431" s="8">
        <f t="shared" si="56"/>
        <v>1999</v>
      </c>
      <c r="T431" s="8">
        <v>1999</v>
      </c>
      <c r="U431" s="8">
        <f t="shared" si="57"/>
        <v>23</v>
      </c>
      <c r="V431" s="7" t="s">
        <v>664</v>
      </c>
      <c r="W431" t="s">
        <v>5434</v>
      </c>
      <c r="X431" s="2">
        <v>0.30099999999999999</v>
      </c>
      <c r="Y431" s="6">
        <f t="shared" si="54"/>
        <v>8.0350230906809754E-3</v>
      </c>
      <c r="AA431">
        <v>9395075</v>
      </c>
      <c r="AB431">
        <v>14954</v>
      </c>
      <c r="AD431" t="s">
        <v>5</v>
      </c>
      <c r="AE431">
        <v>54</v>
      </c>
      <c r="AF431" s="10">
        <v>44289</v>
      </c>
      <c r="AH431" t="s">
        <v>5569</v>
      </c>
      <c r="AI431" t="s">
        <v>9962</v>
      </c>
      <c r="AJ431" t="s">
        <v>9961</v>
      </c>
      <c r="AK431" t="s">
        <v>9960</v>
      </c>
      <c r="AL431">
        <v>0</v>
      </c>
      <c r="AM431" s="5">
        <f t="shared" si="58"/>
        <v>0</v>
      </c>
      <c r="AN431" s="4">
        <f t="shared" si="55"/>
        <v>0</v>
      </c>
      <c r="AO431" s="3"/>
      <c r="AP431">
        <v>1</v>
      </c>
      <c r="AQ431" t="s">
        <v>4064</v>
      </c>
      <c r="AR431" t="s">
        <v>9959</v>
      </c>
      <c r="AS431" t="s">
        <v>4063</v>
      </c>
      <c r="AT431" s="2" t="s">
        <v>0</v>
      </c>
      <c r="AU431" s="1">
        <f t="shared" si="59"/>
        <v>0.56245161634766827</v>
      </c>
      <c r="AV431" s="1">
        <f t="shared" si="60"/>
        <v>0.40175115453404875</v>
      </c>
      <c r="AW431" s="1">
        <f t="shared" si="61"/>
        <v>0.24105069272042928</v>
      </c>
    </row>
    <row r="432" spans="1:49" x14ac:dyDescent="0.2">
      <c r="A432">
        <v>430</v>
      </c>
      <c r="B432" t="s">
        <v>9958</v>
      </c>
      <c r="C432" t="s">
        <v>9957</v>
      </c>
      <c r="D432" t="s">
        <v>9956</v>
      </c>
      <c r="F432" t="s">
        <v>9955</v>
      </c>
      <c r="G432" t="s">
        <v>16</v>
      </c>
      <c r="H432" t="s">
        <v>15</v>
      </c>
      <c r="I432" t="s">
        <v>9954</v>
      </c>
      <c r="J432" t="s">
        <v>9953</v>
      </c>
      <c r="K432" t="s">
        <v>9952</v>
      </c>
      <c r="L432" t="s">
        <v>9951</v>
      </c>
      <c r="M432" t="s">
        <v>9950</v>
      </c>
      <c r="N432">
        <v>3</v>
      </c>
      <c r="O432" t="s">
        <v>9949</v>
      </c>
      <c r="P432" t="s">
        <v>9948</v>
      </c>
      <c r="Q432" t="s">
        <v>9947</v>
      </c>
      <c r="R432" s="7">
        <v>36161</v>
      </c>
      <c r="S432" s="8">
        <f t="shared" si="56"/>
        <v>1999</v>
      </c>
      <c r="T432" s="8">
        <v>1999</v>
      </c>
      <c r="U432" s="8">
        <f t="shared" si="57"/>
        <v>23</v>
      </c>
      <c r="V432" s="7">
        <v>36495</v>
      </c>
      <c r="W432" t="s">
        <v>9946</v>
      </c>
      <c r="X432" s="2">
        <v>1.2609999999999999</v>
      </c>
      <c r="Y432" s="6">
        <f t="shared" si="54"/>
        <v>3.3661674808467469E-2</v>
      </c>
      <c r="AA432">
        <v>33472</v>
      </c>
      <c r="AB432">
        <v>24580</v>
      </c>
      <c r="AD432" t="s">
        <v>5</v>
      </c>
      <c r="AE432">
        <v>58</v>
      </c>
      <c r="AF432">
        <v>6</v>
      </c>
      <c r="AH432" t="s">
        <v>9945</v>
      </c>
      <c r="AI432" t="s">
        <v>9944</v>
      </c>
      <c r="AK432" t="s">
        <v>9943</v>
      </c>
      <c r="AL432">
        <v>67</v>
      </c>
      <c r="AM432" s="5">
        <f t="shared" si="58"/>
        <v>2.9130434782608696</v>
      </c>
      <c r="AN432" s="4">
        <f t="shared" si="55"/>
        <v>4.4120310159195299E-3</v>
      </c>
      <c r="AO432" s="3"/>
      <c r="AP432">
        <v>0</v>
      </c>
      <c r="AR432" t="s">
        <v>9942</v>
      </c>
      <c r="AT432" s="2">
        <v>2.8439999999999999</v>
      </c>
      <c r="AU432" s="1">
        <f t="shared" si="59"/>
        <v>2.4886781670703089</v>
      </c>
      <c r="AV432" s="1">
        <f t="shared" si="60"/>
        <v>1.90368529121935</v>
      </c>
      <c r="AW432" s="1">
        <f t="shared" si="61"/>
        <v>1.3186924153683912</v>
      </c>
    </row>
    <row r="433" spans="1:49" x14ac:dyDescent="0.2">
      <c r="A433">
        <v>431</v>
      </c>
      <c r="B433" t="s">
        <v>9941</v>
      </c>
      <c r="C433" t="s">
        <v>9940</v>
      </c>
      <c r="F433" t="s">
        <v>9939</v>
      </c>
      <c r="G433" t="s">
        <v>16</v>
      </c>
      <c r="H433" t="s">
        <v>15</v>
      </c>
      <c r="I433" t="s">
        <v>9938</v>
      </c>
      <c r="J433" t="s">
        <v>9937</v>
      </c>
      <c r="K433" t="s">
        <v>9936</v>
      </c>
      <c r="L433" t="s">
        <v>9935</v>
      </c>
      <c r="M433" t="s">
        <v>225</v>
      </c>
      <c r="N433">
        <v>3</v>
      </c>
      <c r="O433" t="s">
        <v>9934</v>
      </c>
      <c r="P433" t="s">
        <v>9933</v>
      </c>
      <c r="Q433" t="s">
        <v>9932</v>
      </c>
      <c r="R433" s="7">
        <v>36161</v>
      </c>
      <c r="S433" s="8">
        <f t="shared" si="56"/>
        <v>1999</v>
      </c>
      <c r="T433" s="8">
        <v>1999</v>
      </c>
      <c r="U433" s="8">
        <f t="shared" si="57"/>
        <v>23</v>
      </c>
      <c r="V433" s="7">
        <v>36495</v>
      </c>
      <c r="W433" t="s">
        <v>4863</v>
      </c>
      <c r="X433" s="2">
        <v>0.77400000000000002</v>
      </c>
      <c r="Y433" s="6">
        <f t="shared" si="54"/>
        <v>2.0661487947465366E-2</v>
      </c>
      <c r="AA433">
        <v>7390572</v>
      </c>
      <c r="AB433">
        <v>13549</v>
      </c>
      <c r="AD433" t="s">
        <v>5</v>
      </c>
      <c r="AE433">
        <v>16</v>
      </c>
      <c r="AF433">
        <v>12</v>
      </c>
      <c r="AH433" t="s">
        <v>9931</v>
      </c>
      <c r="AI433" t="s">
        <v>9930</v>
      </c>
      <c r="AK433" t="s">
        <v>9929</v>
      </c>
      <c r="AL433">
        <v>5</v>
      </c>
      <c r="AM433" s="5">
        <f t="shared" si="58"/>
        <v>0.21739130434782608</v>
      </c>
      <c r="AN433" s="4">
        <f t="shared" si="55"/>
        <v>3.29256045964144E-4</v>
      </c>
      <c r="AO433" s="3"/>
      <c r="AP433">
        <v>1</v>
      </c>
      <c r="AR433" t="s">
        <v>1</v>
      </c>
      <c r="AT433" s="2" t="s">
        <v>0</v>
      </c>
      <c r="AU433" s="1">
        <f t="shared" si="59"/>
        <v>1.4561818377014999</v>
      </c>
      <c r="AV433" s="1">
        <f t="shared" si="60"/>
        <v>1.0495371996714755</v>
      </c>
      <c r="AW433" s="1">
        <f t="shared" si="61"/>
        <v>0.64289256164145103</v>
      </c>
    </row>
    <row r="434" spans="1:49" x14ac:dyDescent="0.2">
      <c r="A434">
        <v>432</v>
      </c>
      <c r="B434" t="s">
        <v>9928</v>
      </c>
      <c r="C434" t="s">
        <v>9927</v>
      </c>
      <c r="F434" t="s">
        <v>9926</v>
      </c>
      <c r="G434" t="s">
        <v>16</v>
      </c>
      <c r="H434" t="s">
        <v>15</v>
      </c>
      <c r="I434" t="s">
        <v>9925</v>
      </c>
      <c r="J434">
        <v>60003500</v>
      </c>
      <c r="K434" t="s">
        <v>3768</v>
      </c>
      <c r="L434" t="s">
        <v>3767</v>
      </c>
      <c r="M434" t="s">
        <v>11</v>
      </c>
      <c r="N434">
        <v>2</v>
      </c>
      <c r="O434" t="s">
        <v>9924</v>
      </c>
      <c r="P434" t="s">
        <v>9923</v>
      </c>
      <c r="Q434" t="s">
        <v>9922</v>
      </c>
      <c r="R434" s="7">
        <v>36161</v>
      </c>
      <c r="S434" s="8">
        <f t="shared" si="56"/>
        <v>1999</v>
      </c>
      <c r="T434" s="8">
        <v>1999</v>
      </c>
      <c r="U434" s="8">
        <f t="shared" si="57"/>
        <v>23</v>
      </c>
      <c r="V434" s="7">
        <v>36192</v>
      </c>
      <c r="W434" t="s">
        <v>9921</v>
      </c>
      <c r="X434" s="2">
        <v>0.64600000000000002</v>
      </c>
      <c r="Y434" s="6">
        <f t="shared" si="54"/>
        <v>1.72446010517605E-2</v>
      </c>
      <c r="AA434" t="s">
        <v>9920</v>
      </c>
      <c r="AB434">
        <v>21157</v>
      </c>
      <c r="AD434" t="s">
        <v>5</v>
      </c>
      <c r="AE434">
        <v>10</v>
      </c>
      <c r="AF434">
        <v>2</v>
      </c>
      <c r="AH434" t="s">
        <v>9919</v>
      </c>
      <c r="AI434" t="s">
        <v>9918</v>
      </c>
      <c r="AK434" t="s">
        <v>9917</v>
      </c>
      <c r="AL434">
        <v>5</v>
      </c>
      <c r="AM434" s="5">
        <f t="shared" si="58"/>
        <v>0.21739130434782608</v>
      </c>
      <c r="AN434" s="4">
        <f t="shared" si="55"/>
        <v>3.29256045964144E-4</v>
      </c>
      <c r="AO434" s="3"/>
      <c r="AP434">
        <v>0</v>
      </c>
      <c r="AR434" t="s">
        <v>1</v>
      </c>
      <c r="AT434" s="2" t="s">
        <v>0</v>
      </c>
      <c r="AU434" s="1">
        <f t="shared" si="59"/>
        <v>1.2169997550021592</v>
      </c>
      <c r="AV434" s="1">
        <f t="shared" si="60"/>
        <v>0.87869285488623228</v>
      </c>
      <c r="AW434" s="1">
        <f t="shared" si="61"/>
        <v>0.54038595477030504</v>
      </c>
    </row>
    <row r="435" spans="1:49" x14ac:dyDescent="0.2">
      <c r="A435">
        <v>433</v>
      </c>
      <c r="B435" t="s">
        <v>9916</v>
      </c>
      <c r="C435" t="s">
        <v>9915</v>
      </c>
      <c r="F435" t="s">
        <v>9914</v>
      </c>
      <c r="G435" t="s">
        <v>16</v>
      </c>
      <c r="H435" t="s">
        <v>15</v>
      </c>
      <c r="I435" t="s">
        <v>9913</v>
      </c>
      <c r="J435" t="s">
        <v>9912</v>
      </c>
      <c r="K435" t="s">
        <v>9911</v>
      </c>
      <c r="L435" t="s">
        <v>9910</v>
      </c>
      <c r="M435" t="s">
        <v>9909</v>
      </c>
      <c r="N435">
        <v>4</v>
      </c>
      <c r="O435" t="s">
        <v>9908</v>
      </c>
      <c r="P435" t="s">
        <v>9907</v>
      </c>
      <c r="Q435" t="s">
        <v>9906</v>
      </c>
      <c r="R435" s="7">
        <v>36161</v>
      </c>
      <c r="S435" s="8">
        <f t="shared" si="56"/>
        <v>1999</v>
      </c>
      <c r="T435" s="8">
        <v>1999</v>
      </c>
      <c r="U435" s="8">
        <f t="shared" si="57"/>
        <v>23</v>
      </c>
      <c r="V435" s="7">
        <v>1999</v>
      </c>
      <c r="W435" t="s">
        <v>1713</v>
      </c>
      <c r="X435" s="2">
        <v>0.30399999999999999</v>
      </c>
      <c r="Y435" s="6">
        <f t="shared" si="54"/>
        <v>8.115106377299057E-3</v>
      </c>
      <c r="AA435">
        <v>8952477</v>
      </c>
      <c r="AB435">
        <v>12250</v>
      </c>
      <c r="AD435" t="s">
        <v>5</v>
      </c>
      <c r="AE435">
        <v>23</v>
      </c>
      <c r="AF435">
        <v>6</v>
      </c>
      <c r="AH435" t="s">
        <v>9905</v>
      </c>
      <c r="AI435" t="s">
        <v>9904</v>
      </c>
      <c r="AK435" t="s">
        <v>9903</v>
      </c>
      <c r="AL435">
        <v>15</v>
      </c>
      <c r="AM435" s="5">
        <f t="shared" si="58"/>
        <v>0.65217391304347827</v>
      </c>
      <c r="AN435" s="4">
        <f t="shared" si="55"/>
        <v>9.8776813789243204E-4</v>
      </c>
      <c r="AO435" s="3"/>
      <c r="AP435">
        <v>0</v>
      </c>
      <c r="AR435" t="s">
        <v>1</v>
      </c>
      <c r="AT435" s="2" t="s">
        <v>0</v>
      </c>
      <c r="AU435" s="1">
        <f t="shared" si="59"/>
        <v>0.59769049054770695</v>
      </c>
      <c r="AV435" s="1">
        <f t="shared" si="60"/>
        <v>0.45514372575957446</v>
      </c>
      <c r="AW435" s="1">
        <f t="shared" si="61"/>
        <v>0.31259696097144196</v>
      </c>
    </row>
    <row r="436" spans="1:49" x14ac:dyDescent="0.2">
      <c r="A436">
        <v>434</v>
      </c>
      <c r="B436" t="s">
        <v>9902</v>
      </c>
      <c r="C436" t="s">
        <v>9901</v>
      </c>
      <c r="F436" t="s">
        <v>9900</v>
      </c>
      <c r="G436" t="s">
        <v>16</v>
      </c>
      <c r="H436" t="s">
        <v>15</v>
      </c>
      <c r="I436" t="s">
        <v>9899</v>
      </c>
      <c r="J436" t="s">
        <v>9898</v>
      </c>
      <c r="K436" t="s">
        <v>9897</v>
      </c>
      <c r="L436" t="s">
        <v>9896</v>
      </c>
      <c r="M436" t="s">
        <v>9895</v>
      </c>
      <c r="N436">
        <v>5</v>
      </c>
      <c r="O436" t="s">
        <v>9894</v>
      </c>
      <c r="P436" t="s">
        <v>9893</v>
      </c>
      <c r="Q436" t="s">
        <v>9892</v>
      </c>
      <c r="R436" s="7">
        <v>36161</v>
      </c>
      <c r="S436" s="8">
        <f t="shared" si="56"/>
        <v>1999</v>
      </c>
      <c r="T436" s="8">
        <v>1999</v>
      </c>
      <c r="U436" s="8">
        <f t="shared" si="57"/>
        <v>23</v>
      </c>
      <c r="V436" s="7">
        <v>36495</v>
      </c>
      <c r="W436" t="s">
        <v>9891</v>
      </c>
      <c r="X436" s="2">
        <v>0.40500000000000003</v>
      </c>
      <c r="Y436" s="6">
        <f t="shared" si="54"/>
        <v>1.0811243693441179E-2</v>
      </c>
      <c r="AA436">
        <v>154040</v>
      </c>
      <c r="AB436">
        <v>20335</v>
      </c>
      <c r="AD436" t="s">
        <v>5</v>
      </c>
      <c r="AE436">
        <v>82</v>
      </c>
      <c r="AF436">
        <v>4</v>
      </c>
      <c r="AH436" t="s">
        <v>9890</v>
      </c>
      <c r="AI436" t="s">
        <v>9889</v>
      </c>
      <c r="AJ436" t="s">
        <v>9888</v>
      </c>
      <c r="AK436" t="s">
        <v>9887</v>
      </c>
      <c r="AL436">
        <v>31</v>
      </c>
      <c r="AM436" s="5">
        <f t="shared" si="58"/>
        <v>1.3478260869565217</v>
      </c>
      <c r="AN436" s="4">
        <f t="shared" si="55"/>
        <v>2.041387484977693E-3</v>
      </c>
      <c r="AO436" s="3"/>
      <c r="AP436">
        <v>1</v>
      </c>
      <c r="AR436" t="s">
        <v>1</v>
      </c>
      <c r="AT436" s="2">
        <v>1.425</v>
      </c>
      <c r="AU436" s="1">
        <f t="shared" si="59"/>
        <v>0.81802868309021315</v>
      </c>
      <c r="AV436" s="1">
        <f t="shared" si="60"/>
        <v>0.6426315589209437</v>
      </c>
      <c r="AW436" s="1">
        <f t="shared" si="61"/>
        <v>0.46723443475167387</v>
      </c>
    </row>
    <row r="437" spans="1:49" x14ac:dyDescent="0.2">
      <c r="A437">
        <v>435</v>
      </c>
      <c r="B437" t="s">
        <v>9886</v>
      </c>
      <c r="C437" t="s">
        <v>9885</v>
      </c>
      <c r="F437" t="s">
        <v>9884</v>
      </c>
      <c r="G437" t="s">
        <v>16</v>
      </c>
      <c r="H437" t="s">
        <v>15</v>
      </c>
      <c r="I437" t="s">
        <v>9883</v>
      </c>
      <c r="J437">
        <v>60020484</v>
      </c>
      <c r="K437" t="s">
        <v>886</v>
      </c>
      <c r="L437" t="s">
        <v>885</v>
      </c>
      <c r="M437" t="s">
        <v>195</v>
      </c>
      <c r="N437">
        <v>2</v>
      </c>
      <c r="O437" t="s">
        <v>9882</v>
      </c>
      <c r="P437" t="s">
        <v>883</v>
      </c>
      <c r="Q437" t="s">
        <v>882</v>
      </c>
      <c r="R437" s="7">
        <v>36161</v>
      </c>
      <c r="S437" s="8">
        <f t="shared" si="56"/>
        <v>1999</v>
      </c>
      <c r="T437" s="8">
        <v>1999</v>
      </c>
      <c r="U437" s="8">
        <f t="shared" si="57"/>
        <v>23</v>
      </c>
      <c r="V437" s="7" t="s">
        <v>7617</v>
      </c>
      <c r="W437" t="s">
        <v>2536</v>
      </c>
      <c r="X437" s="2">
        <v>0.22500000000000001</v>
      </c>
      <c r="Y437" s="6">
        <f t="shared" si="54"/>
        <v>6.0062464963562111E-3</v>
      </c>
      <c r="AA437">
        <v>2726343</v>
      </c>
      <c r="AB437">
        <v>16128</v>
      </c>
      <c r="AC437" t="s">
        <v>2535</v>
      </c>
      <c r="AD437" t="s">
        <v>5</v>
      </c>
      <c r="AE437">
        <v>19</v>
      </c>
      <c r="AF437">
        <v>5</v>
      </c>
      <c r="AH437" t="s">
        <v>9881</v>
      </c>
      <c r="AI437" t="s">
        <v>9880</v>
      </c>
      <c r="AK437" t="s">
        <v>9879</v>
      </c>
      <c r="AL437">
        <v>4</v>
      </c>
      <c r="AM437" s="5">
        <f t="shared" si="58"/>
        <v>0.17391304347826086</v>
      </c>
      <c r="AN437" s="4">
        <f t="shared" si="55"/>
        <v>2.6340483677131523E-4</v>
      </c>
      <c r="AO437" s="3"/>
      <c r="AP437">
        <v>0</v>
      </c>
      <c r="AQ437" t="s">
        <v>9878</v>
      </c>
      <c r="AR437" t="s">
        <v>1</v>
      </c>
      <c r="AS437" t="s">
        <v>9877</v>
      </c>
      <c r="AT437" s="2">
        <v>1.099</v>
      </c>
      <c r="AU437" s="1">
        <f t="shared" si="59"/>
        <v>0.42833939984807423</v>
      </c>
      <c r="AV437" s="1">
        <f t="shared" si="60"/>
        <v>0.3134825666563763</v>
      </c>
      <c r="AW437" s="1">
        <f t="shared" si="61"/>
        <v>0.19862573346467838</v>
      </c>
    </row>
    <row r="438" spans="1:49" x14ac:dyDescent="0.2">
      <c r="A438">
        <v>436</v>
      </c>
      <c r="B438" t="s">
        <v>9876</v>
      </c>
      <c r="F438" t="s">
        <v>9875</v>
      </c>
      <c r="G438" t="s">
        <v>16</v>
      </c>
      <c r="H438" t="s">
        <v>15</v>
      </c>
      <c r="I438" t="s">
        <v>9874</v>
      </c>
      <c r="J438">
        <v>60004026</v>
      </c>
      <c r="K438" t="s">
        <v>9873</v>
      </c>
      <c r="L438" t="s">
        <v>9872</v>
      </c>
      <c r="M438" t="s">
        <v>1459</v>
      </c>
      <c r="N438">
        <v>4</v>
      </c>
      <c r="O438" t="s">
        <v>9871</v>
      </c>
      <c r="P438" t="s">
        <v>9870</v>
      </c>
      <c r="Q438" t="s">
        <v>9869</v>
      </c>
      <c r="R438" s="7">
        <v>36161</v>
      </c>
      <c r="S438" s="8">
        <f t="shared" si="56"/>
        <v>1999</v>
      </c>
      <c r="T438" s="8">
        <v>1999</v>
      </c>
      <c r="U438" s="8">
        <f t="shared" si="57"/>
        <v>23</v>
      </c>
      <c r="V438" s="7" t="s">
        <v>9868</v>
      </c>
      <c r="W438" t="s">
        <v>9867</v>
      </c>
      <c r="X438" s="2">
        <v>0.57799999999999996</v>
      </c>
      <c r="Y438" s="6">
        <f t="shared" si="54"/>
        <v>1.5429379888417288E-2</v>
      </c>
      <c r="AA438">
        <v>917648</v>
      </c>
      <c r="AB438">
        <v>24505</v>
      </c>
      <c r="AD438" t="s">
        <v>5</v>
      </c>
      <c r="AE438">
        <v>27</v>
      </c>
      <c r="AF438">
        <v>4</v>
      </c>
      <c r="AH438" t="s">
        <v>9866</v>
      </c>
      <c r="AI438" t="s">
        <v>9865</v>
      </c>
      <c r="AJ438" t="s">
        <v>9864</v>
      </c>
      <c r="AK438" t="s">
        <v>9863</v>
      </c>
      <c r="AL438">
        <v>100</v>
      </c>
      <c r="AM438" s="5">
        <f t="shared" si="58"/>
        <v>4.3478260869565215</v>
      </c>
      <c r="AN438" s="4">
        <f t="shared" si="55"/>
        <v>6.5851209192828797E-3</v>
      </c>
      <c r="AO438" s="3"/>
      <c r="AP438">
        <v>0</v>
      </c>
      <c r="AR438" t="s">
        <v>1</v>
      </c>
      <c r="AT438" s="2">
        <v>1.583</v>
      </c>
      <c r="AU438" s="1">
        <f t="shared" si="59"/>
        <v>1.2776102197676964</v>
      </c>
      <c r="AV438" s="1">
        <f t="shared" si="60"/>
        <v>1.1007250403850084</v>
      </c>
      <c r="AW438" s="1">
        <f t="shared" si="61"/>
        <v>0.92383986100232007</v>
      </c>
    </row>
    <row r="439" spans="1:49" x14ac:dyDescent="0.2">
      <c r="A439">
        <v>437</v>
      </c>
      <c r="B439" t="s">
        <v>9862</v>
      </c>
      <c r="C439" t="s">
        <v>9861</v>
      </c>
      <c r="F439" t="s">
        <v>9860</v>
      </c>
      <c r="G439" t="s">
        <v>16</v>
      </c>
      <c r="H439" t="s">
        <v>15</v>
      </c>
      <c r="I439" t="s">
        <v>9859</v>
      </c>
      <c r="J439">
        <v>60023345</v>
      </c>
      <c r="K439" t="s">
        <v>1641</v>
      </c>
      <c r="L439" t="s">
        <v>1314</v>
      </c>
      <c r="M439" t="s">
        <v>1313</v>
      </c>
      <c r="N439">
        <v>4</v>
      </c>
      <c r="O439" t="s">
        <v>9858</v>
      </c>
      <c r="P439" t="s">
        <v>9857</v>
      </c>
      <c r="Q439" t="s">
        <v>8309</v>
      </c>
      <c r="R439" s="7">
        <v>36161</v>
      </c>
      <c r="S439" s="8">
        <f t="shared" si="56"/>
        <v>1999</v>
      </c>
      <c r="T439" s="8">
        <v>1999</v>
      </c>
      <c r="U439" s="8">
        <f t="shared" si="57"/>
        <v>23</v>
      </c>
      <c r="V439" s="7">
        <v>1999</v>
      </c>
      <c r="W439" t="s">
        <v>8044</v>
      </c>
      <c r="X439" s="2">
        <v>0.34899999999999998</v>
      </c>
      <c r="Y439" s="6">
        <f t="shared" si="54"/>
        <v>9.3163556765702999E-3</v>
      </c>
      <c r="AA439">
        <v>2564602</v>
      </c>
      <c r="AB439">
        <v>18958</v>
      </c>
      <c r="AC439">
        <v>9745971</v>
      </c>
      <c r="AD439" t="s">
        <v>5</v>
      </c>
      <c r="AE439">
        <v>16</v>
      </c>
      <c r="AF439">
        <v>1</v>
      </c>
      <c r="AH439" t="s">
        <v>6766</v>
      </c>
      <c r="AI439" t="s">
        <v>9856</v>
      </c>
      <c r="AK439" t="s">
        <v>9855</v>
      </c>
      <c r="AL439">
        <v>1</v>
      </c>
      <c r="AM439" s="5">
        <f t="shared" si="58"/>
        <v>4.3478260869565216E-2</v>
      </c>
      <c r="AN439" s="4">
        <f t="shared" si="55"/>
        <v>6.5851209192828807E-5</v>
      </c>
      <c r="AO439" s="3"/>
      <c r="AP439">
        <v>0</v>
      </c>
      <c r="AR439" t="s">
        <v>1</v>
      </c>
      <c r="AT439" s="2" t="s">
        <v>0</v>
      </c>
      <c r="AU439" s="1">
        <f t="shared" si="59"/>
        <v>0.65412043363570582</v>
      </c>
      <c r="AV439" s="1">
        <f t="shared" si="60"/>
        <v>0.4691103442881564</v>
      </c>
      <c r="AW439" s="1">
        <f t="shared" si="61"/>
        <v>0.28410025494060703</v>
      </c>
    </row>
    <row r="440" spans="1:49" x14ac:dyDescent="0.2">
      <c r="A440">
        <v>438</v>
      </c>
      <c r="B440" t="s">
        <v>9854</v>
      </c>
      <c r="C440" t="s">
        <v>9853</v>
      </c>
      <c r="F440" t="s">
        <v>9852</v>
      </c>
      <c r="G440" t="s">
        <v>16</v>
      </c>
      <c r="H440" t="s">
        <v>15</v>
      </c>
      <c r="I440" t="s">
        <v>9851</v>
      </c>
      <c r="J440" t="s">
        <v>9850</v>
      </c>
      <c r="K440" t="s">
        <v>9849</v>
      </c>
      <c r="L440" t="s">
        <v>9848</v>
      </c>
      <c r="M440" t="s">
        <v>9847</v>
      </c>
      <c r="N440">
        <v>6</v>
      </c>
      <c r="O440" t="s">
        <v>9846</v>
      </c>
      <c r="P440" t="s">
        <v>9845</v>
      </c>
      <c r="Q440" t="s">
        <v>9844</v>
      </c>
      <c r="R440" s="7">
        <v>36161</v>
      </c>
      <c r="S440" s="8">
        <f t="shared" si="56"/>
        <v>1999</v>
      </c>
      <c r="T440" s="8">
        <v>1999</v>
      </c>
      <c r="U440" s="8">
        <f t="shared" si="57"/>
        <v>23</v>
      </c>
      <c r="V440" s="7">
        <v>1999</v>
      </c>
      <c r="W440" t="s">
        <v>9832</v>
      </c>
      <c r="X440" s="2">
        <v>0.25900000000000001</v>
      </c>
      <c r="Y440" s="6">
        <f t="shared" si="54"/>
        <v>6.9138570780278158E-3</v>
      </c>
      <c r="AA440">
        <v>10642315</v>
      </c>
      <c r="AB440">
        <v>25497</v>
      </c>
      <c r="AD440" t="s">
        <v>5</v>
      </c>
      <c r="AE440">
        <v>31</v>
      </c>
      <c r="AF440" s="10">
        <v>44446</v>
      </c>
      <c r="AH440" t="s">
        <v>9843</v>
      </c>
      <c r="AI440" t="s">
        <v>9842</v>
      </c>
      <c r="AJ440" t="s">
        <v>9841</v>
      </c>
      <c r="AK440" t="s">
        <v>9840</v>
      </c>
      <c r="AL440">
        <v>0</v>
      </c>
      <c r="AM440" s="5">
        <f t="shared" si="58"/>
        <v>0</v>
      </c>
      <c r="AN440" s="4">
        <f t="shared" si="55"/>
        <v>0</v>
      </c>
      <c r="AO440" s="3"/>
      <c r="AP440">
        <v>0</v>
      </c>
      <c r="AR440" t="s">
        <v>1</v>
      </c>
      <c r="AT440" s="2" t="s">
        <v>0</v>
      </c>
      <c r="AU440" s="1">
        <f t="shared" si="59"/>
        <v>0.48396999546194708</v>
      </c>
      <c r="AV440" s="1">
        <f t="shared" si="60"/>
        <v>0.34569285390139082</v>
      </c>
      <c r="AW440" s="1">
        <f t="shared" si="61"/>
        <v>0.20741571234083447</v>
      </c>
    </row>
    <row r="441" spans="1:49" x14ac:dyDescent="0.2">
      <c r="A441">
        <v>439</v>
      </c>
      <c r="B441" t="s">
        <v>9839</v>
      </c>
      <c r="C441" t="s">
        <v>9838</v>
      </c>
      <c r="F441" t="s">
        <v>9837</v>
      </c>
      <c r="G441" t="s">
        <v>16</v>
      </c>
      <c r="H441" t="s">
        <v>15</v>
      </c>
      <c r="I441" t="s">
        <v>9836</v>
      </c>
      <c r="J441">
        <v>60006131</v>
      </c>
      <c r="K441" t="s">
        <v>9835</v>
      </c>
      <c r="L441" t="s">
        <v>9834</v>
      </c>
      <c r="M441" t="s">
        <v>6891</v>
      </c>
      <c r="N441">
        <v>1</v>
      </c>
      <c r="O441" t="s">
        <v>9833</v>
      </c>
      <c r="P441">
        <v>6602783283</v>
      </c>
      <c r="Q441">
        <v>60006131</v>
      </c>
      <c r="R441" s="7">
        <v>36161</v>
      </c>
      <c r="S441" s="8">
        <f t="shared" si="56"/>
        <v>1999</v>
      </c>
      <c r="T441" s="8">
        <v>1999</v>
      </c>
      <c r="U441" s="8">
        <f t="shared" si="57"/>
        <v>23</v>
      </c>
      <c r="V441" s="7">
        <v>1999</v>
      </c>
      <c r="W441" t="s">
        <v>9832</v>
      </c>
      <c r="X441" s="2">
        <v>0.25900000000000001</v>
      </c>
      <c r="Y441" s="6">
        <f t="shared" si="54"/>
        <v>6.9138570780278158E-3</v>
      </c>
      <c r="AA441">
        <v>10642315</v>
      </c>
      <c r="AB441">
        <v>25497</v>
      </c>
      <c r="AD441" t="s">
        <v>5</v>
      </c>
      <c r="AE441">
        <v>31</v>
      </c>
      <c r="AF441" s="10">
        <v>44256</v>
      </c>
      <c r="AH441" t="s">
        <v>9831</v>
      </c>
      <c r="AI441" t="s">
        <v>9830</v>
      </c>
      <c r="AJ441" t="s">
        <v>9829</v>
      </c>
      <c r="AK441" t="s">
        <v>9828</v>
      </c>
      <c r="AL441">
        <v>0</v>
      </c>
      <c r="AM441" s="5">
        <f t="shared" si="58"/>
        <v>0</v>
      </c>
      <c r="AN441" s="4">
        <f t="shared" si="55"/>
        <v>0</v>
      </c>
      <c r="AO441" s="3"/>
      <c r="AP441">
        <v>0</v>
      </c>
      <c r="AR441" t="s">
        <v>1</v>
      </c>
      <c r="AT441" s="2" t="s">
        <v>0</v>
      </c>
      <c r="AU441" s="1">
        <f t="shared" si="59"/>
        <v>0.48396999546194708</v>
      </c>
      <c r="AV441" s="1">
        <f t="shared" si="60"/>
        <v>0.34569285390139082</v>
      </c>
      <c r="AW441" s="1">
        <f t="shared" si="61"/>
        <v>0.20741571234083447</v>
      </c>
    </row>
    <row r="442" spans="1:49" x14ac:dyDescent="0.2">
      <c r="A442">
        <v>440</v>
      </c>
      <c r="B442" t="s">
        <v>9827</v>
      </c>
      <c r="C442" t="s">
        <v>9826</v>
      </c>
      <c r="F442" t="s">
        <v>9825</v>
      </c>
      <c r="G442" t="s">
        <v>16</v>
      </c>
      <c r="H442" t="s">
        <v>15</v>
      </c>
      <c r="I442" t="s">
        <v>9824</v>
      </c>
      <c r="J442">
        <v>60007798</v>
      </c>
      <c r="K442" t="s">
        <v>9823</v>
      </c>
      <c r="L442" t="s">
        <v>9822</v>
      </c>
      <c r="M442" t="s">
        <v>653</v>
      </c>
      <c r="N442">
        <v>8</v>
      </c>
      <c r="O442" t="s">
        <v>9821</v>
      </c>
      <c r="P442" t="s">
        <v>9820</v>
      </c>
      <c r="Q442" t="s">
        <v>9819</v>
      </c>
      <c r="R442" s="7">
        <v>36161</v>
      </c>
      <c r="S442" s="8">
        <f t="shared" si="56"/>
        <v>1999</v>
      </c>
      <c r="T442" s="8">
        <v>1999</v>
      </c>
      <c r="U442" s="8">
        <f t="shared" si="57"/>
        <v>23</v>
      </c>
      <c r="V442" s="7" t="s">
        <v>441</v>
      </c>
      <c r="W442" t="s">
        <v>539</v>
      </c>
      <c r="X442" s="2">
        <v>0.34699999999999998</v>
      </c>
      <c r="Y442" s="6">
        <f t="shared" si="54"/>
        <v>9.2629668188249116E-3</v>
      </c>
      <c r="AA442" t="s">
        <v>538</v>
      </c>
      <c r="AB442">
        <v>18817</v>
      </c>
      <c r="AD442" t="s">
        <v>5</v>
      </c>
      <c r="AE442">
        <v>10</v>
      </c>
      <c r="AF442">
        <v>6</v>
      </c>
      <c r="AH442" t="s">
        <v>9818</v>
      </c>
      <c r="AI442" t="s">
        <v>9817</v>
      </c>
      <c r="AK442" t="s">
        <v>9816</v>
      </c>
      <c r="AL442">
        <v>9</v>
      </c>
      <c r="AM442" s="5">
        <f t="shared" si="58"/>
        <v>0.39130434782608697</v>
      </c>
      <c r="AN442" s="4">
        <f t="shared" si="55"/>
        <v>5.9266088273545923E-4</v>
      </c>
      <c r="AO442" s="3"/>
      <c r="AP442">
        <v>0</v>
      </c>
      <c r="AR442" t="s">
        <v>1</v>
      </c>
      <c r="AT442" s="2" t="s">
        <v>0</v>
      </c>
      <c r="AU442" s="1">
        <f t="shared" si="59"/>
        <v>0.66618750379980751</v>
      </c>
      <c r="AV442" s="1">
        <f t="shared" si="60"/>
        <v>0.49278138507801855</v>
      </c>
      <c r="AW442" s="1">
        <f t="shared" si="61"/>
        <v>0.31937526635622948</v>
      </c>
    </row>
    <row r="443" spans="1:49" x14ac:dyDescent="0.2">
      <c r="A443">
        <v>441</v>
      </c>
      <c r="B443" t="s">
        <v>9815</v>
      </c>
      <c r="C443" t="s">
        <v>9814</v>
      </c>
      <c r="F443" t="s">
        <v>9813</v>
      </c>
      <c r="G443" t="s">
        <v>16</v>
      </c>
      <c r="H443" t="s">
        <v>15</v>
      </c>
      <c r="I443" t="s">
        <v>9812</v>
      </c>
      <c r="J443" t="s">
        <v>9811</v>
      </c>
      <c r="K443" t="s">
        <v>9810</v>
      </c>
      <c r="L443" t="s">
        <v>9809</v>
      </c>
      <c r="M443" t="s">
        <v>1873</v>
      </c>
      <c r="N443">
        <v>3</v>
      </c>
      <c r="O443" t="s">
        <v>9808</v>
      </c>
      <c r="P443" t="s">
        <v>9807</v>
      </c>
      <c r="Q443" t="s">
        <v>9806</v>
      </c>
      <c r="R443" s="7">
        <v>36161</v>
      </c>
      <c r="S443" s="8">
        <f t="shared" si="56"/>
        <v>1999</v>
      </c>
      <c r="T443" s="8">
        <v>1999</v>
      </c>
      <c r="U443" s="8">
        <f t="shared" si="57"/>
        <v>23</v>
      </c>
      <c r="V443" s="7">
        <v>1999</v>
      </c>
      <c r="W443" t="s">
        <v>343</v>
      </c>
      <c r="X443" s="2">
        <v>0.60499999999999998</v>
      </c>
      <c r="Y443" s="6">
        <f t="shared" si="54"/>
        <v>1.6150129467980032E-2</v>
      </c>
      <c r="AA443">
        <v>346748</v>
      </c>
      <c r="AB443">
        <v>15563</v>
      </c>
      <c r="AD443" t="s">
        <v>5</v>
      </c>
      <c r="AE443">
        <v>70</v>
      </c>
      <c r="AF443">
        <v>5</v>
      </c>
      <c r="AH443" t="s">
        <v>9805</v>
      </c>
      <c r="AI443" t="s">
        <v>9804</v>
      </c>
      <c r="AK443" t="s">
        <v>9803</v>
      </c>
      <c r="AL443">
        <v>0</v>
      </c>
      <c r="AM443" s="5">
        <f t="shared" si="58"/>
        <v>0</v>
      </c>
      <c r="AN443" s="4">
        <f t="shared" si="55"/>
        <v>0</v>
      </c>
      <c r="AO443" s="3"/>
      <c r="AP443">
        <v>0</v>
      </c>
      <c r="AR443" t="s">
        <v>1</v>
      </c>
      <c r="AT443" s="2">
        <v>1.5229999999999999</v>
      </c>
      <c r="AU443" s="1">
        <f t="shared" si="59"/>
        <v>1.1305090627586021</v>
      </c>
      <c r="AV443" s="1">
        <f t="shared" si="60"/>
        <v>0.80750647339900161</v>
      </c>
      <c r="AW443" s="1">
        <f t="shared" si="61"/>
        <v>0.48450388403940098</v>
      </c>
    </row>
    <row r="444" spans="1:49" x14ac:dyDescent="0.2">
      <c r="A444">
        <v>442</v>
      </c>
      <c r="B444" t="s">
        <v>9802</v>
      </c>
      <c r="C444" t="s">
        <v>9801</v>
      </c>
      <c r="F444" t="s">
        <v>9800</v>
      </c>
      <c r="G444" t="s">
        <v>16</v>
      </c>
      <c r="H444" t="s">
        <v>15</v>
      </c>
      <c r="I444" t="s">
        <v>6523</v>
      </c>
      <c r="J444">
        <v>60068696</v>
      </c>
      <c r="K444" t="s">
        <v>419</v>
      </c>
      <c r="L444" t="s">
        <v>418</v>
      </c>
      <c r="M444" t="s">
        <v>417</v>
      </c>
      <c r="N444">
        <v>3</v>
      </c>
      <c r="O444" t="s">
        <v>9799</v>
      </c>
      <c r="P444" t="s">
        <v>9798</v>
      </c>
      <c r="Q444" t="s">
        <v>9797</v>
      </c>
      <c r="R444" s="7">
        <v>36161</v>
      </c>
      <c r="S444" s="8">
        <f t="shared" si="56"/>
        <v>1999</v>
      </c>
      <c r="T444" s="8">
        <v>1999</v>
      </c>
      <c r="U444" s="8">
        <f t="shared" si="57"/>
        <v>23</v>
      </c>
      <c r="V444" s="7">
        <v>1999</v>
      </c>
      <c r="W444" t="s">
        <v>9696</v>
      </c>
      <c r="X444" s="2" t="s">
        <v>0</v>
      </c>
      <c r="Y444" s="6" t="e">
        <f t="shared" si="54"/>
        <v>#VALUE!</v>
      </c>
      <c r="AA444">
        <v>7481896</v>
      </c>
      <c r="AB444">
        <v>78193</v>
      </c>
      <c r="AD444" t="s">
        <v>5</v>
      </c>
      <c r="AE444">
        <v>35</v>
      </c>
      <c r="AF444" t="s">
        <v>9695</v>
      </c>
      <c r="AH444" t="s">
        <v>9796</v>
      </c>
      <c r="AI444" t="s">
        <v>9795</v>
      </c>
      <c r="AK444" t="s">
        <v>9794</v>
      </c>
      <c r="AL444">
        <v>4</v>
      </c>
      <c r="AM444" s="5">
        <f t="shared" si="58"/>
        <v>0.17391304347826086</v>
      </c>
      <c r="AN444" s="4">
        <f t="shared" si="55"/>
        <v>2.6340483677131523E-4</v>
      </c>
      <c r="AO444" s="3"/>
      <c r="AP444">
        <v>0</v>
      </c>
      <c r="AR444" t="s">
        <v>1</v>
      </c>
      <c r="AT444" s="2" t="s">
        <v>0</v>
      </c>
      <c r="AU444" s="1" t="e">
        <f t="shared" si="59"/>
        <v>#VALUE!</v>
      </c>
      <c r="AV444" s="1" t="e">
        <f t="shared" si="60"/>
        <v>#VALUE!</v>
      </c>
      <c r="AW444" s="1" t="e">
        <f t="shared" si="61"/>
        <v>#VALUE!</v>
      </c>
    </row>
    <row r="445" spans="1:49" x14ac:dyDescent="0.2">
      <c r="A445">
        <v>443</v>
      </c>
      <c r="B445" t="s">
        <v>9793</v>
      </c>
      <c r="C445" t="s">
        <v>9792</v>
      </c>
      <c r="F445" t="s">
        <v>9791</v>
      </c>
      <c r="G445" t="s">
        <v>16</v>
      </c>
      <c r="H445" t="s">
        <v>15</v>
      </c>
      <c r="I445" t="s">
        <v>9790</v>
      </c>
      <c r="J445">
        <v>60038102</v>
      </c>
      <c r="K445" t="s">
        <v>9789</v>
      </c>
      <c r="L445" t="s">
        <v>7756</v>
      </c>
      <c r="M445" t="s">
        <v>53</v>
      </c>
      <c r="N445">
        <v>1</v>
      </c>
      <c r="O445" t="s">
        <v>9788</v>
      </c>
      <c r="P445">
        <v>56618131900</v>
      </c>
      <c r="Q445">
        <v>60038102</v>
      </c>
      <c r="R445" s="7">
        <v>36161</v>
      </c>
      <c r="S445" s="8">
        <f t="shared" si="56"/>
        <v>1999</v>
      </c>
      <c r="T445" s="8">
        <v>1999</v>
      </c>
      <c r="U445" s="8">
        <f t="shared" si="57"/>
        <v>23</v>
      </c>
      <c r="V445" s="7">
        <v>36404</v>
      </c>
      <c r="W445" t="s">
        <v>221</v>
      </c>
      <c r="X445" s="2">
        <v>0.60899999999999999</v>
      </c>
      <c r="Y445" s="6">
        <f t="shared" si="54"/>
        <v>1.6256907183470809E-2</v>
      </c>
      <c r="AA445">
        <v>12292370</v>
      </c>
      <c r="AB445">
        <v>4800154012</v>
      </c>
      <c r="AD445" t="s">
        <v>5</v>
      </c>
      <c r="AE445">
        <v>1</v>
      </c>
      <c r="AF445">
        <v>3</v>
      </c>
      <c r="AH445" t="s">
        <v>9787</v>
      </c>
      <c r="AI445" t="s">
        <v>9786</v>
      </c>
      <c r="AJ445" t="s">
        <v>9785</v>
      </c>
      <c r="AK445" t="s">
        <v>9784</v>
      </c>
      <c r="AL445">
        <v>5</v>
      </c>
      <c r="AM445" s="5">
        <f t="shared" si="58"/>
        <v>0.21739130434782608</v>
      </c>
      <c r="AN445" s="4">
        <f t="shared" si="55"/>
        <v>3.29256045964144E-4</v>
      </c>
      <c r="AO445" s="3"/>
      <c r="AP445">
        <v>0</v>
      </c>
      <c r="AR445" t="s">
        <v>1</v>
      </c>
      <c r="AT445" s="2" t="s">
        <v>0</v>
      </c>
      <c r="AU445" s="1">
        <f t="shared" si="59"/>
        <v>1.1478611842218809</v>
      </c>
      <c r="AV445" s="1">
        <f t="shared" si="60"/>
        <v>0.82930816147174768</v>
      </c>
      <c r="AW445" s="1">
        <f t="shared" si="61"/>
        <v>0.51075513872161427</v>
      </c>
    </row>
    <row r="446" spans="1:49" x14ac:dyDescent="0.2">
      <c r="A446">
        <v>444</v>
      </c>
      <c r="B446" t="s">
        <v>9783</v>
      </c>
      <c r="C446" t="s">
        <v>9782</v>
      </c>
      <c r="F446" t="s">
        <v>9781</v>
      </c>
      <c r="G446" t="s">
        <v>16</v>
      </c>
      <c r="H446" t="s">
        <v>15</v>
      </c>
      <c r="I446" t="s">
        <v>9780</v>
      </c>
      <c r="J446" t="s">
        <v>9779</v>
      </c>
      <c r="K446" t="s">
        <v>9778</v>
      </c>
      <c r="L446" t="s">
        <v>9777</v>
      </c>
      <c r="M446" t="s">
        <v>80</v>
      </c>
      <c r="N446">
        <v>8</v>
      </c>
      <c r="O446" t="s">
        <v>9776</v>
      </c>
      <c r="P446" t="s">
        <v>9775</v>
      </c>
      <c r="Q446" t="s">
        <v>9774</v>
      </c>
      <c r="R446" s="7">
        <v>36161</v>
      </c>
      <c r="S446" s="8">
        <f t="shared" si="56"/>
        <v>1999</v>
      </c>
      <c r="T446" s="8">
        <v>1999</v>
      </c>
      <c r="U446" s="8">
        <f t="shared" si="57"/>
        <v>23</v>
      </c>
      <c r="V446" s="7">
        <v>1999</v>
      </c>
      <c r="W446" t="s">
        <v>9773</v>
      </c>
      <c r="X446" s="2" t="s">
        <v>0</v>
      </c>
      <c r="Y446" s="6" t="e">
        <f t="shared" si="54"/>
        <v>#VALUE!</v>
      </c>
      <c r="AA446">
        <v>372455</v>
      </c>
      <c r="AB446">
        <v>62767</v>
      </c>
      <c r="AD446" t="s">
        <v>5</v>
      </c>
      <c r="AE446">
        <v>68</v>
      </c>
      <c r="AF446">
        <v>6</v>
      </c>
      <c r="AH446" t="s">
        <v>9772</v>
      </c>
      <c r="AI446" t="s">
        <v>9771</v>
      </c>
      <c r="AJ446" t="s">
        <v>9770</v>
      </c>
      <c r="AK446" t="s">
        <v>9769</v>
      </c>
      <c r="AL446">
        <v>8</v>
      </c>
      <c r="AM446" s="5">
        <f t="shared" si="58"/>
        <v>0.34782608695652173</v>
      </c>
      <c r="AN446" s="4">
        <f t="shared" si="55"/>
        <v>5.2680967354263046E-4</v>
      </c>
      <c r="AO446" s="3"/>
      <c r="AP446">
        <v>0</v>
      </c>
      <c r="AR446" t="s">
        <v>1</v>
      </c>
      <c r="AT446" s="2" t="s">
        <v>0</v>
      </c>
      <c r="AU446" s="1" t="e">
        <f t="shared" si="59"/>
        <v>#VALUE!</v>
      </c>
      <c r="AV446" s="1" t="e">
        <f t="shared" si="60"/>
        <v>#VALUE!</v>
      </c>
      <c r="AW446" s="1" t="e">
        <f t="shared" si="61"/>
        <v>#VALUE!</v>
      </c>
    </row>
    <row r="447" spans="1:49" x14ac:dyDescent="0.2">
      <c r="A447">
        <v>445</v>
      </c>
      <c r="B447" t="s">
        <v>9768</v>
      </c>
      <c r="C447" t="s">
        <v>9767</v>
      </c>
      <c r="F447" t="s">
        <v>9766</v>
      </c>
      <c r="G447" t="s">
        <v>16</v>
      </c>
      <c r="H447" t="s">
        <v>15</v>
      </c>
      <c r="I447" t="s">
        <v>9765</v>
      </c>
      <c r="J447">
        <v>60091990</v>
      </c>
      <c r="K447" t="s">
        <v>9764</v>
      </c>
      <c r="L447" t="s">
        <v>1532</v>
      </c>
      <c r="M447" t="s">
        <v>1531</v>
      </c>
      <c r="N447">
        <v>4</v>
      </c>
      <c r="O447" t="s">
        <v>9763</v>
      </c>
      <c r="P447" t="s">
        <v>9762</v>
      </c>
      <c r="Q447" t="s">
        <v>9761</v>
      </c>
      <c r="R447" s="7">
        <v>36161</v>
      </c>
      <c r="S447" s="8">
        <f t="shared" si="56"/>
        <v>1999</v>
      </c>
      <c r="T447" s="8">
        <v>1999</v>
      </c>
      <c r="U447" s="8">
        <f t="shared" si="57"/>
        <v>23</v>
      </c>
      <c r="V447" s="7">
        <v>1999</v>
      </c>
      <c r="W447" t="s">
        <v>343</v>
      </c>
      <c r="X447" s="2">
        <v>0.60499999999999998</v>
      </c>
      <c r="Y447" s="6">
        <f t="shared" si="54"/>
        <v>1.6150129467980032E-2</v>
      </c>
      <c r="AA447">
        <v>346748</v>
      </c>
      <c r="AB447">
        <v>15563</v>
      </c>
      <c r="AD447" t="s">
        <v>5</v>
      </c>
      <c r="AE447">
        <v>70</v>
      </c>
      <c r="AF447">
        <v>5</v>
      </c>
      <c r="AH447" t="s">
        <v>9760</v>
      </c>
      <c r="AI447" t="s">
        <v>9759</v>
      </c>
      <c r="AK447" t="s">
        <v>9758</v>
      </c>
      <c r="AL447">
        <v>2</v>
      </c>
      <c r="AM447" s="5">
        <f t="shared" si="58"/>
        <v>8.6956521739130432E-2</v>
      </c>
      <c r="AN447" s="4">
        <f t="shared" si="55"/>
        <v>1.3170241838565761E-4</v>
      </c>
      <c r="AO447" s="3"/>
      <c r="AP447">
        <v>0</v>
      </c>
      <c r="AR447" t="s">
        <v>1</v>
      </c>
      <c r="AT447" s="2">
        <v>1.5229999999999999</v>
      </c>
      <c r="AU447" s="1">
        <f t="shared" si="59"/>
        <v>1.134460135310172</v>
      </c>
      <c r="AV447" s="1">
        <f t="shared" si="60"/>
        <v>0.81409159431828448</v>
      </c>
      <c r="AW447" s="1">
        <f t="shared" si="61"/>
        <v>0.49372305332639704</v>
      </c>
    </row>
    <row r="448" spans="1:49" x14ac:dyDescent="0.2">
      <c r="A448">
        <v>446</v>
      </c>
      <c r="B448" t="s">
        <v>9757</v>
      </c>
      <c r="C448" t="s">
        <v>9756</v>
      </c>
      <c r="F448" t="s">
        <v>9755</v>
      </c>
      <c r="G448" t="s">
        <v>16</v>
      </c>
      <c r="H448" t="s">
        <v>15</v>
      </c>
      <c r="I448" t="s">
        <v>9754</v>
      </c>
      <c r="J448" t="s">
        <v>9753</v>
      </c>
      <c r="K448" t="s">
        <v>9752</v>
      </c>
      <c r="L448" t="s">
        <v>9751</v>
      </c>
      <c r="M448" t="s">
        <v>9750</v>
      </c>
      <c r="N448">
        <v>7</v>
      </c>
      <c r="O448" t="s">
        <v>9749</v>
      </c>
      <c r="P448" t="s">
        <v>9748</v>
      </c>
      <c r="Q448" t="s">
        <v>9747</v>
      </c>
      <c r="R448" s="7">
        <v>36161</v>
      </c>
      <c r="S448" s="8">
        <f t="shared" si="56"/>
        <v>1999</v>
      </c>
      <c r="T448" s="8">
        <v>1999</v>
      </c>
      <c r="U448" s="8">
        <f t="shared" si="57"/>
        <v>23</v>
      </c>
      <c r="V448" s="7">
        <v>36465</v>
      </c>
      <c r="W448" t="s">
        <v>343</v>
      </c>
      <c r="X448" s="2">
        <v>0.60499999999999998</v>
      </c>
      <c r="Y448" s="6">
        <f t="shared" si="54"/>
        <v>1.6150129467980032E-2</v>
      </c>
      <c r="AA448">
        <v>346748</v>
      </c>
      <c r="AB448">
        <v>15563</v>
      </c>
      <c r="AD448" t="s">
        <v>5</v>
      </c>
      <c r="AE448">
        <v>70</v>
      </c>
      <c r="AF448">
        <v>11</v>
      </c>
      <c r="AH448" t="s">
        <v>9746</v>
      </c>
      <c r="AI448" t="s">
        <v>9745</v>
      </c>
      <c r="AK448" t="s">
        <v>9744</v>
      </c>
      <c r="AL448">
        <v>8</v>
      </c>
      <c r="AM448" s="5">
        <f t="shared" si="58"/>
        <v>0.34782608695652173</v>
      </c>
      <c r="AN448" s="4">
        <f t="shared" si="55"/>
        <v>5.2680967354263046E-4</v>
      </c>
      <c r="AO448" s="3"/>
      <c r="AP448">
        <v>0</v>
      </c>
      <c r="AR448" t="s">
        <v>1</v>
      </c>
      <c r="AT448" s="2">
        <v>1.5229999999999999</v>
      </c>
      <c r="AU448" s="1">
        <f t="shared" si="59"/>
        <v>1.146313352964881</v>
      </c>
      <c r="AV448" s="1">
        <f t="shared" si="60"/>
        <v>0.83384695707613321</v>
      </c>
      <c r="AW448" s="1">
        <f t="shared" si="61"/>
        <v>0.52138056118738507</v>
      </c>
    </row>
    <row r="449" spans="1:49" x14ac:dyDescent="0.2">
      <c r="A449">
        <v>447</v>
      </c>
      <c r="B449" t="s">
        <v>9743</v>
      </c>
      <c r="F449" t="s">
        <v>9742</v>
      </c>
      <c r="G449" t="s">
        <v>16</v>
      </c>
      <c r="H449" t="s">
        <v>15</v>
      </c>
      <c r="I449" t="s">
        <v>9741</v>
      </c>
      <c r="J449">
        <v>60027271</v>
      </c>
      <c r="K449" t="s">
        <v>2266</v>
      </c>
      <c r="L449" t="s">
        <v>2265</v>
      </c>
      <c r="M449" t="s">
        <v>11</v>
      </c>
      <c r="N449">
        <v>1</v>
      </c>
      <c r="O449" t="s">
        <v>9740</v>
      </c>
      <c r="P449">
        <v>7003830965</v>
      </c>
      <c r="Q449">
        <v>60027271</v>
      </c>
      <c r="R449" s="7">
        <v>36161</v>
      </c>
      <c r="S449" s="8">
        <f t="shared" si="56"/>
        <v>1999</v>
      </c>
      <c r="T449" s="8">
        <v>1999</v>
      </c>
      <c r="U449" s="8">
        <f t="shared" si="57"/>
        <v>23</v>
      </c>
      <c r="V449" s="7">
        <v>1999</v>
      </c>
      <c r="W449" t="s">
        <v>429</v>
      </c>
      <c r="X449" s="2">
        <v>0</v>
      </c>
      <c r="Y449" s="6">
        <f t="shared" si="54"/>
        <v>0</v>
      </c>
      <c r="AB449">
        <v>21101038512</v>
      </c>
      <c r="AC449">
        <v>21699402</v>
      </c>
      <c r="AD449" t="s">
        <v>5</v>
      </c>
      <c r="AE449">
        <v>104</v>
      </c>
      <c r="AF449" t="s">
        <v>9739</v>
      </c>
      <c r="AG449" t="s">
        <v>9738</v>
      </c>
      <c r="AH449" t="s">
        <v>9737</v>
      </c>
      <c r="AI449" t="s">
        <v>9736</v>
      </c>
      <c r="AK449" t="s">
        <v>9735</v>
      </c>
      <c r="AL449">
        <v>5</v>
      </c>
      <c r="AM449" s="5">
        <f t="shared" si="58"/>
        <v>0.21739130434782608</v>
      </c>
      <c r="AN449" s="4">
        <f t="shared" si="55"/>
        <v>3.29256045964144E-4</v>
      </c>
      <c r="AO449" s="3"/>
      <c r="AP449">
        <v>0</v>
      </c>
      <c r="AR449" t="s">
        <v>1</v>
      </c>
      <c r="AT449" s="2" t="s">
        <v>0</v>
      </c>
      <c r="AU449" s="1">
        <f t="shared" si="59"/>
        <v>9.8776813789243183E-3</v>
      </c>
      <c r="AV449" s="1">
        <f t="shared" si="60"/>
        <v>1.6462802298207201E-2</v>
      </c>
      <c r="AW449" s="1">
        <f t="shared" si="61"/>
        <v>2.3047923217490079E-2</v>
      </c>
    </row>
    <row r="450" spans="1:49" x14ac:dyDescent="0.2">
      <c r="A450">
        <v>448</v>
      </c>
      <c r="B450" t="s">
        <v>9734</v>
      </c>
      <c r="C450" t="s">
        <v>9733</v>
      </c>
      <c r="F450" t="s">
        <v>9732</v>
      </c>
      <c r="G450" t="s">
        <v>16</v>
      </c>
      <c r="H450" t="s">
        <v>15</v>
      </c>
      <c r="I450" t="s">
        <v>9731</v>
      </c>
      <c r="J450" t="s">
        <v>9730</v>
      </c>
      <c r="K450" t="s">
        <v>9729</v>
      </c>
      <c r="L450" t="s">
        <v>9728</v>
      </c>
      <c r="M450" t="s">
        <v>9727</v>
      </c>
      <c r="N450">
        <v>6</v>
      </c>
      <c r="O450" t="s">
        <v>9726</v>
      </c>
      <c r="P450" t="s">
        <v>9725</v>
      </c>
      <c r="Q450" t="s">
        <v>9724</v>
      </c>
      <c r="R450" s="7">
        <v>36161</v>
      </c>
      <c r="S450" s="8">
        <f t="shared" si="56"/>
        <v>1999</v>
      </c>
      <c r="T450" s="8">
        <v>1999</v>
      </c>
      <c r="U450" s="8">
        <f t="shared" si="57"/>
        <v>23</v>
      </c>
      <c r="V450" s="7">
        <v>36192</v>
      </c>
      <c r="W450" t="s">
        <v>343</v>
      </c>
      <c r="X450" s="2">
        <v>0.60499999999999998</v>
      </c>
      <c r="Y450" s="6">
        <f t="shared" ref="Y450:Y513" si="62">(X450-$Z$3)/($Z$2-$Z$3)</f>
        <v>1.6150129467980032E-2</v>
      </c>
      <c r="AA450">
        <v>346748</v>
      </c>
      <c r="AB450">
        <v>15563</v>
      </c>
      <c r="AD450" t="s">
        <v>5</v>
      </c>
      <c r="AE450">
        <v>70</v>
      </c>
      <c r="AF450">
        <v>2</v>
      </c>
      <c r="AH450" t="s">
        <v>9723</v>
      </c>
      <c r="AI450" t="s">
        <v>9722</v>
      </c>
      <c r="AK450" t="s">
        <v>9721</v>
      </c>
      <c r="AL450">
        <v>1</v>
      </c>
      <c r="AM450" s="5">
        <f t="shared" si="58"/>
        <v>4.3478260869565216E-2</v>
      </c>
      <c r="AN450" s="4">
        <f t="shared" ref="AN450:AN513" si="63">(AM450-$AO$3)/($AO$2-$AO$3)</f>
        <v>6.5851209192828807E-5</v>
      </c>
      <c r="AO450" s="3"/>
      <c r="AP450">
        <v>0</v>
      </c>
      <c r="AR450" t="s">
        <v>1</v>
      </c>
      <c r="AT450" s="2">
        <v>1.5229999999999999</v>
      </c>
      <c r="AU450" s="1">
        <f t="shared" si="59"/>
        <v>1.132484599034387</v>
      </c>
      <c r="AV450" s="1">
        <f t="shared" si="60"/>
        <v>0.81079903385864305</v>
      </c>
      <c r="AW450" s="1">
        <f t="shared" si="61"/>
        <v>0.48911346868289896</v>
      </c>
    </row>
    <row r="451" spans="1:49" x14ac:dyDescent="0.2">
      <c r="A451">
        <v>449</v>
      </c>
      <c r="B451" t="s">
        <v>9720</v>
      </c>
      <c r="F451" t="s">
        <v>9719</v>
      </c>
      <c r="G451" t="s">
        <v>16</v>
      </c>
      <c r="H451" t="s">
        <v>15</v>
      </c>
      <c r="I451" t="s">
        <v>9718</v>
      </c>
      <c r="J451" t="s">
        <v>9717</v>
      </c>
      <c r="K451" t="s">
        <v>9716</v>
      </c>
      <c r="L451" t="s">
        <v>9715</v>
      </c>
      <c r="M451" t="s">
        <v>9714</v>
      </c>
      <c r="N451">
        <v>3</v>
      </c>
      <c r="O451" t="s">
        <v>9713</v>
      </c>
      <c r="P451" t="s">
        <v>9712</v>
      </c>
      <c r="Q451" t="s">
        <v>9711</v>
      </c>
      <c r="R451" s="7">
        <v>36161</v>
      </c>
      <c r="S451" s="8">
        <f t="shared" si="56"/>
        <v>1999</v>
      </c>
      <c r="T451" s="8">
        <v>1999</v>
      </c>
      <c r="U451" s="8">
        <f t="shared" si="57"/>
        <v>23</v>
      </c>
      <c r="V451" s="7">
        <v>1999</v>
      </c>
      <c r="W451" t="s">
        <v>7148</v>
      </c>
      <c r="X451" s="2">
        <v>0.182</v>
      </c>
      <c r="Y451" s="6">
        <f t="shared" si="62"/>
        <v>4.8583860548303574E-3</v>
      </c>
      <c r="AA451">
        <v>9168524</v>
      </c>
      <c r="AB451">
        <v>26075</v>
      </c>
      <c r="AD451" t="s">
        <v>5</v>
      </c>
      <c r="AE451" t="s">
        <v>7147</v>
      </c>
      <c r="AF451">
        <v>11</v>
      </c>
      <c r="AH451" t="s">
        <v>9710</v>
      </c>
      <c r="AI451" t="s">
        <v>9709</v>
      </c>
      <c r="AJ451" t="s">
        <v>9708</v>
      </c>
      <c r="AK451" t="s">
        <v>9707</v>
      </c>
      <c r="AL451">
        <v>14</v>
      </c>
      <c r="AM451" s="5">
        <f t="shared" si="58"/>
        <v>0.60869565217391308</v>
      </c>
      <c r="AN451" s="4">
        <f t="shared" si="63"/>
        <v>9.2191692869960328E-4</v>
      </c>
      <c r="AO451" s="3"/>
      <c r="AP451">
        <v>0</v>
      </c>
      <c r="AR451" t="s">
        <v>1</v>
      </c>
      <c r="AT451" s="2">
        <v>0.35199999999999998</v>
      </c>
      <c r="AU451" s="1">
        <f t="shared" si="59"/>
        <v>0.36774453169911309</v>
      </c>
      <c r="AV451" s="1">
        <f t="shared" si="60"/>
        <v>0.28901514917649807</v>
      </c>
      <c r="AW451" s="1">
        <f t="shared" si="61"/>
        <v>0.21028576665388293</v>
      </c>
    </row>
    <row r="452" spans="1:49" x14ac:dyDescent="0.2">
      <c r="A452">
        <v>450</v>
      </c>
      <c r="B452" t="s">
        <v>9706</v>
      </c>
      <c r="C452" t="s">
        <v>9705</v>
      </c>
      <c r="F452" t="s">
        <v>9704</v>
      </c>
      <c r="G452" t="s">
        <v>16</v>
      </c>
      <c r="H452" t="s">
        <v>15</v>
      </c>
      <c r="I452" t="s">
        <v>9703</v>
      </c>
      <c r="J452" t="s">
        <v>9702</v>
      </c>
      <c r="K452" t="s">
        <v>9701</v>
      </c>
      <c r="L452" t="s">
        <v>9700</v>
      </c>
      <c r="M452" t="s">
        <v>1428</v>
      </c>
      <c r="N452">
        <v>4</v>
      </c>
      <c r="O452" t="s">
        <v>9699</v>
      </c>
      <c r="P452" t="s">
        <v>9698</v>
      </c>
      <c r="Q452" t="s">
        <v>9697</v>
      </c>
      <c r="R452" s="7">
        <v>36161</v>
      </c>
      <c r="S452" s="8">
        <f t="shared" si="56"/>
        <v>1999</v>
      </c>
      <c r="T452" s="8">
        <v>1999</v>
      </c>
      <c r="U452" s="8">
        <f t="shared" si="57"/>
        <v>23</v>
      </c>
      <c r="V452" s="7">
        <v>1999</v>
      </c>
      <c r="W452" t="s">
        <v>9696</v>
      </c>
      <c r="X452" s="2" t="s">
        <v>0</v>
      </c>
      <c r="Y452" s="6" t="e">
        <f t="shared" si="62"/>
        <v>#VALUE!</v>
      </c>
      <c r="AA452">
        <v>7481896</v>
      </c>
      <c r="AB452">
        <v>78193</v>
      </c>
      <c r="AD452" t="s">
        <v>5</v>
      </c>
      <c r="AE452">
        <v>35</v>
      </c>
      <c r="AF452" t="s">
        <v>9695</v>
      </c>
      <c r="AH452" t="s">
        <v>9694</v>
      </c>
      <c r="AI452" t="s">
        <v>9693</v>
      </c>
      <c r="AK452" t="s">
        <v>9692</v>
      </c>
      <c r="AL452">
        <v>4</v>
      </c>
      <c r="AM452" s="5">
        <f t="shared" si="58"/>
        <v>0.17391304347826086</v>
      </c>
      <c r="AN452" s="4">
        <f t="shared" si="63"/>
        <v>2.6340483677131523E-4</v>
      </c>
      <c r="AO452" s="3"/>
      <c r="AP452">
        <v>0</v>
      </c>
      <c r="AR452" t="s">
        <v>1</v>
      </c>
      <c r="AT452" s="2" t="s">
        <v>0</v>
      </c>
      <c r="AU452" s="1" t="e">
        <f t="shared" si="59"/>
        <v>#VALUE!</v>
      </c>
      <c r="AV452" s="1" t="e">
        <f t="shared" si="60"/>
        <v>#VALUE!</v>
      </c>
      <c r="AW452" s="1" t="e">
        <f t="shared" si="61"/>
        <v>#VALUE!</v>
      </c>
    </row>
    <row r="453" spans="1:49" x14ac:dyDescent="0.2">
      <c r="A453">
        <v>451</v>
      </c>
      <c r="B453" t="s">
        <v>9691</v>
      </c>
      <c r="C453" t="s">
        <v>9690</v>
      </c>
      <c r="D453" t="s">
        <v>9689</v>
      </c>
      <c r="F453" t="s">
        <v>9688</v>
      </c>
      <c r="G453" t="s">
        <v>16</v>
      </c>
      <c r="H453" t="s">
        <v>15</v>
      </c>
      <c r="I453" t="s">
        <v>9687</v>
      </c>
      <c r="J453">
        <v>60011001</v>
      </c>
      <c r="K453" t="s">
        <v>1095</v>
      </c>
      <c r="L453" t="s">
        <v>1094</v>
      </c>
      <c r="M453" t="s">
        <v>25</v>
      </c>
      <c r="N453">
        <v>3</v>
      </c>
      <c r="O453" t="s">
        <v>9686</v>
      </c>
      <c r="P453" t="s">
        <v>9685</v>
      </c>
      <c r="Q453" t="s">
        <v>9684</v>
      </c>
      <c r="R453" s="7">
        <v>36161</v>
      </c>
      <c r="S453" s="8">
        <f t="shared" si="56"/>
        <v>1999</v>
      </c>
      <c r="T453" s="8">
        <v>1999</v>
      </c>
      <c r="U453" s="8">
        <f t="shared" si="57"/>
        <v>23</v>
      </c>
      <c r="V453" s="7">
        <v>1999</v>
      </c>
      <c r="W453" t="s">
        <v>9683</v>
      </c>
      <c r="X453" s="2">
        <v>0.68200000000000005</v>
      </c>
      <c r="Y453" s="6">
        <f t="shared" si="62"/>
        <v>1.8205600491177493E-2</v>
      </c>
      <c r="AA453">
        <v>2731177</v>
      </c>
      <c r="AB453">
        <v>12375</v>
      </c>
      <c r="AD453" t="s">
        <v>5</v>
      </c>
      <c r="AE453">
        <v>24</v>
      </c>
      <c r="AF453">
        <v>8</v>
      </c>
      <c r="AH453" t="s">
        <v>9682</v>
      </c>
      <c r="AI453" t="s">
        <v>9681</v>
      </c>
      <c r="AK453" t="s">
        <v>9680</v>
      </c>
      <c r="AL453">
        <v>6</v>
      </c>
      <c r="AM453" s="5">
        <f t="shared" si="58"/>
        <v>0.2608695652173913</v>
      </c>
      <c r="AN453" s="4">
        <f t="shared" si="63"/>
        <v>3.9510725515697282E-4</v>
      </c>
      <c r="AO453" s="3"/>
      <c r="AP453">
        <v>0</v>
      </c>
      <c r="AR453" t="s">
        <v>1</v>
      </c>
      <c r="AT453" s="2">
        <v>2.1520000000000001</v>
      </c>
      <c r="AU453" s="1">
        <f t="shared" si="59"/>
        <v>1.2862452520371337</v>
      </c>
      <c r="AV453" s="1">
        <f t="shared" si="60"/>
        <v>0.93003538731672342</v>
      </c>
      <c r="AW453" s="1">
        <f t="shared" si="61"/>
        <v>0.57382552259631292</v>
      </c>
    </row>
    <row r="454" spans="1:49" x14ac:dyDescent="0.2">
      <c r="A454">
        <v>452</v>
      </c>
      <c r="B454" t="s">
        <v>9679</v>
      </c>
      <c r="C454" t="s">
        <v>9678</v>
      </c>
      <c r="F454" t="s">
        <v>9677</v>
      </c>
      <c r="G454" t="s">
        <v>16</v>
      </c>
      <c r="H454" t="s">
        <v>15</v>
      </c>
      <c r="I454" t="s">
        <v>6644</v>
      </c>
      <c r="J454">
        <v>60015941</v>
      </c>
      <c r="K454" t="s">
        <v>6643</v>
      </c>
      <c r="L454" t="s">
        <v>6642</v>
      </c>
      <c r="M454" t="s">
        <v>11</v>
      </c>
      <c r="N454">
        <v>4</v>
      </c>
      <c r="O454" t="s">
        <v>9676</v>
      </c>
      <c r="P454" t="s">
        <v>9675</v>
      </c>
      <c r="Q454" t="s">
        <v>9674</v>
      </c>
      <c r="R454" s="7">
        <v>36161</v>
      </c>
      <c r="S454" s="8">
        <f t="shared" si="56"/>
        <v>1999</v>
      </c>
      <c r="T454" s="8">
        <v>1999</v>
      </c>
      <c r="U454" s="8">
        <f t="shared" si="57"/>
        <v>23</v>
      </c>
      <c r="V454" s="7">
        <v>1999</v>
      </c>
      <c r="W454" t="s">
        <v>49</v>
      </c>
      <c r="X454" s="2">
        <v>0.249</v>
      </c>
      <c r="Y454" s="6">
        <f t="shared" si="62"/>
        <v>6.6469127893008734E-3</v>
      </c>
      <c r="AA454">
        <v>8943370</v>
      </c>
      <c r="AB454">
        <v>18200</v>
      </c>
      <c r="AD454" t="s">
        <v>5</v>
      </c>
      <c r="AE454">
        <v>12</v>
      </c>
      <c r="AF454">
        <v>3</v>
      </c>
      <c r="AH454" t="s">
        <v>9673</v>
      </c>
      <c r="AI454" t="s">
        <v>9672</v>
      </c>
      <c r="AK454" t="s">
        <v>9671</v>
      </c>
      <c r="AL454">
        <v>4</v>
      </c>
      <c r="AM454" s="5">
        <f t="shared" si="58"/>
        <v>0.17391304347826086</v>
      </c>
      <c r="AN454" s="4">
        <f t="shared" si="63"/>
        <v>2.6340483677131523E-4</v>
      </c>
      <c r="AO454" s="3"/>
      <c r="AP454">
        <v>0</v>
      </c>
      <c r="AR454" t="s">
        <v>1</v>
      </c>
      <c r="AT454" s="2" t="s">
        <v>0</v>
      </c>
      <c r="AU454" s="1">
        <f t="shared" si="59"/>
        <v>0.47318604035420064</v>
      </c>
      <c r="AV454" s="1">
        <f t="shared" si="60"/>
        <v>0.34551588130360944</v>
      </c>
      <c r="AW454" s="1">
        <f t="shared" si="61"/>
        <v>0.21784572225301826</v>
      </c>
    </row>
    <row r="455" spans="1:49" x14ac:dyDescent="0.2">
      <c r="A455">
        <v>453</v>
      </c>
      <c r="B455" t="s">
        <v>9670</v>
      </c>
      <c r="C455" t="s">
        <v>9669</v>
      </c>
      <c r="D455" t="s">
        <v>9668</v>
      </c>
      <c r="F455" t="s">
        <v>9667</v>
      </c>
      <c r="G455" t="s">
        <v>16</v>
      </c>
      <c r="H455" t="s">
        <v>15</v>
      </c>
      <c r="I455" t="s">
        <v>8166</v>
      </c>
      <c r="J455">
        <v>60069972</v>
      </c>
      <c r="K455" t="s">
        <v>8165</v>
      </c>
      <c r="L455" t="s">
        <v>8164</v>
      </c>
      <c r="M455" t="s">
        <v>1482</v>
      </c>
      <c r="N455">
        <v>3</v>
      </c>
      <c r="O455" t="s">
        <v>9666</v>
      </c>
      <c r="P455" t="s">
        <v>9665</v>
      </c>
      <c r="Q455" t="s">
        <v>9664</v>
      </c>
      <c r="R455" s="7">
        <v>36161</v>
      </c>
      <c r="S455" s="8">
        <f t="shared" si="56"/>
        <v>1999</v>
      </c>
      <c r="T455" s="8">
        <v>1999</v>
      </c>
      <c r="U455" s="8">
        <f t="shared" si="57"/>
        <v>23</v>
      </c>
      <c r="V455" s="7">
        <v>36281</v>
      </c>
      <c r="W455" t="s">
        <v>9663</v>
      </c>
      <c r="X455" s="2">
        <v>0.51500000000000001</v>
      </c>
      <c r="Y455" s="6">
        <f t="shared" si="62"/>
        <v>1.374763086943755E-2</v>
      </c>
      <c r="AA455">
        <v>13646826</v>
      </c>
      <c r="AB455">
        <v>28436</v>
      </c>
      <c r="AD455" t="s">
        <v>5</v>
      </c>
      <c r="AE455">
        <v>61</v>
      </c>
      <c r="AF455">
        <v>8</v>
      </c>
      <c r="AH455" t="s">
        <v>9662</v>
      </c>
      <c r="AI455" t="s">
        <v>9661</v>
      </c>
      <c r="AK455" t="s">
        <v>9660</v>
      </c>
      <c r="AL455">
        <v>0</v>
      </c>
      <c r="AM455" s="5">
        <f t="shared" si="58"/>
        <v>0</v>
      </c>
      <c r="AN455" s="4">
        <f t="shared" si="63"/>
        <v>0</v>
      </c>
      <c r="AO455" s="3"/>
      <c r="AP455">
        <v>0</v>
      </c>
      <c r="AQ455" t="s">
        <v>5264</v>
      </c>
      <c r="AR455" t="s">
        <v>9659</v>
      </c>
      <c r="AS455" t="s">
        <v>5263</v>
      </c>
      <c r="AT455" s="2" t="s">
        <v>0</v>
      </c>
      <c r="AU455" s="1">
        <f t="shared" si="59"/>
        <v>0.9623341608606284</v>
      </c>
      <c r="AV455" s="1">
        <f t="shared" si="60"/>
        <v>0.68738154347187752</v>
      </c>
      <c r="AW455" s="1">
        <f t="shared" si="61"/>
        <v>0.41242892608312653</v>
      </c>
    </row>
    <row r="456" spans="1:49" x14ac:dyDescent="0.2">
      <c r="A456">
        <v>454</v>
      </c>
      <c r="B456" t="s">
        <v>9658</v>
      </c>
      <c r="C456" t="s">
        <v>9657</v>
      </c>
      <c r="F456" t="s">
        <v>9656</v>
      </c>
      <c r="G456" t="s">
        <v>16</v>
      </c>
      <c r="H456" t="s">
        <v>15</v>
      </c>
      <c r="I456" t="s">
        <v>9655</v>
      </c>
      <c r="J456">
        <v>60018735</v>
      </c>
      <c r="K456" t="s">
        <v>1766</v>
      </c>
      <c r="L456" t="s">
        <v>254</v>
      </c>
      <c r="M456" t="s">
        <v>25</v>
      </c>
      <c r="N456">
        <v>3</v>
      </c>
      <c r="O456" t="s">
        <v>9654</v>
      </c>
      <c r="P456" t="s">
        <v>9653</v>
      </c>
      <c r="Q456" t="s">
        <v>7222</v>
      </c>
      <c r="R456" s="7">
        <v>36161</v>
      </c>
      <c r="S456" s="8">
        <f t="shared" si="56"/>
        <v>1999</v>
      </c>
      <c r="T456" s="8">
        <v>1999</v>
      </c>
      <c r="U456" s="8">
        <f t="shared" si="57"/>
        <v>23</v>
      </c>
      <c r="V456" s="7">
        <v>36220</v>
      </c>
      <c r="W456" t="s">
        <v>9652</v>
      </c>
      <c r="X456" s="2" t="s">
        <v>0</v>
      </c>
      <c r="Y456" s="6" t="e">
        <f t="shared" si="62"/>
        <v>#VALUE!</v>
      </c>
      <c r="AA456">
        <v>13408062</v>
      </c>
      <c r="AB456">
        <v>50008</v>
      </c>
      <c r="AD456" t="s">
        <v>5</v>
      </c>
      <c r="AE456">
        <v>42</v>
      </c>
      <c r="AF456">
        <v>1</v>
      </c>
      <c r="AH456" t="s">
        <v>9651</v>
      </c>
      <c r="AI456" t="s">
        <v>9650</v>
      </c>
      <c r="AJ456" t="s">
        <v>9649</v>
      </c>
      <c r="AK456" t="s">
        <v>9648</v>
      </c>
      <c r="AL456">
        <v>0</v>
      </c>
      <c r="AM456" s="5">
        <f t="shared" si="58"/>
        <v>0</v>
      </c>
      <c r="AN456" s="4">
        <f t="shared" si="63"/>
        <v>0</v>
      </c>
      <c r="AO456" s="3"/>
      <c r="AP456">
        <v>1</v>
      </c>
      <c r="AR456" t="s">
        <v>1</v>
      </c>
      <c r="AT456" s="2" t="s">
        <v>0</v>
      </c>
      <c r="AU456" s="1" t="e">
        <f t="shared" si="59"/>
        <v>#VALUE!</v>
      </c>
      <c r="AV456" s="1" t="e">
        <f t="shared" si="60"/>
        <v>#VALUE!</v>
      </c>
      <c r="AW456" s="1" t="e">
        <f t="shared" si="61"/>
        <v>#VALUE!</v>
      </c>
    </row>
    <row r="457" spans="1:49" x14ac:dyDescent="0.2">
      <c r="A457">
        <v>455</v>
      </c>
      <c r="B457" t="s">
        <v>9647</v>
      </c>
      <c r="C457" t="s">
        <v>9646</v>
      </c>
      <c r="F457" t="s">
        <v>9645</v>
      </c>
      <c r="G457" t="s">
        <v>16</v>
      </c>
      <c r="H457" t="s">
        <v>15</v>
      </c>
      <c r="I457" t="s">
        <v>9644</v>
      </c>
      <c r="J457">
        <v>60017396</v>
      </c>
      <c r="K457" t="s">
        <v>9643</v>
      </c>
      <c r="L457" t="s">
        <v>1532</v>
      </c>
      <c r="M457" t="s">
        <v>1531</v>
      </c>
      <c r="N457">
        <v>2</v>
      </c>
      <c r="O457" t="s">
        <v>9642</v>
      </c>
      <c r="P457" t="s">
        <v>9641</v>
      </c>
      <c r="Q457" t="s">
        <v>9640</v>
      </c>
      <c r="R457" s="7">
        <v>36161</v>
      </c>
      <c r="S457" s="8">
        <f t="shared" si="56"/>
        <v>1999</v>
      </c>
      <c r="T457" s="8">
        <v>1999</v>
      </c>
      <c r="U457" s="8">
        <f t="shared" si="57"/>
        <v>23</v>
      </c>
      <c r="V457" s="7">
        <v>36192</v>
      </c>
      <c r="W457" t="s">
        <v>9252</v>
      </c>
      <c r="X457" s="2">
        <v>0.81799999999999995</v>
      </c>
      <c r="Y457" s="6">
        <f t="shared" si="62"/>
        <v>2.1836042817863912E-2</v>
      </c>
      <c r="AA457">
        <v>2182718</v>
      </c>
      <c r="AB457">
        <v>28074</v>
      </c>
      <c r="AD457" t="s">
        <v>5</v>
      </c>
      <c r="AE457">
        <v>8</v>
      </c>
      <c r="AF457">
        <v>1</v>
      </c>
      <c r="AH457" t="s">
        <v>9639</v>
      </c>
      <c r="AI457" t="s">
        <v>9638</v>
      </c>
      <c r="AK457" t="s">
        <v>9637</v>
      </c>
      <c r="AL457">
        <v>31</v>
      </c>
      <c r="AM457" s="5">
        <f t="shared" si="58"/>
        <v>1.3478260869565217</v>
      </c>
      <c r="AN457" s="4">
        <f t="shared" si="63"/>
        <v>2.041387484977693E-3</v>
      </c>
      <c r="AO457" s="3"/>
      <c r="AP457">
        <v>0</v>
      </c>
      <c r="AR457" t="s">
        <v>1</v>
      </c>
      <c r="AT457" s="2" t="s">
        <v>0</v>
      </c>
      <c r="AU457" s="1">
        <f t="shared" si="59"/>
        <v>1.5897646217998045</v>
      </c>
      <c r="AV457" s="1">
        <f t="shared" si="60"/>
        <v>1.1938715151420802</v>
      </c>
      <c r="AW457" s="1">
        <f t="shared" si="61"/>
        <v>0.79797840848435597</v>
      </c>
    </row>
    <row r="458" spans="1:49" x14ac:dyDescent="0.2">
      <c r="A458">
        <v>456</v>
      </c>
      <c r="B458" t="s">
        <v>9636</v>
      </c>
      <c r="C458" t="s">
        <v>9635</v>
      </c>
      <c r="F458" t="s">
        <v>9634</v>
      </c>
      <c r="G458" t="s">
        <v>16</v>
      </c>
      <c r="H458" t="s">
        <v>15</v>
      </c>
      <c r="I458" t="s">
        <v>9633</v>
      </c>
      <c r="J458" t="s">
        <v>9632</v>
      </c>
      <c r="K458" t="s">
        <v>9631</v>
      </c>
      <c r="L458" t="s">
        <v>9630</v>
      </c>
      <c r="M458" t="s">
        <v>9629</v>
      </c>
      <c r="N458">
        <v>9</v>
      </c>
      <c r="O458" t="s">
        <v>9628</v>
      </c>
      <c r="P458" t="s">
        <v>9627</v>
      </c>
      <c r="Q458" t="s">
        <v>9626</v>
      </c>
      <c r="R458" s="7">
        <v>36161</v>
      </c>
      <c r="S458" s="8">
        <f t="shared" si="56"/>
        <v>1999</v>
      </c>
      <c r="T458" s="8">
        <v>1999</v>
      </c>
      <c r="U458" s="8">
        <f t="shared" si="57"/>
        <v>23</v>
      </c>
      <c r="V458" s="7">
        <v>36465</v>
      </c>
      <c r="W458" t="s">
        <v>9625</v>
      </c>
      <c r="X458" s="2">
        <v>0.34599999999999997</v>
      </c>
      <c r="Y458" s="6">
        <f t="shared" si="62"/>
        <v>9.2362723899522166E-3</v>
      </c>
      <c r="AA458">
        <v>10637834</v>
      </c>
      <c r="AB458">
        <v>29223</v>
      </c>
      <c r="AD458" t="s">
        <v>5</v>
      </c>
      <c r="AE458">
        <v>41</v>
      </c>
      <c r="AF458">
        <v>11</v>
      </c>
      <c r="AH458" t="s">
        <v>9624</v>
      </c>
      <c r="AI458" t="s">
        <v>9623</v>
      </c>
      <c r="AK458" t="s">
        <v>9622</v>
      </c>
      <c r="AL458">
        <v>0</v>
      </c>
      <c r="AM458" s="5">
        <f t="shared" si="58"/>
        <v>0</v>
      </c>
      <c r="AN458" s="4">
        <f t="shared" si="63"/>
        <v>0</v>
      </c>
      <c r="AO458" s="3"/>
      <c r="AP458">
        <v>0</v>
      </c>
      <c r="AR458" t="s">
        <v>1</v>
      </c>
      <c r="AT458" s="2">
        <v>0.89500000000000002</v>
      </c>
      <c r="AU458" s="1">
        <f t="shared" si="59"/>
        <v>0.64653906729665511</v>
      </c>
      <c r="AV458" s="1">
        <f t="shared" si="60"/>
        <v>0.46181361949761085</v>
      </c>
      <c r="AW458" s="1">
        <f t="shared" si="61"/>
        <v>0.27708817169856653</v>
      </c>
    </row>
    <row r="459" spans="1:49" x14ac:dyDescent="0.2">
      <c r="A459">
        <v>457</v>
      </c>
      <c r="B459" t="s">
        <v>9621</v>
      </c>
      <c r="C459" t="s">
        <v>9620</v>
      </c>
      <c r="D459" t="s">
        <v>9619</v>
      </c>
      <c r="F459" t="s">
        <v>9618</v>
      </c>
      <c r="G459" t="s">
        <v>16</v>
      </c>
      <c r="H459" t="s">
        <v>15</v>
      </c>
      <c r="I459" t="s">
        <v>9617</v>
      </c>
      <c r="J459">
        <v>60003593</v>
      </c>
      <c r="K459" t="s">
        <v>9616</v>
      </c>
      <c r="L459" t="s">
        <v>9615</v>
      </c>
      <c r="M459" t="s">
        <v>9614</v>
      </c>
      <c r="N459">
        <v>4</v>
      </c>
      <c r="O459" t="s">
        <v>9613</v>
      </c>
      <c r="P459" t="s">
        <v>9612</v>
      </c>
      <c r="Q459" t="s">
        <v>9611</v>
      </c>
      <c r="R459" s="7">
        <v>36161</v>
      </c>
      <c r="S459" s="8">
        <f t="shared" si="56"/>
        <v>1999</v>
      </c>
      <c r="T459" s="8">
        <v>1999</v>
      </c>
      <c r="U459" s="8">
        <f t="shared" si="57"/>
        <v>23</v>
      </c>
      <c r="V459" s="7">
        <v>36220</v>
      </c>
      <c r="W459" t="s">
        <v>9610</v>
      </c>
      <c r="X459" s="2">
        <v>0.81</v>
      </c>
      <c r="Y459" s="6">
        <f t="shared" si="62"/>
        <v>2.1622487386882359E-2</v>
      </c>
      <c r="AA459">
        <v>224073</v>
      </c>
      <c r="AB459">
        <v>12207</v>
      </c>
      <c r="AD459" t="s">
        <v>5</v>
      </c>
      <c r="AE459">
        <v>61</v>
      </c>
      <c r="AF459">
        <v>4</v>
      </c>
      <c r="AH459" t="s">
        <v>9609</v>
      </c>
      <c r="AI459" t="s">
        <v>9608</v>
      </c>
      <c r="AK459" t="s">
        <v>9607</v>
      </c>
      <c r="AL459">
        <v>6</v>
      </c>
      <c r="AM459" s="5">
        <f t="shared" si="58"/>
        <v>0.2608695652173913</v>
      </c>
      <c r="AN459" s="4">
        <f t="shared" si="63"/>
        <v>3.9510725515697282E-4</v>
      </c>
      <c r="AO459" s="3"/>
      <c r="AP459">
        <v>0</v>
      </c>
      <c r="AR459" t="s">
        <v>1</v>
      </c>
      <c r="AT459" s="2" t="s">
        <v>0</v>
      </c>
      <c r="AU459" s="1">
        <f t="shared" si="59"/>
        <v>1.5254273347364742</v>
      </c>
      <c r="AV459" s="1">
        <f t="shared" si="60"/>
        <v>1.1008797321019665</v>
      </c>
      <c r="AW459" s="1">
        <f t="shared" si="61"/>
        <v>0.67633212946745891</v>
      </c>
    </row>
    <row r="460" spans="1:49" x14ac:dyDescent="0.2">
      <c r="A460">
        <v>458</v>
      </c>
      <c r="B460" t="s">
        <v>9606</v>
      </c>
      <c r="C460" t="s">
        <v>9605</v>
      </c>
      <c r="F460" t="s">
        <v>9604</v>
      </c>
      <c r="G460" t="s">
        <v>16</v>
      </c>
      <c r="H460" t="s">
        <v>15</v>
      </c>
      <c r="I460" t="s">
        <v>9603</v>
      </c>
      <c r="J460">
        <v>60061893</v>
      </c>
      <c r="K460" t="s">
        <v>9602</v>
      </c>
      <c r="L460" t="s">
        <v>9601</v>
      </c>
      <c r="M460" t="s">
        <v>9600</v>
      </c>
      <c r="N460">
        <v>4</v>
      </c>
      <c r="O460" t="s">
        <v>9599</v>
      </c>
      <c r="P460" t="s">
        <v>9598</v>
      </c>
      <c r="Q460" t="s">
        <v>9597</v>
      </c>
      <c r="R460" s="7">
        <v>36161</v>
      </c>
      <c r="S460" s="8">
        <f t="shared" si="56"/>
        <v>1999</v>
      </c>
      <c r="T460" s="8">
        <v>1999</v>
      </c>
      <c r="U460" s="8">
        <f t="shared" si="57"/>
        <v>23</v>
      </c>
      <c r="V460" s="7">
        <v>36251</v>
      </c>
      <c r="W460" t="s">
        <v>9596</v>
      </c>
      <c r="X460" s="2">
        <v>0.219</v>
      </c>
      <c r="Y460" s="6">
        <f t="shared" si="62"/>
        <v>5.8460799231200454E-3</v>
      </c>
      <c r="AA460">
        <v>9320776</v>
      </c>
      <c r="AB460">
        <v>25756</v>
      </c>
      <c r="AD460" t="s">
        <v>5</v>
      </c>
      <c r="AE460">
        <v>54</v>
      </c>
      <c r="AF460">
        <v>4</v>
      </c>
      <c r="AH460" t="s">
        <v>9595</v>
      </c>
      <c r="AI460" t="s">
        <v>9594</v>
      </c>
      <c r="AJ460" t="s">
        <v>9593</v>
      </c>
      <c r="AK460" t="s">
        <v>9592</v>
      </c>
      <c r="AL460">
        <v>2</v>
      </c>
      <c r="AM460" s="5">
        <f t="shared" si="58"/>
        <v>8.6956521739130432E-2</v>
      </c>
      <c r="AN460" s="4">
        <f t="shared" si="63"/>
        <v>1.3170241838565761E-4</v>
      </c>
      <c r="AO460" s="3"/>
      <c r="AP460">
        <v>0</v>
      </c>
      <c r="AR460" t="s">
        <v>1</v>
      </c>
      <c r="AT460" s="2" t="s">
        <v>0</v>
      </c>
      <c r="AU460" s="1">
        <f t="shared" si="59"/>
        <v>0.41317666716997292</v>
      </c>
      <c r="AV460" s="1">
        <f t="shared" si="60"/>
        <v>0.29888911707528515</v>
      </c>
      <c r="AW460" s="1">
        <f t="shared" si="61"/>
        <v>0.18460156698059738</v>
      </c>
    </row>
    <row r="461" spans="1:49" x14ac:dyDescent="0.2">
      <c r="A461">
        <v>459</v>
      </c>
      <c r="B461" t="s">
        <v>9591</v>
      </c>
      <c r="C461" t="s">
        <v>9590</v>
      </c>
      <c r="F461" t="s">
        <v>9589</v>
      </c>
      <c r="G461" t="s">
        <v>16</v>
      </c>
      <c r="H461" t="s">
        <v>15</v>
      </c>
      <c r="I461" t="s">
        <v>9588</v>
      </c>
      <c r="J461" t="s">
        <v>9587</v>
      </c>
      <c r="K461" t="s">
        <v>9586</v>
      </c>
      <c r="L461" t="s">
        <v>9585</v>
      </c>
      <c r="M461" t="s">
        <v>7916</v>
      </c>
      <c r="N461">
        <v>5</v>
      </c>
      <c r="O461" t="s">
        <v>9584</v>
      </c>
      <c r="P461" t="s">
        <v>9583</v>
      </c>
      <c r="Q461" t="s">
        <v>9582</v>
      </c>
      <c r="R461" s="7">
        <v>36161</v>
      </c>
      <c r="S461" s="8">
        <f t="shared" si="56"/>
        <v>1999</v>
      </c>
      <c r="T461" s="8">
        <v>1999</v>
      </c>
      <c r="U461" s="8">
        <f t="shared" si="57"/>
        <v>23</v>
      </c>
      <c r="V461" s="7">
        <v>36312</v>
      </c>
      <c r="W461" t="s">
        <v>9581</v>
      </c>
      <c r="X461" s="2" t="s">
        <v>0</v>
      </c>
      <c r="Y461" s="6" t="e">
        <f t="shared" si="62"/>
        <v>#VALUE!</v>
      </c>
      <c r="AA461">
        <v>1290533</v>
      </c>
      <c r="AB461">
        <v>28322</v>
      </c>
      <c r="AD461" t="s">
        <v>5</v>
      </c>
      <c r="AE461">
        <v>10</v>
      </c>
      <c r="AF461">
        <v>2</v>
      </c>
      <c r="AH461" t="s">
        <v>9580</v>
      </c>
      <c r="AI461" t="s">
        <v>9579</v>
      </c>
      <c r="AJ461" t="s">
        <v>9578</v>
      </c>
      <c r="AK461" t="s">
        <v>9577</v>
      </c>
      <c r="AL461">
        <v>25</v>
      </c>
      <c r="AM461" s="5">
        <f t="shared" si="58"/>
        <v>1.0869565217391304</v>
      </c>
      <c r="AN461" s="4">
        <f t="shared" si="63"/>
        <v>1.6462802298207199E-3</v>
      </c>
      <c r="AO461" s="3"/>
      <c r="AP461">
        <v>0</v>
      </c>
      <c r="AR461" t="s">
        <v>1</v>
      </c>
      <c r="AT461" s="2" t="s">
        <v>0</v>
      </c>
      <c r="AU461" s="1" t="e">
        <f t="shared" si="59"/>
        <v>#VALUE!</v>
      </c>
      <c r="AV461" s="1" t="e">
        <f t="shared" si="60"/>
        <v>#VALUE!</v>
      </c>
      <c r="AW461" s="1" t="e">
        <f t="shared" si="61"/>
        <v>#VALUE!</v>
      </c>
    </row>
    <row r="462" spans="1:49" x14ac:dyDescent="0.2">
      <c r="A462">
        <v>460</v>
      </c>
      <c r="B462" t="s">
        <v>9576</v>
      </c>
      <c r="C462" t="s">
        <v>9575</v>
      </c>
      <c r="F462" t="s">
        <v>9574</v>
      </c>
      <c r="G462" t="s">
        <v>16</v>
      </c>
      <c r="H462" t="s">
        <v>15</v>
      </c>
      <c r="I462" t="s">
        <v>9573</v>
      </c>
      <c r="J462">
        <v>60027550</v>
      </c>
      <c r="K462" t="s">
        <v>138</v>
      </c>
      <c r="L462" t="s">
        <v>137</v>
      </c>
      <c r="M462" t="s">
        <v>11</v>
      </c>
      <c r="N462">
        <v>2</v>
      </c>
      <c r="O462" t="s">
        <v>9572</v>
      </c>
      <c r="P462" t="s">
        <v>9571</v>
      </c>
      <c r="Q462" t="s">
        <v>1158</v>
      </c>
      <c r="R462" s="7">
        <v>36161</v>
      </c>
      <c r="S462" s="8">
        <f t="shared" si="56"/>
        <v>1999</v>
      </c>
      <c r="T462" s="8">
        <v>1999</v>
      </c>
      <c r="U462" s="8">
        <f t="shared" si="57"/>
        <v>23</v>
      </c>
      <c r="V462" s="7">
        <v>36495</v>
      </c>
      <c r="W462" t="s">
        <v>64</v>
      </c>
      <c r="X462" s="2">
        <v>0.75</v>
      </c>
      <c r="Y462" s="6">
        <f t="shared" si="62"/>
        <v>2.0020821654520703E-2</v>
      </c>
      <c r="AA462" t="s">
        <v>63</v>
      </c>
      <c r="AB462">
        <v>29221</v>
      </c>
      <c r="AD462" t="s">
        <v>5</v>
      </c>
      <c r="AE462">
        <v>6</v>
      </c>
      <c r="AF462">
        <v>12</v>
      </c>
      <c r="AH462" t="s">
        <v>9570</v>
      </c>
      <c r="AI462" t="s">
        <v>9569</v>
      </c>
      <c r="AK462" t="s">
        <v>9568</v>
      </c>
      <c r="AL462">
        <v>15</v>
      </c>
      <c r="AM462" s="5">
        <f t="shared" si="58"/>
        <v>0.65217391304347827</v>
      </c>
      <c r="AN462" s="4">
        <f t="shared" si="63"/>
        <v>9.8776813789243204E-4</v>
      </c>
      <c r="AO462" s="3"/>
      <c r="AP462">
        <v>0</v>
      </c>
      <c r="AR462" t="s">
        <v>1</v>
      </c>
      <c r="AT462" s="2">
        <v>2.0230000000000001</v>
      </c>
      <c r="AU462" s="1">
        <f t="shared" si="59"/>
        <v>1.4310905599532222</v>
      </c>
      <c r="AV462" s="1">
        <f t="shared" si="60"/>
        <v>1.0504294896206567</v>
      </c>
      <c r="AW462" s="1">
        <f t="shared" si="61"/>
        <v>0.66976841928809128</v>
      </c>
    </row>
    <row r="463" spans="1:49" x14ac:dyDescent="0.2">
      <c r="A463">
        <v>461</v>
      </c>
      <c r="B463" t="s">
        <v>9567</v>
      </c>
      <c r="F463" t="s">
        <v>9566</v>
      </c>
      <c r="G463" t="s">
        <v>16</v>
      </c>
      <c r="H463" t="s">
        <v>15</v>
      </c>
      <c r="I463" t="s">
        <v>9565</v>
      </c>
      <c r="J463" t="s">
        <v>9564</v>
      </c>
      <c r="K463" t="s">
        <v>9563</v>
      </c>
      <c r="L463" t="s">
        <v>9562</v>
      </c>
      <c r="M463" t="s">
        <v>80</v>
      </c>
      <c r="N463">
        <v>4</v>
      </c>
      <c r="O463" t="s">
        <v>9561</v>
      </c>
      <c r="P463" t="s">
        <v>9560</v>
      </c>
      <c r="Q463" t="s">
        <v>9559</v>
      </c>
      <c r="R463" s="7">
        <v>36161</v>
      </c>
      <c r="S463" s="8">
        <f t="shared" si="56"/>
        <v>1999</v>
      </c>
      <c r="T463" s="8">
        <v>1999</v>
      </c>
      <c r="U463" s="8">
        <f t="shared" si="57"/>
        <v>23</v>
      </c>
      <c r="V463" s="7">
        <v>1999</v>
      </c>
      <c r="W463" t="s">
        <v>509</v>
      </c>
      <c r="X463" s="2">
        <v>0.21099999999999999</v>
      </c>
      <c r="Y463" s="6">
        <f t="shared" si="62"/>
        <v>5.6325244921384904E-3</v>
      </c>
      <c r="AA463">
        <v>9168516</v>
      </c>
      <c r="AB463">
        <v>18936</v>
      </c>
      <c r="AD463" t="s">
        <v>5</v>
      </c>
      <c r="AE463" t="s">
        <v>508</v>
      </c>
      <c r="AF463">
        <v>12</v>
      </c>
      <c r="AH463" t="s">
        <v>9558</v>
      </c>
      <c r="AI463" t="s">
        <v>9557</v>
      </c>
      <c r="AJ463" t="s">
        <v>9556</v>
      </c>
      <c r="AK463" t="s">
        <v>9555</v>
      </c>
      <c r="AL463">
        <v>12</v>
      </c>
      <c r="AM463" s="5">
        <f t="shared" si="58"/>
        <v>0.52173913043478259</v>
      </c>
      <c r="AN463" s="4">
        <f t="shared" si="63"/>
        <v>7.9021451031394564E-4</v>
      </c>
      <c r="AO463" s="3"/>
      <c r="AP463">
        <v>0</v>
      </c>
      <c r="AR463" t="s">
        <v>1</v>
      </c>
      <c r="AT463" s="2">
        <v>0.52500000000000002</v>
      </c>
      <c r="AU463" s="1">
        <f t="shared" si="59"/>
        <v>0.41798314975911266</v>
      </c>
      <c r="AV463" s="1">
        <f t="shared" si="60"/>
        <v>0.32113695012262178</v>
      </c>
      <c r="AW463" s="1">
        <f t="shared" si="61"/>
        <v>0.22429075048613092</v>
      </c>
    </row>
    <row r="464" spans="1:49" x14ac:dyDescent="0.2">
      <c r="A464">
        <v>462</v>
      </c>
      <c r="B464" t="s">
        <v>9554</v>
      </c>
      <c r="C464" t="s">
        <v>9553</v>
      </c>
      <c r="F464" t="s">
        <v>9552</v>
      </c>
      <c r="G464" t="s">
        <v>16</v>
      </c>
      <c r="H464" t="s">
        <v>15</v>
      </c>
      <c r="I464" t="s">
        <v>9551</v>
      </c>
      <c r="J464" t="s">
        <v>9550</v>
      </c>
      <c r="K464" t="s">
        <v>9549</v>
      </c>
      <c r="L464" t="s">
        <v>9548</v>
      </c>
      <c r="M464" t="s">
        <v>9547</v>
      </c>
      <c r="N464">
        <v>6</v>
      </c>
      <c r="O464" t="s">
        <v>9546</v>
      </c>
      <c r="P464" t="s">
        <v>9545</v>
      </c>
      <c r="Q464" t="s">
        <v>9544</v>
      </c>
      <c r="R464" s="7">
        <v>36161</v>
      </c>
      <c r="S464" s="8">
        <f t="shared" si="56"/>
        <v>1999</v>
      </c>
      <c r="T464" s="8">
        <v>1999</v>
      </c>
      <c r="U464" s="8">
        <f t="shared" si="57"/>
        <v>23</v>
      </c>
      <c r="V464" s="7">
        <v>1999</v>
      </c>
      <c r="W464" t="s">
        <v>568</v>
      </c>
      <c r="X464" s="2">
        <v>0.372</v>
      </c>
      <c r="Y464" s="6">
        <f t="shared" si="62"/>
        <v>9.930327540642268E-3</v>
      </c>
      <c r="AA464">
        <v>10530509</v>
      </c>
      <c r="AB464">
        <v>25282</v>
      </c>
      <c r="AD464" t="s">
        <v>5</v>
      </c>
      <c r="AE464">
        <v>9</v>
      </c>
      <c r="AF464">
        <v>4</v>
      </c>
      <c r="AH464" t="s">
        <v>9543</v>
      </c>
      <c r="AI464" t="s">
        <v>9542</v>
      </c>
      <c r="AJ464" t="s">
        <v>9541</v>
      </c>
      <c r="AK464" t="s">
        <v>9540</v>
      </c>
      <c r="AL464">
        <v>1</v>
      </c>
      <c r="AM464" s="5">
        <f t="shared" si="58"/>
        <v>4.3478260869565216E-2</v>
      </c>
      <c r="AN464" s="4">
        <f t="shared" si="63"/>
        <v>6.5851209192828807E-5</v>
      </c>
      <c r="AO464" s="3"/>
      <c r="AP464">
        <v>0</v>
      </c>
      <c r="AQ464" t="s">
        <v>9539</v>
      </c>
      <c r="AR464" t="s">
        <v>9538</v>
      </c>
      <c r="AS464" t="s">
        <v>9537</v>
      </c>
      <c r="AT464" s="2">
        <v>2.2170000000000001</v>
      </c>
      <c r="AU464" s="1">
        <f t="shared" si="59"/>
        <v>0.69709846412074361</v>
      </c>
      <c r="AV464" s="1">
        <f t="shared" si="60"/>
        <v>0.49980893749175481</v>
      </c>
      <c r="AW464" s="1">
        <f t="shared" si="61"/>
        <v>0.30251941086276601</v>
      </c>
    </row>
    <row r="465" spans="1:49" x14ac:dyDescent="0.2">
      <c r="A465">
        <v>463</v>
      </c>
      <c r="B465" t="s">
        <v>9536</v>
      </c>
      <c r="C465" t="s">
        <v>9535</v>
      </c>
      <c r="F465" t="s">
        <v>9534</v>
      </c>
      <c r="G465" t="s">
        <v>16</v>
      </c>
      <c r="H465" t="s">
        <v>15</v>
      </c>
      <c r="I465" t="s">
        <v>9533</v>
      </c>
      <c r="J465" t="s">
        <v>9532</v>
      </c>
      <c r="K465" t="s">
        <v>9531</v>
      </c>
      <c r="L465" t="s">
        <v>9530</v>
      </c>
      <c r="M465" t="s">
        <v>5871</v>
      </c>
      <c r="N465">
        <v>7</v>
      </c>
      <c r="O465" t="s">
        <v>9529</v>
      </c>
      <c r="P465" t="s">
        <v>9528</v>
      </c>
      <c r="Q465" t="s">
        <v>9527</v>
      </c>
      <c r="R465" s="7">
        <v>36161</v>
      </c>
      <c r="S465" s="8">
        <f t="shared" si="56"/>
        <v>1999</v>
      </c>
      <c r="T465" s="8">
        <v>1999</v>
      </c>
      <c r="U465" s="8">
        <f t="shared" si="57"/>
        <v>23</v>
      </c>
      <c r="V465" s="7">
        <v>36161</v>
      </c>
      <c r="W465" t="s">
        <v>9526</v>
      </c>
      <c r="X465" s="2">
        <v>0.91800000000000004</v>
      </c>
      <c r="Y465" s="6">
        <f t="shared" si="62"/>
        <v>2.4505485705133341E-2</v>
      </c>
      <c r="AA465">
        <v>1431161</v>
      </c>
      <c r="AB465">
        <v>22674</v>
      </c>
      <c r="AC465">
        <v>13665901</v>
      </c>
      <c r="AD465" t="s">
        <v>5</v>
      </c>
      <c r="AE465">
        <v>20</v>
      </c>
      <c r="AF465">
        <v>8</v>
      </c>
      <c r="AH465" t="s">
        <v>9525</v>
      </c>
      <c r="AI465" t="s">
        <v>9524</v>
      </c>
      <c r="AK465" t="s">
        <v>9523</v>
      </c>
      <c r="AL465">
        <v>30</v>
      </c>
      <c r="AM465" s="5">
        <f t="shared" si="58"/>
        <v>1.3043478260869565</v>
      </c>
      <c r="AN465" s="4">
        <f t="shared" si="63"/>
        <v>1.9755362757848641E-3</v>
      </c>
      <c r="AO465" s="3"/>
      <c r="AP465">
        <v>0</v>
      </c>
      <c r="AQ465" t="s">
        <v>9522</v>
      </c>
      <c r="AR465" t="s">
        <v>1</v>
      </c>
      <c r="AS465" t="s">
        <v>9521</v>
      </c>
      <c r="AT465" s="2" t="s">
        <v>0</v>
      </c>
      <c r="AU465" s="1">
        <f t="shared" si="59"/>
        <v>1.7746500876328797</v>
      </c>
      <c r="AV465" s="1">
        <f t="shared" si="60"/>
        <v>1.3240510990459102</v>
      </c>
      <c r="AW465" s="1">
        <f t="shared" si="61"/>
        <v>0.87345211045894067</v>
      </c>
    </row>
    <row r="466" spans="1:49" x14ac:dyDescent="0.2">
      <c r="A466">
        <v>464</v>
      </c>
      <c r="B466" t="s">
        <v>9520</v>
      </c>
      <c r="C466" t="s">
        <v>9519</v>
      </c>
      <c r="F466" t="s">
        <v>9518</v>
      </c>
      <c r="G466" t="s">
        <v>16</v>
      </c>
      <c r="H466" t="s">
        <v>15</v>
      </c>
      <c r="I466" t="s">
        <v>9517</v>
      </c>
      <c r="J466" t="s">
        <v>9516</v>
      </c>
      <c r="K466" t="s">
        <v>9515</v>
      </c>
      <c r="L466" t="s">
        <v>9514</v>
      </c>
      <c r="M466" t="s">
        <v>5871</v>
      </c>
      <c r="N466">
        <v>4</v>
      </c>
      <c r="O466" t="s">
        <v>9513</v>
      </c>
      <c r="P466" t="s">
        <v>9512</v>
      </c>
      <c r="Q466" t="s">
        <v>9511</v>
      </c>
      <c r="R466" s="7">
        <v>36161</v>
      </c>
      <c r="S466" s="8">
        <f t="shared" si="56"/>
        <v>1999</v>
      </c>
      <c r="T466" s="8">
        <v>1999</v>
      </c>
      <c r="U466" s="8">
        <f t="shared" si="57"/>
        <v>23</v>
      </c>
      <c r="V466" s="7">
        <v>1999</v>
      </c>
      <c r="W466" t="s">
        <v>1713</v>
      </c>
      <c r="X466" s="2">
        <v>0.30399999999999999</v>
      </c>
      <c r="Y466" s="6">
        <f t="shared" si="62"/>
        <v>8.115106377299057E-3</v>
      </c>
      <c r="AA466">
        <v>8952477</v>
      </c>
      <c r="AB466">
        <v>12250</v>
      </c>
      <c r="AD466" t="s">
        <v>5</v>
      </c>
      <c r="AE466">
        <v>20</v>
      </c>
      <c r="AF466">
        <v>3</v>
      </c>
      <c r="AH466" t="s">
        <v>9510</v>
      </c>
      <c r="AI466" t="s">
        <v>9509</v>
      </c>
      <c r="AJ466" t="s">
        <v>9508</v>
      </c>
      <c r="AK466" t="s">
        <v>9507</v>
      </c>
      <c r="AL466">
        <v>2</v>
      </c>
      <c r="AM466" s="5">
        <f t="shared" si="58"/>
        <v>8.6956521739130432E-2</v>
      </c>
      <c r="AN466" s="4">
        <f t="shared" si="63"/>
        <v>1.3170241838565761E-4</v>
      </c>
      <c r="AO466" s="3"/>
      <c r="AP466">
        <v>0</v>
      </c>
      <c r="AR466" t="s">
        <v>1</v>
      </c>
      <c r="AT466" s="2" t="s">
        <v>0</v>
      </c>
      <c r="AU466" s="1">
        <f t="shared" si="59"/>
        <v>0.57200851896250371</v>
      </c>
      <c r="AV466" s="1">
        <f t="shared" si="60"/>
        <v>0.41234043978423568</v>
      </c>
      <c r="AW466" s="1">
        <f t="shared" si="61"/>
        <v>0.25267236060596776</v>
      </c>
    </row>
    <row r="467" spans="1:49" x14ac:dyDescent="0.2">
      <c r="A467">
        <v>465</v>
      </c>
      <c r="B467" t="s">
        <v>9506</v>
      </c>
      <c r="C467" t="s">
        <v>9505</v>
      </c>
      <c r="F467" t="s">
        <v>9504</v>
      </c>
      <c r="G467" t="s">
        <v>16</v>
      </c>
      <c r="H467" t="s">
        <v>15</v>
      </c>
      <c r="I467" t="s">
        <v>9503</v>
      </c>
      <c r="J467" t="s">
        <v>9502</v>
      </c>
      <c r="K467" t="s">
        <v>9501</v>
      </c>
      <c r="L467" t="s">
        <v>9500</v>
      </c>
      <c r="M467" t="s">
        <v>9499</v>
      </c>
      <c r="N467">
        <v>4</v>
      </c>
      <c r="O467" t="s">
        <v>9498</v>
      </c>
      <c r="P467" t="s">
        <v>9497</v>
      </c>
      <c r="Q467" t="s">
        <v>9496</v>
      </c>
      <c r="R467" s="7">
        <v>36161</v>
      </c>
      <c r="S467" s="8">
        <f t="shared" si="56"/>
        <v>1999</v>
      </c>
      <c r="T467" s="8">
        <v>1999</v>
      </c>
      <c r="U467" s="8">
        <f t="shared" si="57"/>
        <v>23</v>
      </c>
      <c r="V467" s="7">
        <v>1999</v>
      </c>
      <c r="W467" t="s">
        <v>1713</v>
      </c>
      <c r="X467" s="2">
        <v>0.30399999999999999</v>
      </c>
      <c r="Y467" s="6">
        <f t="shared" si="62"/>
        <v>8.115106377299057E-3</v>
      </c>
      <c r="AA467">
        <v>8952477</v>
      </c>
      <c r="AB467">
        <v>12250</v>
      </c>
      <c r="AD467" t="s">
        <v>5</v>
      </c>
      <c r="AE467">
        <v>20</v>
      </c>
      <c r="AF467">
        <v>3</v>
      </c>
      <c r="AH467" t="s">
        <v>9495</v>
      </c>
      <c r="AI467" t="s">
        <v>9494</v>
      </c>
      <c r="AJ467" t="s">
        <v>9493</v>
      </c>
      <c r="AK467" t="s">
        <v>9492</v>
      </c>
      <c r="AL467">
        <v>8</v>
      </c>
      <c r="AM467" s="5">
        <f t="shared" si="58"/>
        <v>0.34782608695652173</v>
      </c>
      <c r="AN467" s="4">
        <f t="shared" si="63"/>
        <v>5.2680967354263046E-4</v>
      </c>
      <c r="AO467" s="3"/>
      <c r="AP467">
        <v>0</v>
      </c>
      <c r="AR467" t="s">
        <v>1</v>
      </c>
      <c r="AT467" s="2" t="s">
        <v>0</v>
      </c>
      <c r="AU467" s="1">
        <f t="shared" si="59"/>
        <v>0.58386173661721286</v>
      </c>
      <c r="AV467" s="1">
        <f t="shared" si="60"/>
        <v>0.43209580254208441</v>
      </c>
      <c r="AW467" s="1">
        <f t="shared" si="61"/>
        <v>0.28032986846695584</v>
      </c>
    </row>
    <row r="468" spans="1:49" x14ac:dyDescent="0.2">
      <c r="A468">
        <v>466</v>
      </c>
      <c r="B468" t="s">
        <v>9491</v>
      </c>
      <c r="C468" t="s">
        <v>9490</v>
      </c>
      <c r="F468" t="s">
        <v>9489</v>
      </c>
      <c r="G468" t="s">
        <v>16</v>
      </c>
      <c r="H468" t="s">
        <v>15</v>
      </c>
      <c r="I468" t="s">
        <v>9488</v>
      </c>
      <c r="J468">
        <v>60001439</v>
      </c>
      <c r="K468" t="s">
        <v>1582</v>
      </c>
      <c r="L468" t="s">
        <v>1581</v>
      </c>
      <c r="M468" t="s">
        <v>11</v>
      </c>
      <c r="N468">
        <v>3</v>
      </c>
      <c r="O468" t="s">
        <v>9487</v>
      </c>
      <c r="P468" t="s">
        <v>9486</v>
      </c>
      <c r="Q468" t="s">
        <v>9485</v>
      </c>
      <c r="R468" s="7">
        <v>36161</v>
      </c>
      <c r="S468" s="8">
        <f t="shared" si="56"/>
        <v>1999</v>
      </c>
      <c r="T468" s="8">
        <v>1999</v>
      </c>
      <c r="U468" s="8">
        <f t="shared" si="57"/>
        <v>23</v>
      </c>
      <c r="V468" s="7">
        <v>1999</v>
      </c>
      <c r="W468" t="s">
        <v>1713</v>
      </c>
      <c r="X468" s="2">
        <v>0.30399999999999999</v>
      </c>
      <c r="Y468" s="6">
        <f t="shared" si="62"/>
        <v>8.115106377299057E-3</v>
      </c>
      <c r="AA468">
        <v>8952477</v>
      </c>
      <c r="AB468">
        <v>12250</v>
      </c>
      <c r="AD468" t="s">
        <v>5</v>
      </c>
      <c r="AE468">
        <v>20</v>
      </c>
      <c r="AF468">
        <v>3</v>
      </c>
      <c r="AH468" t="s">
        <v>9484</v>
      </c>
      <c r="AI468" t="s">
        <v>9483</v>
      </c>
      <c r="AJ468" t="s">
        <v>9482</v>
      </c>
      <c r="AK468" t="s">
        <v>9481</v>
      </c>
      <c r="AL468">
        <v>33</v>
      </c>
      <c r="AM468" s="5">
        <f t="shared" si="58"/>
        <v>1.4347826086956521</v>
      </c>
      <c r="AN468" s="4">
        <f t="shared" si="63"/>
        <v>2.1730899033633503E-3</v>
      </c>
      <c r="AO468" s="3"/>
      <c r="AP468">
        <v>0</v>
      </c>
      <c r="AR468" t="s">
        <v>1</v>
      </c>
      <c r="AT468" s="2" t="s">
        <v>0</v>
      </c>
      <c r="AU468" s="1">
        <f t="shared" si="59"/>
        <v>0.6332501435118344</v>
      </c>
      <c r="AV468" s="1">
        <f t="shared" si="60"/>
        <v>0.51440981403312036</v>
      </c>
      <c r="AW468" s="1">
        <f t="shared" si="61"/>
        <v>0.39556948455440627</v>
      </c>
    </row>
    <row r="469" spans="1:49" x14ac:dyDescent="0.2">
      <c r="A469">
        <v>467</v>
      </c>
      <c r="B469" t="s">
        <v>9480</v>
      </c>
      <c r="C469" t="s">
        <v>9479</v>
      </c>
      <c r="F469" t="s">
        <v>9478</v>
      </c>
      <c r="G469" t="s">
        <v>16</v>
      </c>
      <c r="H469" t="s">
        <v>15</v>
      </c>
      <c r="I469" t="s">
        <v>9477</v>
      </c>
      <c r="J469">
        <v>60005510</v>
      </c>
      <c r="K469" t="s">
        <v>3032</v>
      </c>
      <c r="L469" t="s">
        <v>3031</v>
      </c>
      <c r="M469" t="s">
        <v>3030</v>
      </c>
      <c r="N469">
        <v>3</v>
      </c>
      <c r="O469" t="s">
        <v>9476</v>
      </c>
      <c r="P469" t="s">
        <v>9475</v>
      </c>
      <c r="Q469" t="s">
        <v>9474</v>
      </c>
      <c r="R469" s="7">
        <v>36161</v>
      </c>
      <c r="S469" s="8">
        <f t="shared" si="56"/>
        <v>1999</v>
      </c>
      <c r="T469" s="8">
        <v>1999</v>
      </c>
      <c r="U469" s="8">
        <f t="shared" si="57"/>
        <v>23</v>
      </c>
      <c r="V469" s="7">
        <v>1999</v>
      </c>
      <c r="W469" t="s">
        <v>1713</v>
      </c>
      <c r="X469" s="2">
        <v>0.30399999999999999</v>
      </c>
      <c r="Y469" s="6">
        <f t="shared" si="62"/>
        <v>8.115106377299057E-3</v>
      </c>
      <c r="AA469">
        <v>8952477</v>
      </c>
      <c r="AB469">
        <v>12250</v>
      </c>
      <c r="AD469" t="s">
        <v>5</v>
      </c>
      <c r="AE469">
        <v>20</v>
      </c>
      <c r="AF469">
        <v>3</v>
      </c>
      <c r="AH469" t="s">
        <v>9473</v>
      </c>
      <c r="AI469" t="s">
        <v>9472</v>
      </c>
      <c r="AJ469" t="s">
        <v>9471</v>
      </c>
      <c r="AK469" t="s">
        <v>9470</v>
      </c>
      <c r="AL469">
        <v>1</v>
      </c>
      <c r="AM469" s="5">
        <f t="shared" si="58"/>
        <v>4.3478260869565216E-2</v>
      </c>
      <c r="AN469" s="4">
        <f t="shared" si="63"/>
        <v>6.5851209192828807E-5</v>
      </c>
      <c r="AO469" s="3"/>
      <c r="AP469">
        <v>0</v>
      </c>
      <c r="AR469" t="s">
        <v>1</v>
      </c>
      <c r="AT469" s="2" t="s">
        <v>0</v>
      </c>
      <c r="AU469" s="1">
        <f t="shared" si="59"/>
        <v>0.57003298268671876</v>
      </c>
      <c r="AV469" s="1">
        <f t="shared" si="60"/>
        <v>0.4090478793245943</v>
      </c>
      <c r="AW469" s="1">
        <f t="shared" si="61"/>
        <v>0.24806277596246973</v>
      </c>
    </row>
    <row r="470" spans="1:49" x14ac:dyDescent="0.2">
      <c r="A470">
        <v>468</v>
      </c>
      <c r="B470" t="s">
        <v>9469</v>
      </c>
      <c r="C470" t="s">
        <v>9468</v>
      </c>
      <c r="F470" t="s">
        <v>9467</v>
      </c>
      <c r="G470" t="s">
        <v>16</v>
      </c>
      <c r="H470" t="s">
        <v>15</v>
      </c>
      <c r="I470" t="s">
        <v>8863</v>
      </c>
      <c r="J470">
        <v>60029738</v>
      </c>
      <c r="K470" t="s">
        <v>2469</v>
      </c>
      <c r="L470" t="s">
        <v>2468</v>
      </c>
      <c r="M470" t="s">
        <v>585</v>
      </c>
      <c r="N470">
        <v>3</v>
      </c>
      <c r="O470" t="s">
        <v>9466</v>
      </c>
      <c r="P470" t="s">
        <v>9465</v>
      </c>
      <c r="Q470" t="s">
        <v>9464</v>
      </c>
      <c r="R470" s="7">
        <v>36161</v>
      </c>
      <c r="S470" s="8">
        <f t="shared" si="56"/>
        <v>1999</v>
      </c>
      <c r="T470" s="8">
        <v>1999</v>
      </c>
      <c r="U470" s="8">
        <f t="shared" si="57"/>
        <v>23</v>
      </c>
      <c r="V470" s="7">
        <v>1999</v>
      </c>
      <c r="W470" t="s">
        <v>1713</v>
      </c>
      <c r="X470" s="2">
        <v>0.30399999999999999</v>
      </c>
      <c r="Y470" s="6">
        <f t="shared" si="62"/>
        <v>8.115106377299057E-3</v>
      </c>
      <c r="AA470">
        <v>8952477</v>
      </c>
      <c r="AB470">
        <v>12250</v>
      </c>
      <c r="AD470" t="s">
        <v>5</v>
      </c>
      <c r="AE470">
        <v>20</v>
      </c>
      <c r="AF470">
        <v>1</v>
      </c>
      <c r="AH470" t="s">
        <v>9463</v>
      </c>
      <c r="AI470" t="s">
        <v>9462</v>
      </c>
      <c r="AJ470" t="s">
        <v>9461</v>
      </c>
      <c r="AK470" t="s">
        <v>9460</v>
      </c>
      <c r="AL470">
        <v>1</v>
      </c>
      <c r="AM470" s="5">
        <f t="shared" si="58"/>
        <v>4.3478260869565216E-2</v>
      </c>
      <c r="AN470" s="4">
        <f t="shared" si="63"/>
        <v>6.5851209192828807E-5</v>
      </c>
      <c r="AO470" s="3"/>
      <c r="AP470">
        <v>0</v>
      </c>
      <c r="AR470" t="s">
        <v>1</v>
      </c>
      <c r="AT470" s="2" t="s">
        <v>0</v>
      </c>
      <c r="AU470" s="1">
        <f t="shared" si="59"/>
        <v>0.57003298268671876</v>
      </c>
      <c r="AV470" s="1">
        <f t="shared" si="60"/>
        <v>0.4090478793245943</v>
      </c>
      <c r="AW470" s="1">
        <f t="shared" si="61"/>
        <v>0.24806277596246973</v>
      </c>
    </row>
    <row r="471" spans="1:49" x14ac:dyDescent="0.2">
      <c r="A471">
        <v>469</v>
      </c>
      <c r="B471" t="s">
        <v>9459</v>
      </c>
      <c r="C471" t="s">
        <v>9458</v>
      </c>
      <c r="F471" t="s">
        <v>9457</v>
      </c>
      <c r="G471" t="s">
        <v>16</v>
      </c>
      <c r="H471" t="s">
        <v>15</v>
      </c>
      <c r="I471" t="s">
        <v>9456</v>
      </c>
      <c r="J471" t="s">
        <v>9455</v>
      </c>
      <c r="K471" t="s">
        <v>9454</v>
      </c>
      <c r="L471" t="s">
        <v>9453</v>
      </c>
      <c r="M471" t="s">
        <v>3056</v>
      </c>
      <c r="N471">
        <v>3</v>
      </c>
      <c r="O471" t="s">
        <v>9452</v>
      </c>
      <c r="P471" t="s">
        <v>9451</v>
      </c>
      <c r="Q471" t="s">
        <v>9450</v>
      </c>
      <c r="R471" s="7">
        <v>36161</v>
      </c>
      <c r="S471" s="8">
        <f t="shared" si="56"/>
        <v>1999</v>
      </c>
      <c r="T471" s="8">
        <v>1999</v>
      </c>
      <c r="U471" s="8">
        <f t="shared" si="57"/>
        <v>23</v>
      </c>
      <c r="V471" s="7">
        <v>1999</v>
      </c>
      <c r="W471" t="s">
        <v>1713</v>
      </c>
      <c r="X471" s="2">
        <v>0.30399999999999999</v>
      </c>
      <c r="Y471" s="6">
        <f t="shared" si="62"/>
        <v>8.115106377299057E-3</v>
      </c>
      <c r="AA471">
        <v>8952477</v>
      </c>
      <c r="AB471">
        <v>12250</v>
      </c>
      <c r="AD471" t="s">
        <v>5</v>
      </c>
      <c r="AE471">
        <v>20</v>
      </c>
      <c r="AF471">
        <v>1</v>
      </c>
      <c r="AH471" t="s">
        <v>9449</v>
      </c>
      <c r="AI471" t="s">
        <v>9448</v>
      </c>
      <c r="AJ471" t="s">
        <v>9447</v>
      </c>
      <c r="AK471" t="s">
        <v>9446</v>
      </c>
      <c r="AL471">
        <v>20</v>
      </c>
      <c r="AM471" s="5">
        <f t="shared" si="58"/>
        <v>0.86956521739130432</v>
      </c>
      <c r="AN471" s="4">
        <f t="shared" si="63"/>
        <v>1.317024183856576E-3</v>
      </c>
      <c r="AO471" s="3"/>
      <c r="AP471">
        <v>0</v>
      </c>
      <c r="AR471" t="s">
        <v>1</v>
      </c>
      <c r="AT471" s="2" t="s">
        <v>0</v>
      </c>
      <c r="AU471" s="1">
        <f t="shared" si="59"/>
        <v>0.60756817192663115</v>
      </c>
      <c r="AV471" s="1">
        <f t="shared" si="60"/>
        <v>0.47160652805778164</v>
      </c>
      <c r="AW471" s="1">
        <f t="shared" si="61"/>
        <v>0.33564488418893201</v>
      </c>
    </row>
    <row r="472" spans="1:49" x14ac:dyDescent="0.2">
      <c r="A472">
        <v>470</v>
      </c>
      <c r="B472" t="s">
        <v>9445</v>
      </c>
      <c r="C472" t="s">
        <v>9444</v>
      </c>
      <c r="F472" t="s">
        <v>9443</v>
      </c>
      <c r="G472" t="s">
        <v>16</v>
      </c>
      <c r="H472" t="s">
        <v>15</v>
      </c>
      <c r="I472" t="s">
        <v>4918</v>
      </c>
      <c r="J472">
        <v>60003771</v>
      </c>
      <c r="K472" t="s">
        <v>4917</v>
      </c>
      <c r="L472" t="s">
        <v>4916</v>
      </c>
      <c r="M472" t="s">
        <v>585</v>
      </c>
      <c r="N472">
        <v>3</v>
      </c>
      <c r="O472" t="s">
        <v>4915</v>
      </c>
      <c r="P472" t="s">
        <v>4914</v>
      </c>
      <c r="Q472" t="s">
        <v>4913</v>
      </c>
      <c r="R472" s="7">
        <v>36161</v>
      </c>
      <c r="S472" s="8">
        <f t="shared" si="56"/>
        <v>1999</v>
      </c>
      <c r="T472" s="8">
        <v>1999</v>
      </c>
      <c r="U472" s="8">
        <f t="shared" si="57"/>
        <v>23</v>
      </c>
      <c r="V472" s="7">
        <v>1999</v>
      </c>
      <c r="W472" t="s">
        <v>1713</v>
      </c>
      <c r="X472" s="2">
        <v>0.30399999999999999</v>
      </c>
      <c r="Y472" s="6">
        <f t="shared" si="62"/>
        <v>8.115106377299057E-3</v>
      </c>
      <c r="AA472">
        <v>8952477</v>
      </c>
      <c r="AB472">
        <v>12250</v>
      </c>
      <c r="AD472" t="s">
        <v>5</v>
      </c>
      <c r="AE472">
        <v>20</v>
      </c>
      <c r="AF472">
        <v>1</v>
      </c>
      <c r="AH472" t="s">
        <v>9442</v>
      </c>
      <c r="AI472" t="s">
        <v>9441</v>
      </c>
      <c r="AJ472" t="s">
        <v>9440</v>
      </c>
      <c r="AK472" t="s">
        <v>9439</v>
      </c>
      <c r="AL472">
        <v>24</v>
      </c>
      <c r="AM472" s="5">
        <f t="shared" si="58"/>
        <v>1.0434782608695652</v>
      </c>
      <c r="AN472" s="4">
        <f t="shared" si="63"/>
        <v>1.5804290206278913E-3</v>
      </c>
      <c r="AO472" s="3"/>
      <c r="AP472">
        <v>0</v>
      </c>
      <c r="AR472" t="s">
        <v>1</v>
      </c>
      <c r="AT472" s="2" t="s">
        <v>0</v>
      </c>
      <c r="AU472" s="1">
        <f t="shared" si="59"/>
        <v>0.61547031702977062</v>
      </c>
      <c r="AV472" s="1">
        <f t="shared" si="60"/>
        <v>0.48477676989634744</v>
      </c>
      <c r="AW472" s="1">
        <f t="shared" si="61"/>
        <v>0.35408322276292409</v>
      </c>
    </row>
    <row r="473" spans="1:49" x14ac:dyDescent="0.2">
      <c r="A473">
        <v>471</v>
      </c>
      <c r="B473" t="s">
        <v>9438</v>
      </c>
      <c r="C473" t="s">
        <v>9437</v>
      </c>
      <c r="F473" t="s">
        <v>9436</v>
      </c>
      <c r="G473" t="s">
        <v>16</v>
      </c>
      <c r="H473" t="s">
        <v>15</v>
      </c>
      <c r="I473" t="s">
        <v>2433</v>
      </c>
      <c r="J473">
        <v>60002642</v>
      </c>
      <c r="K473" t="s">
        <v>2932</v>
      </c>
      <c r="L473" t="s">
        <v>9435</v>
      </c>
      <c r="M473" t="s">
        <v>11</v>
      </c>
      <c r="N473">
        <v>2</v>
      </c>
      <c r="O473" t="s">
        <v>9434</v>
      </c>
      <c r="P473" t="s">
        <v>9433</v>
      </c>
      <c r="Q473" t="s">
        <v>9432</v>
      </c>
      <c r="R473" s="7">
        <v>36161</v>
      </c>
      <c r="S473" s="8">
        <f t="shared" si="56"/>
        <v>1999</v>
      </c>
      <c r="T473" s="8">
        <v>1999</v>
      </c>
      <c r="U473" s="8">
        <f t="shared" si="57"/>
        <v>23</v>
      </c>
      <c r="V473" s="7">
        <v>1999</v>
      </c>
      <c r="W473" t="s">
        <v>1713</v>
      </c>
      <c r="X473" s="2">
        <v>0.30399999999999999</v>
      </c>
      <c r="Y473" s="6">
        <f t="shared" si="62"/>
        <v>8.115106377299057E-3</v>
      </c>
      <c r="AA473">
        <v>8952477</v>
      </c>
      <c r="AB473">
        <v>12250</v>
      </c>
      <c r="AD473" t="s">
        <v>5</v>
      </c>
      <c r="AE473">
        <v>20</v>
      </c>
      <c r="AF473">
        <v>1</v>
      </c>
      <c r="AH473" t="s">
        <v>9431</v>
      </c>
      <c r="AI473" t="s">
        <v>9430</v>
      </c>
      <c r="AJ473" t="s">
        <v>9429</v>
      </c>
      <c r="AK473" t="s">
        <v>9428</v>
      </c>
      <c r="AL473">
        <v>0</v>
      </c>
      <c r="AM473" s="5">
        <f t="shared" si="58"/>
        <v>0</v>
      </c>
      <c r="AN473" s="4">
        <f t="shared" si="63"/>
        <v>0</v>
      </c>
      <c r="AO473" s="3"/>
      <c r="AP473">
        <v>0</v>
      </c>
      <c r="AR473" t="s">
        <v>1</v>
      </c>
      <c r="AT473" s="2" t="s">
        <v>0</v>
      </c>
      <c r="AU473" s="1">
        <f t="shared" si="59"/>
        <v>0.56805744641093392</v>
      </c>
      <c r="AV473" s="1">
        <f t="shared" si="60"/>
        <v>0.40575531886495286</v>
      </c>
      <c r="AW473" s="1">
        <f t="shared" si="61"/>
        <v>0.24345319131897172</v>
      </c>
    </row>
    <row r="474" spans="1:49" x14ac:dyDescent="0.2">
      <c r="A474">
        <v>472</v>
      </c>
      <c r="B474" t="s">
        <v>9427</v>
      </c>
      <c r="C474" t="s">
        <v>9426</v>
      </c>
      <c r="F474" t="s">
        <v>9425</v>
      </c>
      <c r="G474" t="s">
        <v>16</v>
      </c>
      <c r="H474" t="s">
        <v>15</v>
      </c>
      <c r="I474" t="s">
        <v>7633</v>
      </c>
      <c r="J474">
        <v>60032259</v>
      </c>
      <c r="K474" t="s">
        <v>7632</v>
      </c>
      <c r="L474" t="s">
        <v>7631</v>
      </c>
      <c r="M474" t="s">
        <v>53</v>
      </c>
      <c r="N474">
        <v>2</v>
      </c>
      <c r="O474" t="s">
        <v>7630</v>
      </c>
      <c r="P474" t="s">
        <v>7629</v>
      </c>
      <c r="Q474" t="s">
        <v>7628</v>
      </c>
      <c r="R474" s="7">
        <v>36161</v>
      </c>
      <c r="S474" s="8">
        <f t="shared" si="56"/>
        <v>1999</v>
      </c>
      <c r="T474" s="8">
        <v>1999</v>
      </c>
      <c r="U474" s="8">
        <f t="shared" si="57"/>
        <v>23</v>
      </c>
      <c r="V474" s="7">
        <v>1999</v>
      </c>
      <c r="W474" t="s">
        <v>1713</v>
      </c>
      <c r="X474" s="2">
        <v>0.30399999999999999</v>
      </c>
      <c r="Y474" s="6">
        <f t="shared" si="62"/>
        <v>8.115106377299057E-3</v>
      </c>
      <c r="AA474">
        <v>8952477</v>
      </c>
      <c r="AB474">
        <v>12250</v>
      </c>
      <c r="AD474" t="s">
        <v>5</v>
      </c>
      <c r="AE474">
        <v>20</v>
      </c>
      <c r="AF474">
        <v>1</v>
      </c>
      <c r="AH474" t="s">
        <v>9424</v>
      </c>
      <c r="AI474" t="s">
        <v>9423</v>
      </c>
      <c r="AJ474" t="s">
        <v>9422</v>
      </c>
      <c r="AK474" t="s">
        <v>9421</v>
      </c>
      <c r="AL474">
        <v>6</v>
      </c>
      <c r="AM474" s="5">
        <f t="shared" si="58"/>
        <v>0.2608695652173913</v>
      </c>
      <c r="AN474" s="4">
        <f t="shared" si="63"/>
        <v>3.9510725515697282E-4</v>
      </c>
      <c r="AO474" s="3"/>
      <c r="AP474">
        <v>0</v>
      </c>
      <c r="AR474" t="s">
        <v>1</v>
      </c>
      <c r="AT474" s="2" t="s">
        <v>0</v>
      </c>
      <c r="AU474" s="1">
        <f t="shared" si="59"/>
        <v>0.57991066406564318</v>
      </c>
      <c r="AV474" s="1">
        <f t="shared" si="60"/>
        <v>0.42551068162280148</v>
      </c>
      <c r="AW474" s="1">
        <f t="shared" si="61"/>
        <v>0.27111069917995984</v>
      </c>
    </row>
    <row r="475" spans="1:49" x14ac:dyDescent="0.2">
      <c r="A475">
        <v>473</v>
      </c>
      <c r="B475" t="s">
        <v>9420</v>
      </c>
      <c r="C475" t="s">
        <v>9419</v>
      </c>
      <c r="F475" t="s">
        <v>9418</v>
      </c>
      <c r="G475" t="s">
        <v>16</v>
      </c>
      <c r="H475" t="s">
        <v>15</v>
      </c>
      <c r="I475" t="s">
        <v>9417</v>
      </c>
      <c r="J475" t="s">
        <v>9416</v>
      </c>
      <c r="K475" t="s">
        <v>9415</v>
      </c>
      <c r="L475" t="s">
        <v>9414</v>
      </c>
      <c r="M475" t="s">
        <v>9413</v>
      </c>
      <c r="N475">
        <v>6</v>
      </c>
      <c r="O475" t="s">
        <v>9412</v>
      </c>
      <c r="P475" t="s">
        <v>9411</v>
      </c>
      <c r="Q475" t="s">
        <v>9410</v>
      </c>
      <c r="R475" s="7">
        <v>36161</v>
      </c>
      <c r="S475" s="8">
        <f t="shared" si="56"/>
        <v>1999</v>
      </c>
      <c r="T475" s="8">
        <v>1999</v>
      </c>
      <c r="U475" s="8">
        <f t="shared" si="57"/>
        <v>23</v>
      </c>
      <c r="V475" s="7">
        <v>1999</v>
      </c>
      <c r="W475" t="s">
        <v>1713</v>
      </c>
      <c r="X475" s="2">
        <v>0.30399999999999999</v>
      </c>
      <c r="Y475" s="6">
        <f t="shared" si="62"/>
        <v>8.115106377299057E-3</v>
      </c>
      <c r="AA475">
        <v>8952477</v>
      </c>
      <c r="AB475">
        <v>12250</v>
      </c>
      <c r="AD475" t="s">
        <v>5</v>
      </c>
      <c r="AE475">
        <v>20</v>
      </c>
      <c r="AF475">
        <v>1</v>
      </c>
      <c r="AH475" t="s">
        <v>9409</v>
      </c>
      <c r="AI475" t="s">
        <v>9408</v>
      </c>
      <c r="AJ475" t="s">
        <v>9407</v>
      </c>
      <c r="AK475" t="s">
        <v>9406</v>
      </c>
      <c r="AL475">
        <v>25</v>
      </c>
      <c r="AM475" s="5">
        <f t="shared" si="58"/>
        <v>1.0869565217391304</v>
      </c>
      <c r="AN475" s="4">
        <f t="shared" si="63"/>
        <v>1.6462802298207199E-3</v>
      </c>
      <c r="AO475" s="3"/>
      <c r="AP475">
        <v>0</v>
      </c>
      <c r="AR475" t="s">
        <v>1</v>
      </c>
      <c r="AT475" s="2" t="s">
        <v>0</v>
      </c>
      <c r="AU475" s="1">
        <f t="shared" si="59"/>
        <v>0.61744585330555557</v>
      </c>
      <c r="AV475" s="1">
        <f t="shared" si="60"/>
        <v>0.48806933035598882</v>
      </c>
      <c r="AW475" s="1">
        <f t="shared" si="61"/>
        <v>0.35869280740642212</v>
      </c>
    </row>
    <row r="476" spans="1:49" x14ac:dyDescent="0.2">
      <c r="A476">
        <v>474</v>
      </c>
      <c r="B476" t="s">
        <v>9405</v>
      </c>
      <c r="C476" t="s">
        <v>9404</v>
      </c>
      <c r="F476" t="s">
        <v>9403</v>
      </c>
      <c r="G476" t="s">
        <v>16</v>
      </c>
      <c r="H476" t="s">
        <v>15</v>
      </c>
      <c r="I476" t="s">
        <v>9402</v>
      </c>
      <c r="J476" t="s">
        <v>9401</v>
      </c>
      <c r="K476" t="s">
        <v>9400</v>
      </c>
      <c r="L476" t="s">
        <v>9399</v>
      </c>
      <c r="M476" t="s">
        <v>7916</v>
      </c>
      <c r="N476">
        <v>4</v>
      </c>
      <c r="O476" t="s">
        <v>9398</v>
      </c>
      <c r="P476" t="s">
        <v>9397</v>
      </c>
      <c r="Q476" t="s">
        <v>9396</v>
      </c>
      <c r="R476" s="7">
        <v>36161</v>
      </c>
      <c r="S476" s="8">
        <f t="shared" si="56"/>
        <v>1999</v>
      </c>
      <c r="T476" s="8">
        <v>1999</v>
      </c>
      <c r="U476" s="8">
        <f t="shared" si="57"/>
        <v>23</v>
      </c>
      <c r="V476" s="7">
        <v>1999</v>
      </c>
      <c r="W476" t="s">
        <v>1713</v>
      </c>
      <c r="X476" s="2">
        <v>0.30399999999999999</v>
      </c>
      <c r="Y476" s="6">
        <f t="shared" si="62"/>
        <v>8.115106377299057E-3</v>
      </c>
      <c r="AA476">
        <v>8952477</v>
      </c>
      <c r="AB476">
        <v>12250</v>
      </c>
      <c r="AD476" t="s">
        <v>5</v>
      </c>
      <c r="AE476">
        <v>20</v>
      </c>
      <c r="AF476">
        <v>1</v>
      </c>
      <c r="AH476" s="11">
        <v>41487</v>
      </c>
      <c r="AI476" t="s">
        <v>9395</v>
      </c>
      <c r="AJ476" t="s">
        <v>9394</v>
      </c>
      <c r="AK476" t="s">
        <v>9393</v>
      </c>
      <c r="AL476">
        <v>9</v>
      </c>
      <c r="AM476" s="5">
        <f t="shared" si="58"/>
        <v>0.39130434782608697</v>
      </c>
      <c r="AN476" s="4">
        <f t="shared" si="63"/>
        <v>5.9266088273545923E-4</v>
      </c>
      <c r="AO476" s="3"/>
      <c r="AP476">
        <v>0</v>
      </c>
      <c r="AR476" t="s">
        <v>1</v>
      </c>
      <c r="AT476" s="2" t="s">
        <v>0</v>
      </c>
      <c r="AU476" s="1">
        <f t="shared" si="59"/>
        <v>0.5858372728929977</v>
      </c>
      <c r="AV476" s="1">
        <f t="shared" si="60"/>
        <v>0.43538836300172584</v>
      </c>
      <c r="AW476" s="1">
        <f t="shared" si="61"/>
        <v>0.28493945311045388</v>
      </c>
    </row>
    <row r="477" spans="1:49" x14ac:dyDescent="0.2">
      <c r="A477">
        <v>475</v>
      </c>
      <c r="B477" t="s">
        <v>9392</v>
      </c>
      <c r="C477" t="s">
        <v>9391</v>
      </c>
      <c r="D477" t="s">
        <v>9390</v>
      </c>
      <c r="F477" t="s">
        <v>9389</v>
      </c>
      <c r="G477" t="s">
        <v>16</v>
      </c>
      <c r="H477" t="s">
        <v>15</v>
      </c>
      <c r="I477" t="s">
        <v>9388</v>
      </c>
      <c r="J477">
        <v>107020408</v>
      </c>
      <c r="K477" t="s">
        <v>9387</v>
      </c>
      <c r="L477" t="s">
        <v>9386</v>
      </c>
      <c r="M477" t="s">
        <v>25</v>
      </c>
      <c r="N477">
        <v>2</v>
      </c>
      <c r="O477" t="s">
        <v>9385</v>
      </c>
      <c r="P477" t="s">
        <v>9384</v>
      </c>
      <c r="Q477" t="s">
        <v>9383</v>
      </c>
      <c r="R477" s="7">
        <v>36161</v>
      </c>
      <c r="S477" s="8">
        <f t="shared" si="56"/>
        <v>1999</v>
      </c>
      <c r="T477" s="8">
        <v>1999</v>
      </c>
      <c r="U477" s="8">
        <f t="shared" si="57"/>
        <v>23</v>
      </c>
      <c r="V477" s="7">
        <v>1999</v>
      </c>
      <c r="W477" t="s">
        <v>9382</v>
      </c>
      <c r="X477" s="2">
        <v>0.42899999999999999</v>
      </c>
      <c r="Y477" s="6">
        <f t="shared" si="62"/>
        <v>1.1451909986385841E-2</v>
      </c>
      <c r="AA477" t="s">
        <v>9381</v>
      </c>
      <c r="AB477">
        <v>29068</v>
      </c>
      <c r="AD477" t="s">
        <v>5</v>
      </c>
      <c r="AE477">
        <v>148</v>
      </c>
      <c r="AF477" s="10">
        <v>44287</v>
      </c>
      <c r="AH477" t="s">
        <v>9380</v>
      </c>
      <c r="AI477" t="s">
        <v>9379</v>
      </c>
      <c r="AJ477" t="s">
        <v>9378</v>
      </c>
      <c r="AK477" t="s">
        <v>9377</v>
      </c>
      <c r="AL477">
        <v>34</v>
      </c>
      <c r="AM477" s="5">
        <f t="shared" si="58"/>
        <v>1.4782608695652173</v>
      </c>
      <c r="AN477" s="4">
        <f t="shared" si="63"/>
        <v>2.2389411125561792E-3</v>
      </c>
      <c r="AO477" s="3"/>
      <c r="AP477">
        <v>0</v>
      </c>
      <c r="AR477" t="s">
        <v>1</v>
      </c>
      <c r="AT477" s="2" t="s">
        <v>0</v>
      </c>
      <c r="AU477" s="1">
        <f t="shared" si="59"/>
        <v>0.8688019324236943</v>
      </c>
      <c r="AV477" s="1">
        <f t="shared" si="60"/>
        <v>0.68454255494710103</v>
      </c>
      <c r="AW477" s="1">
        <f t="shared" si="61"/>
        <v>0.50028317747050766</v>
      </c>
    </row>
    <row r="478" spans="1:49" x14ac:dyDescent="0.2">
      <c r="A478">
        <v>476</v>
      </c>
      <c r="B478" t="s">
        <v>9376</v>
      </c>
      <c r="C478" t="s">
        <v>9375</v>
      </c>
      <c r="F478" t="s">
        <v>9374</v>
      </c>
      <c r="G478" t="s">
        <v>16</v>
      </c>
      <c r="H478" t="s">
        <v>15</v>
      </c>
      <c r="I478" t="s">
        <v>9373</v>
      </c>
      <c r="J478">
        <v>60031706</v>
      </c>
      <c r="K478" t="s">
        <v>9372</v>
      </c>
      <c r="L478" t="s">
        <v>9371</v>
      </c>
      <c r="M478" t="s">
        <v>11</v>
      </c>
      <c r="N478">
        <v>2</v>
      </c>
      <c r="O478" t="s">
        <v>9370</v>
      </c>
      <c r="P478" t="s">
        <v>9369</v>
      </c>
      <c r="Q478" t="s">
        <v>9368</v>
      </c>
      <c r="R478" s="7">
        <v>36161</v>
      </c>
      <c r="S478" s="8">
        <f t="shared" si="56"/>
        <v>1999</v>
      </c>
      <c r="T478" s="8">
        <v>1999</v>
      </c>
      <c r="U478" s="8">
        <f t="shared" si="57"/>
        <v>23</v>
      </c>
      <c r="V478" s="7">
        <v>36495</v>
      </c>
      <c r="W478" t="s">
        <v>9367</v>
      </c>
      <c r="X478" s="2">
        <v>2.1970000000000001</v>
      </c>
      <c r="Y478" s="6">
        <f t="shared" si="62"/>
        <v>5.8647660233309314E-2</v>
      </c>
      <c r="AA478">
        <v>167606</v>
      </c>
      <c r="AB478">
        <v>26499</v>
      </c>
      <c r="AD478" t="s">
        <v>5</v>
      </c>
      <c r="AE478">
        <v>111</v>
      </c>
      <c r="AF478">
        <v>12</v>
      </c>
      <c r="AH478" t="s">
        <v>9366</v>
      </c>
      <c r="AI478" t="s">
        <v>9365</v>
      </c>
      <c r="AK478" t="s">
        <v>9364</v>
      </c>
      <c r="AL478">
        <v>89</v>
      </c>
      <c r="AM478" s="5">
        <f t="shared" si="58"/>
        <v>3.8695652173913042</v>
      </c>
      <c r="AN478" s="4">
        <f t="shared" si="63"/>
        <v>5.8607576181617634E-3</v>
      </c>
      <c r="AO478" s="3"/>
      <c r="AP478">
        <v>0</v>
      </c>
      <c r="AR478" t="s">
        <v>1</v>
      </c>
      <c r="AT478" s="2" t="s">
        <v>0</v>
      </c>
      <c r="AU478" s="1">
        <f t="shared" si="59"/>
        <v>4.2811589448765046</v>
      </c>
      <c r="AV478" s="1">
        <f t="shared" si="60"/>
        <v>3.2254208925735535</v>
      </c>
      <c r="AW478" s="1">
        <f t="shared" si="61"/>
        <v>2.1696828402706028</v>
      </c>
    </row>
    <row r="479" spans="1:49" x14ac:dyDescent="0.2">
      <c r="A479">
        <v>477</v>
      </c>
      <c r="B479" t="s">
        <v>9363</v>
      </c>
      <c r="C479" t="s">
        <v>9362</v>
      </c>
      <c r="F479" t="s">
        <v>9361</v>
      </c>
      <c r="G479" t="s">
        <v>16</v>
      </c>
      <c r="H479" t="s">
        <v>15</v>
      </c>
      <c r="I479" t="s">
        <v>9360</v>
      </c>
      <c r="J479" t="s">
        <v>9359</v>
      </c>
      <c r="K479" t="s">
        <v>9358</v>
      </c>
      <c r="L479" t="s">
        <v>9357</v>
      </c>
      <c r="M479" t="s">
        <v>225</v>
      </c>
      <c r="N479">
        <v>2</v>
      </c>
      <c r="O479" t="s">
        <v>9356</v>
      </c>
      <c r="P479" t="s">
        <v>9355</v>
      </c>
      <c r="Q479" t="s">
        <v>9354</v>
      </c>
      <c r="R479" s="7">
        <v>36161</v>
      </c>
      <c r="S479" s="8">
        <f t="shared" si="56"/>
        <v>1999</v>
      </c>
      <c r="T479" s="8">
        <v>1999</v>
      </c>
      <c r="U479" s="8">
        <f t="shared" si="57"/>
        <v>23</v>
      </c>
      <c r="V479" s="7">
        <v>1999</v>
      </c>
      <c r="W479" t="s">
        <v>4603</v>
      </c>
      <c r="X479" s="2">
        <v>0.53400000000000003</v>
      </c>
      <c r="Y479" s="6">
        <f t="shared" si="62"/>
        <v>1.4254825018018741E-2</v>
      </c>
      <c r="AA479">
        <v>8927553</v>
      </c>
      <c r="AB479">
        <v>20484</v>
      </c>
      <c r="AD479" t="s">
        <v>5</v>
      </c>
      <c r="AE479">
        <v>12</v>
      </c>
      <c r="AF479">
        <v>6</v>
      </c>
      <c r="AH479" t="s">
        <v>9353</v>
      </c>
      <c r="AI479" t="s">
        <v>9352</v>
      </c>
      <c r="AJ479" t="s">
        <v>9351</v>
      </c>
      <c r="AK479" t="s">
        <v>9350</v>
      </c>
      <c r="AL479">
        <v>11</v>
      </c>
      <c r="AM479" s="5">
        <f t="shared" si="58"/>
        <v>0.47826086956521741</v>
      </c>
      <c r="AN479" s="4">
        <f t="shared" si="63"/>
        <v>7.2436330112111687E-4</v>
      </c>
      <c r="AO479" s="3"/>
      <c r="AP479">
        <v>0</v>
      </c>
      <c r="AR479" t="s">
        <v>9349</v>
      </c>
      <c r="AT479" s="2">
        <v>1.3089999999999999</v>
      </c>
      <c r="AU479" s="1">
        <f t="shared" si="59"/>
        <v>1.0195686502949453</v>
      </c>
      <c r="AV479" s="1">
        <f t="shared" si="60"/>
        <v>0.74895941595699289</v>
      </c>
      <c r="AW479" s="1">
        <f t="shared" si="61"/>
        <v>0.47835018161904036</v>
      </c>
    </row>
    <row r="480" spans="1:49" x14ac:dyDescent="0.2">
      <c r="A480">
        <v>478</v>
      </c>
      <c r="B480" t="s">
        <v>9348</v>
      </c>
      <c r="C480" t="s">
        <v>9347</v>
      </c>
      <c r="F480" t="s">
        <v>9346</v>
      </c>
      <c r="G480" t="s">
        <v>16</v>
      </c>
      <c r="H480" t="s">
        <v>15</v>
      </c>
      <c r="I480" t="s">
        <v>9345</v>
      </c>
      <c r="J480" t="s">
        <v>9344</v>
      </c>
      <c r="K480" t="s">
        <v>9343</v>
      </c>
      <c r="L480" t="s">
        <v>9342</v>
      </c>
      <c r="M480" t="s">
        <v>9341</v>
      </c>
      <c r="N480">
        <v>5</v>
      </c>
      <c r="O480" t="s">
        <v>9340</v>
      </c>
      <c r="P480" t="s">
        <v>9339</v>
      </c>
      <c r="Q480" t="s">
        <v>9338</v>
      </c>
      <c r="R480" s="7">
        <v>36161</v>
      </c>
      <c r="S480" s="8">
        <f t="shared" si="56"/>
        <v>1999</v>
      </c>
      <c r="T480" s="8">
        <v>1999</v>
      </c>
      <c r="U480" s="8">
        <f t="shared" si="57"/>
        <v>23</v>
      </c>
      <c r="V480" s="7">
        <v>36495</v>
      </c>
      <c r="W480" t="s">
        <v>4863</v>
      </c>
      <c r="X480" s="2">
        <v>0.77400000000000002</v>
      </c>
      <c r="Y480" s="6">
        <f t="shared" si="62"/>
        <v>2.0661487947465366E-2</v>
      </c>
      <c r="AA480">
        <v>7390572</v>
      </c>
      <c r="AB480">
        <v>13549</v>
      </c>
      <c r="AD480" t="s">
        <v>5</v>
      </c>
      <c r="AE480">
        <v>16</v>
      </c>
      <c r="AF480">
        <v>12</v>
      </c>
      <c r="AH480" t="s">
        <v>9337</v>
      </c>
      <c r="AI480" t="s">
        <v>9336</v>
      </c>
      <c r="AK480" t="s">
        <v>9335</v>
      </c>
      <c r="AL480">
        <v>3</v>
      </c>
      <c r="AM480" s="5">
        <f t="shared" si="58"/>
        <v>0.13043478260869565</v>
      </c>
      <c r="AN480" s="4">
        <f t="shared" si="63"/>
        <v>1.9755362757848641E-4</v>
      </c>
      <c r="AO480" s="3"/>
      <c r="AP480">
        <v>1</v>
      </c>
      <c r="AR480" t="s">
        <v>1</v>
      </c>
      <c r="AT480" s="2" t="s">
        <v>0</v>
      </c>
      <c r="AU480" s="1">
        <f t="shared" si="59"/>
        <v>1.45223076514993</v>
      </c>
      <c r="AV480" s="1">
        <f t="shared" si="60"/>
        <v>1.0429520787521926</v>
      </c>
      <c r="AW480" s="1">
        <f t="shared" si="61"/>
        <v>0.63367339235445497</v>
      </c>
    </row>
    <row r="481" spans="1:49" x14ac:dyDescent="0.2">
      <c r="A481">
        <v>479</v>
      </c>
      <c r="B481" t="s">
        <v>9334</v>
      </c>
      <c r="C481" t="s">
        <v>9333</v>
      </c>
      <c r="F481" t="s">
        <v>9332</v>
      </c>
      <c r="G481" t="s">
        <v>16</v>
      </c>
      <c r="H481" t="s">
        <v>15</v>
      </c>
      <c r="I481" t="s">
        <v>9331</v>
      </c>
      <c r="J481" t="s">
        <v>9330</v>
      </c>
      <c r="K481" t="s">
        <v>9329</v>
      </c>
      <c r="L481" t="s">
        <v>9328</v>
      </c>
      <c r="M481" t="s">
        <v>9327</v>
      </c>
      <c r="N481">
        <v>6</v>
      </c>
      <c r="O481" t="s">
        <v>9326</v>
      </c>
      <c r="P481" t="s">
        <v>9325</v>
      </c>
      <c r="Q481" t="s">
        <v>9324</v>
      </c>
      <c r="R481" s="7">
        <v>36161</v>
      </c>
      <c r="S481" s="8">
        <f t="shared" si="56"/>
        <v>1999</v>
      </c>
      <c r="T481" s="8">
        <v>1999</v>
      </c>
      <c r="U481" s="8">
        <f t="shared" si="57"/>
        <v>23</v>
      </c>
      <c r="V481" s="7">
        <v>1999</v>
      </c>
      <c r="W481" t="s">
        <v>4646</v>
      </c>
      <c r="X481" s="2">
        <v>1.1579999999999999</v>
      </c>
      <c r="Y481" s="6">
        <f t="shared" si="62"/>
        <v>3.0912148634579962E-2</v>
      </c>
      <c r="AA481">
        <v>1668595</v>
      </c>
      <c r="AB481">
        <v>14223</v>
      </c>
      <c r="AD481" t="s">
        <v>5</v>
      </c>
      <c r="AE481">
        <v>62</v>
      </c>
      <c r="AF481">
        <v>2</v>
      </c>
      <c r="AH481" t="s">
        <v>5729</v>
      </c>
      <c r="AI481" t="s">
        <v>9323</v>
      </c>
      <c r="AJ481" t="s">
        <v>9322</v>
      </c>
      <c r="AK481" t="s">
        <v>9321</v>
      </c>
      <c r="AL481">
        <v>53</v>
      </c>
      <c r="AM481" s="5">
        <f t="shared" si="58"/>
        <v>2.3043478260869565</v>
      </c>
      <c r="AN481" s="4">
        <f t="shared" si="63"/>
        <v>3.4901140872199265E-3</v>
      </c>
      <c r="AO481" s="3"/>
      <c r="AP481">
        <v>0</v>
      </c>
      <c r="AR481" t="s">
        <v>1</v>
      </c>
      <c r="AT481" s="2">
        <v>3.573</v>
      </c>
      <c r="AU481" s="1">
        <f t="shared" si="59"/>
        <v>2.268553827037195</v>
      </c>
      <c r="AV481" s="1">
        <f t="shared" si="60"/>
        <v>1.7201131360899944</v>
      </c>
      <c r="AW481" s="1">
        <f t="shared" si="61"/>
        <v>1.1716724451427938</v>
      </c>
    </row>
    <row r="482" spans="1:49" x14ac:dyDescent="0.2">
      <c r="A482">
        <v>480</v>
      </c>
      <c r="B482" t="s">
        <v>9320</v>
      </c>
      <c r="C482" t="s">
        <v>9319</v>
      </c>
      <c r="F482" t="s">
        <v>9318</v>
      </c>
      <c r="G482" t="s">
        <v>16</v>
      </c>
      <c r="H482" t="s">
        <v>15</v>
      </c>
      <c r="I482" t="s">
        <v>9317</v>
      </c>
      <c r="J482">
        <v>60006726</v>
      </c>
      <c r="K482" t="s">
        <v>9316</v>
      </c>
      <c r="L482" t="s">
        <v>9315</v>
      </c>
      <c r="M482" t="s">
        <v>9314</v>
      </c>
      <c r="N482">
        <v>1</v>
      </c>
      <c r="O482" t="s">
        <v>9313</v>
      </c>
      <c r="P482">
        <v>7005676704</v>
      </c>
      <c r="Q482">
        <v>60006726</v>
      </c>
      <c r="R482" s="7">
        <v>36161</v>
      </c>
      <c r="S482" s="8">
        <f t="shared" si="56"/>
        <v>1999</v>
      </c>
      <c r="T482" s="8">
        <v>1999</v>
      </c>
      <c r="U482" s="8">
        <f t="shared" si="57"/>
        <v>23</v>
      </c>
      <c r="V482" s="7">
        <v>36342</v>
      </c>
      <c r="W482" t="s">
        <v>6919</v>
      </c>
      <c r="X482" s="2">
        <v>0.27800000000000002</v>
      </c>
      <c r="Y482" s="6">
        <f t="shared" si="62"/>
        <v>7.4210512266090073E-3</v>
      </c>
      <c r="AA482" t="s">
        <v>6918</v>
      </c>
      <c r="AB482">
        <v>21402</v>
      </c>
      <c r="AD482" t="s">
        <v>5</v>
      </c>
      <c r="AE482">
        <v>72</v>
      </c>
      <c r="AF482">
        <v>5</v>
      </c>
      <c r="AH482" t="s">
        <v>9312</v>
      </c>
      <c r="AI482" t="s">
        <v>9311</v>
      </c>
      <c r="AK482" t="s">
        <v>9310</v>
      </c>
      <c r="AL482">
        <v>4</v>
      </c>
      <c r="AM482" s="5">
        <f t="shared" si="58"/>
        <v>0.17391304347826086</v>
      </c>
      <c r="AN482" s="4">
        <f t="shared" si="63"/>
        <v>2.6340483677131523E-4</v>
      </c>
      <c r="AO482" s="3"/>
      <c r="AP482">
        <v>0</v>
      </c>
      <c r="AR482" t="s">
        <v>1</v>
      </c>
      <c r="AT482" s="2">
        <v>0.52900000000000003</v>
      </c>
      <c r="AU482" s="1">
        <f t="shared" si="59"/>
        <v>0.52737573096576995</v>
      </c>
      <c r="AV482" s="1">
        <f t="shared" si="60"/>
        <v>0.38422280316901614</v>
      </c>
      <c r="AW482" s="1">
        <f t="shared" si="61"/>
        <v>0.24106987537226227</v>
      </c>
    </row>
    <row r="483" spans="1:49" x14ac:dyDescent="0.2">
      <c r="A483">
        <v>481</v>
      </c>
      <c r="B483" t="s">
        <v>9309</v>
      </c>
      <c r="C483" t="s">
        <v>9308</v>
      </c>
      <c r="F483" t="s">
        <v>9307</v>
      </c>
      <c r="G483" t="s">
        <v>16</v>
      </c>
      <c r="H483" t="s">
        <v>15</v>
      </c>
      <c r="I483" t="s">
        <v>9306</v>
      </c>
      <c r="J483">
        <v>60021859</v>
      </c>
      <c r="K483" t="s">
        <v>2500</v>
      </c>
      <c r="L483" t="s">
        <v>2499</v>
      </c>
      <c r="M483" t="s">
        <v>53</v>
      </c>
      <c r="N483">
        <v>3</v>
      </c>
      <c r="O483" t="s">
        <v>9305</v>
      </c>
      <c r="P483" t="s">
        <v>9304</v>
      </c>
      <c r="Q483" t="s">
        <v>9303</v>
      </c>
      <c r="R483" s="7">
        <v>36161</v>
      </c>
      <c r="S483" s="8">
        <f t="shared" si="56"/>
        <v>1999</v>
      </c>
      <c r="T483" s="8">
        <v>1999</v>
      </c>
      <c r="U483" s="8">
        <f t="shared" si="57"/>
        <v>23</v>
      </c>
      <c r="V483" s="7">
        <v>36434</v>
      </c>
      <c r="W483" t="s">
        <v>6919</v>
      </c>
      <c r="X483" s="2">
        <v>0.27800000000000002</v>
      </c>
      <c r="Y483" s="6">
        <f t="shared" si="62"/>
        <v>7.4210512266090073E-3</v>
      </c>
      <c r="AA483" t="s">
        <v>6918</v>
      </c>
      <c r="AB483">
        <v>21402</v>
      </c>
      <c r="AD483" t="s">
        <v>5</v>
      </c>
      <c r="AE483">
        <v>72</v>
      </c>
      <c r="AF483">
        <v>7</v>
      </c>
      <c r="AH483" t="s">
        <v>9302</v>
      </c>
      <c r="AI483" t="s">
        <v>9301</v>
      </c>
      <c r="AK483" t="s">
        <v>9300</v>
      </c>
      <c r="AL483">
        <v>14</v>
      </c>
      <c r="AM483" s="5">
        <f t="shared" si="58"/>
        <v>0.60869565217391308</v>
      </c>
      <c r="AN483" s="4">
        <f t="shared" si="63"/>
        <v>9.2191692869960328E-4</v>
      </c>
      <c r="AO483" s="3"/>
      <c r="AP483">
        <v>0</v>
      </c>
      <c r="AR483" t="s">
        <v>1</v>
      </c>
      <c r="AT483" s="2">
        <v>0.52900000000000003</v>
      </c>
      <c r="AU483" s="1">
        <f t="shared" si="59"/>
        <v>0.54713109372361857</v>
      </c>
      <c r="AV483" s="1">
        <f t="shared" si="60"/>
        <v>0.41714840776543055</v>
      </c>
      <c r="AW483" s="1">
        <f t="shared" si="61"/>
        <v>0.28716572180724242</v>
      </c>
    </row>
    <row r="484" spans="1:49" x14ac:dyDescent="0.2">
      <c r="A484">
        <v>482</v>
      </c>
      <c r="B484" t="s">
        <v>9299</v>
      </c>
      <c r="C484" t="s">
        <v>9298</v>
      </c>
      <c r="F484" t="s">
        <v>9297</v>
      </c>
      <c r="G484" t="s">
        <v>16</v>
      </c>
      <c r="H484" t="s">
        <v>15</v>
      </c>
      <c r="I484" t="s">
        <v>9296</v>
      </c>
      <c r="J484">
        <v>60012560</v>
      </c>
      <c r="K484" t="s">
        <v>9295</v>
      </c>
      <c r="L484" t="s">
        <v>9294</v>
      </c>
      <c r="M484" t="s">
        <v>11</v>
      </c>
      <c r="N484">
        <v>1</v>
      </c>
      <c r="O484" t="s">
        <v>9293</v>
      </c>
      <c r="P484">
        <v>7402041226</v>
      </c>
      <c r="Q484">
        <v>60012560</v>
      </c>
      <c r="R484" s="7">
        <v>36161</v>
      </c>
      <c r="S484" s="8">
        <f t="shared" si="56"/>
        <v>1999</v>
      </c>
      <c r="T484" s="8">
        <v>1999</v>
      </c>
      <c r="U484" s="8">
        <f t="shared" si="57"/>
        <v>23</v>
      </c>
      <c r="V484" s="7">
        <v>36465</v>
      </c>
      <c r="W484" t="s">
        <v>6919</v>
      </c>
      <c r="X484" s="2">
        <v>0.27800000000000002</v>
      </c>
      <c r="Y484" s="6">
        <f t="shared" si="62"/>
        <v>7.4210512266090073E-3</v>
      </c>
      <c r="AA484" t="s">
        <v>6918</v>
      </c>
      <c r="AB484">
        <v>21402</v>
      </c>
      <c r="AD484" t="s">
        <v>5</v>
      </c>
      <c r="AE484">
        <v>72</v>
      </c>
      <c r="AF484">
        <v>8</v>
      </c>
      <c r="AH484" t="s">
        <v>9292</v>
      </c>
      <c r="AI484" t="s">
        <v>9291</v>
      </c>
      <c r="AK484" t="s">
        <v>9290</v>
      </c>
      <c r="AL484">
        <v>19</v>
      </c>
      <c r="AM484" s="5">
        <f t="shared" si="58"/>
        <v>0.82608695652173914</v>
      </c>
      <c r="AN484" s="4">
        <f t="shared" si="63"/>
        <v>1.2511729746637473E-3</v>
      </c>
      <c r="AO484" s="3"/>
      <c r="AP484">
        <v>0</v>
      </c>
      <c r="AR484" t="s">
        <v>1</v>
      </c>
      <c r="AT484" s="2">
        <v>0.52900000000000003</v>
      </c>
      <c r="AU484" s="1">
        <f t="shared" si="59"/>
        <v>0.55700877510254287</v>
      </c>
      <c r="AV484" s="1">
        <f t="shared" si="60"/>
        <v>0.43361121006363773</v>
      </c>
      <c r="AW484" s="1">
        <f t="shared" si="61"/>
        <v>0.31021364502473253</v>
      </c>
    </row>
    <row r="485" spans="1:49" x14ac:dyDescent="0.2">
      <c r="A485">
        <v>483</v>
      </c>
      <c r="B485" t="s">
        <v>9289</v>
      </c>
      <c r="C485" t="s">
        <v>9288</v>
      </c>
      <c r="F485" t="s">
        <v>9287</v>
      </c>
      <c r="G485" t="s">
        <v>16</v>
      </c>
      <c r="H485" t="s">
        <v>15</v>
      </c>
      <c r="I485" t="s">
        <v>9286</v>
      </c>
      <c r="J485">
        <v>60001298</v>
      </c>
      <c r="K485" t="s">
        <v>9285</v>
      </c>
      <c r="L485" t="s">
        <v>7724</v>
      </c>
      <c r="M485" t="s">
        <v>827</v>
      </c>
      <c r="N485">
        <v>6</v>
      </c>
      <c r="O485" t="s">
        <v>9284</v>
      </c>
      <c r="P485" t="s">
        <v>9283</v>
      </c>
      <c r="Q485" t="s">
        <v>9282</v>
      </c>
      <c r="R485" s="7">
        <v>36161</v>
      </c>
      <c r="S485" s="8">
        <f t="shared" si="56"/>
        <v>1999</v>
      </c>
      <c r="T485" s="8">
        <v>1999</v>
      </c>
      <c r="U485" s="8">
        <f t="shared" si="57"/>
        <v>23</v>
      </c>
      <c r="V485" s="7">
        <v>1999</v>
      </c>
      <c r="W485" t="s">
        <v>9281</v>
      </c>
      <c r="X485" s="2">
        <v>0.92600000000000005</v>
      </c>
      <c r="Y485" s="6">
        <f t="shared" si="62"/>
        <v>2.4719041136114894E-2</v>
      </c>
      <c r="AA485">
        <v>241164</v>
      </c>
      <c r="AB485">
        <v>13956</v>
      </c>
      <c r="AD485" t="s">
        <v>5</v>
      </c>
      <c r="AE485">
        <v>32</v>
      </c>
      <c r="AF485">
        <v>4</v>
      </c>
      <c r="AH485" t="s">
        <v>9280</v>
      </c>
      <c r="AI485" t="s">
        <v>9279</v>
      </c>
      <c r="AK485" t="s">
        <v>9278</v>
      </c>
      <c r="AL485">
        <v>85</v>
      </c>
      <c r="AM485" s="5">
        <f t="shared" si="58"/>
        <v>3.6956521739130435</v>
      </c>
      <c r="AN485" s="4">
        <f t="shared" si="63"/>
        <v>5.5973527813904479E-3</v>
      </c>
      <c r="AO485" s="3"/>
      <c r="AP485">
        <v>0</v>
      </c>
      <c r="AR485" t="s">
        <v>1</v>
      </c>
      <c r="AT485" s="2">
        <v>2.2469999999999999</v>
      </c>
      <c r="AU485" s="1">
        <f t="shared" si="59"/>
        <v>1.8982534629697561</v>
      </c>
      <c r="AV485" s="1">
        <f t="shared" si="60"/>
        <v>1.5158196958752672</v>
      </c>
      <c r="AW485" s="1">
        <f t="shared" si="61"/>
        <v>1.1333859287807782</v>
      </c>
    </row>
    <row r="486" spans="1:49" x14ac:dyDescent="0.2">
      <c r="A486">
        <v>484</v>
      </c>
      <c r="B486" t="s">
        <v>9277</v>
      </c>
      <c r="C486" t="s">
        <v>9276</v>
      </c>
      <c r="F486" t="s">
        <v>9275</v>
      </c>
      <c r="G486" t="s">
        <v>16</v>
      </c>
      <c r="H486" t="s">
        <v>15</v>
      </c>
      <c r="I486" t="s">
        <v>6259</v>
      </c>
      <c r="J486" t="s">
        <v>9274</v>
      </c>
      <c r="K486" t="s">
        <v>9273</v>
      </c>
      <c r="L486" t="s">
        <v>9272</v>
      </c>
      <c r="M486" t="s">
        <v>9271</v>
      </c>
      <c r="N486">
        <v>5</v>
      </c>
      <c r="O486" t="s">
        <v>9270</v>
      </c>
      <c r="P486" t="s">
        <v>9269</v>
      </c>
      <c r="Q486" t="s">
        <v>9268</v>
      </c>
      <c r="R486" s="7">
        <v>36161</v>
      </c>
      <c r="S486" s="8">
        <f t="shared" ref="S486:S549" si="64">YEAR(R486)</f>
        <v>1999</v>
      </c>
      <c r="T486" s="8">
        <v>1999</v>
      </c>
      <c r="U486" s="8">
        <f t="shared" ref="U486:U549" si="65">2022-T486</f>
        <v>23</v>
      </c>
      <c r="V486" s="7">
        <v>36161</v>
      </c>
      <c r="W486" t="s">
        <v>9267</v>
      </c>
      <c r="X486" s="2">
        <v>0.91500000000000004</v>
      </c>
      <c r="Y486" s="6">
        <f t="shared" si="62"/>
        <v>2.4425402418515259E-2</v>
      </c>
      <c r="AA486">
        <v>9528369</v>
      </c>
      <c r="AB486">
        <v>22608</v>
      </c>
      <c r="AD486" t="s">
        <v>5</v>
      </c>
      <c r="AE486">
        <v>247</v>
      </c>
      <c r="AF486">
        <v>1</v>
      </c>
      <c r="AH486" s="11">
        <v>43101</v>
      </c>
      <c r="AI486" t="s">
        <v>9266</v>
      </c>
      <c r="AJ486" t="s">
        <v>9265</v>
      </c>
      <c r="AK486" t="s">
        <v>9264</v>
      </c>
      <c r="AL486">
        <v>20</v>
      </c>
      <c r="AM486" s="5">
        <f t="shared" ref="AM486:AM549" si="66">AL486/U486</f>
        <v>0.86956521739130432</v>
      </c>
      <c r="AN486" s="4">
        <f t="shared" si="63"/>
        <v>1.317024183856576E-3</v>
      </c>
      <c r="AO486" s="3"/>
      <c r="AP486">
        <v>0</v>
      </c>
      <c r="AR486" t="s">
        <v>1</v>
      </c>
      <c r="AT486" s="2">
        <v>2.3220000000000001</v>
      </c>
      <c r="AU486" s="1">
        <f t="shared" ref="AU486:AU549" si="67">(Y486*0.7+AN486*0.3)*100</f>
        <v>1.7492888948117655</v>
      </c>
      <c r="AV486" s="1">
        <f t="shared" ref="AV486:AV549" si="68">(Y486*0.5+AN486*0.5)*100</f>
        <v>1.2871213301185918</v>
      </c>
      <c r="AW486" s="1">
        <f t="shared" ref="AW486:AW549" si="69">(Y486*0.3+AN486*0.7)*100</f>
        <v>0.82495376542541798</v>
      </c>
    </row>
    <row r="487" spans="1:49" x14ac:dyDescent="0.2">
      <c r="A487">
        <v>485</v>
      </c>
      <c r="B487" t="s">
        <v>9263</v>
      </c>
      <c r="C487" t="s">
        <v>9262</v>
      </c>
      <c r="F487" t="s">
        <v>9261</v>
      </c>
      <c r="G487" t="s">
        <v>16</v>
      </c>
      <c r="H487" t="s">
        <v>15</v>
      </c>
      <c r="I487" t="s">
        <v>9260</v>
      </c>
      <c r="J487" t="s">
        <v>9259</v>
      </c>
      <c r="K487" t="s">
        <v>9258</v>
      </c>
      <c r="L487" t="s">
        <v>9257</v>
      </c>
      <c r="M487" t="s">
        <v>9256</v>
      </c>
      <c r="N487">
        <v>4</v>
      </c>
      <c r="O487" t="s">
        <v>9255</v>
      </c>
      <c r="P487" t="s">
        <v>9254</v>
      </c>
      <c r="Q487" t="s">
        <v>9253</v>
      </c>
      <c r="R487" s="7">
        <v>36161</v>
      </c>
      <c r="S487" s="8">
        <f t="shared" si="64"/>
        <v>1999</v>
      </c>
      <c r="T487" s="8">
        <v>1999</v>
      </c>
      <c r="U487" s="8">
        <f t="shared" si="65"/>
        <v>23</v>
      </c>
      <c r="V487" s="7">
        <v>36434</v>
      </c>
      <c r="W487" t="s">
        <v>9252</v>
      </c>
      <c r="X487" s="2">
        <v>0.81799999999999995</v>
      </c>
      <c r="Y487" s="6">
        <f t="shared" si="62"/>
        <v>2.1836042817863912E-2</v>
      </c>
      <c r="AA487">
        <v>2182718</v>
      </c>
      <c r="AB487">
        <v>28074</v>
      </c>
      <c r="AD487" t="s">
        <v>5</v>
      </c>
      <c r="AE487">
        <v>8</v>
      </c>
      <c r="AF487">
        <v>5</v>
      </c>
      <c r="AH487" t="s">
        <v>9251</v>
      </c>
      <c r="AI487" t="s">
        <v>9250</v>
      </c>
      <c r="AK487" t="s">
        <v>9249</v>
      </c>
      <c r="AL487">
        <v>5</v>
      </c>
      <c r="AM487" s="5">
        <f t="shared" si="66"/>
        <v>0.21739130434782608</v>
      </c>
      <c r="AN487" s="4">
        <f t="shared" si="63"/>
        <v>3.29256045964144E-4</v>
      </c>
      <c r="AO487" s="3"/>
      <c r="AP487">
        <v>0</v>
      </c>
      <c r="AR487" t="s">
        <v>1</v>
      </c>
      <c r="AT487" s="2" t="s">
        <v>0</v>
      </c>
      <c r="AU487" s="1">
        <f t="shared" si="67"/>
        <v>1.538400678629398</v>
      </c>
      <c r="AV487" s="1">
        <f t="shared" si="68"/>
        <v>1.1082649431914029</v>
      </c>
      <c r="AW487" s="1">
        <f t="shared" si="69"/>
        <v>0.67812920775340746</v>
      </c>
    </row>
    <row r="488" spans="1:49" x14ac:dyDescent="0.2">
      <c r="A488">
        <v>486</v>
      </c>
      <c r="B488" t="s">
        <v>9248</v>
      </c>
      <c r="C488" t="s">
        <v>9247</v>
      </c>
      <c r="F488" t="s">
        <v>9246</v>
      </c>
      <c r="G488" t="s">
        <v>16</v>
      </c>
      <c r="H488" t="s">
        <v>15</v>
      </c>
      <c r="I488" t="s">
        <v>9245</v>
      </c>
      <c r="J488">
        <v>60109732</v>
      </c>
      <c r="K488" t="s">
        <v>9244</v>
      </c>
      <c r="L488" t="s">
        <v>6321</v>
      </c>
      <c r="M488" t="s">
        <v>1482</v>
      </c>
      <c r="N488">
        <v>1</v>
      </c>
      <c r="O488" t="s">
        <v>9243</v>
      </c>
      <c r="P488">
        <v>6701880673</v>
      </c>
      <c r="Q488">
        <v>60109732</v>
      </c>
      <c r="R488" s="7">
        <v>36161</v>
      </c>
      <c r="S488" s="8">
        <f t="shared" si="64"/>
        <v>1999</v>
      </c>
      <c r="T488" s="8">
        <v>1999</v>
      </c>
      <c r="U488" s="8">
        <f t="shared" si="65"/>
        <v>23</v>
      </c>
      <c r="V488" s="7">
        <v>1999</v>
      </c>
      <c r="W488" t="s">
        <v>7825</v>
      </c>
      <c r="X488" s="2">
        <v>0.63400000000000001</v>
      </c>
      <c r="Y488" s="6">
        <f t="shared" si="62"/>
        <v>1.6924267905288167E-2</v>
      </c>
      <c r="AA488">
        <v>1777971</v>
      </c>
      <c r="AB488">
        <v>13471</v>
      </c>
      <c r="AD488" t="s">
        <v>5</v>
      </c>
      <c r="AE488">
        <v>71</v>
      </c>
      <c r="AF488" s="10">
        <v>44228</v>
      </c>
      <c r="AH488" t="s">
        <v>9242</v>
      </c>
      <c r="AI488" t="s">
        <v>9241</v>
      </c>
      <c r="AK488" t="s">
        <v>9240</v>
      </c>
      <c r="AL488">
        <v>4</v>
      </c>
      <c r="AM488" s="5">
        <f t="shared" si="66"/>
        <v>0.17391304347826086</v>
      </c>
      <c r="AN488" s="4">
        <f t="shared" si="63"/>
        <v>2.6340483677131523E-4</v>
      </c>
      <c r="AO488" s="3"/>
      <c r="AP488">
        <v>0</v>
      </c>
      <c r="AR488" t="s">
        <v>1</v>
      </c>
      <c r="AT488" s="2">
        <v>2.0649999999999999</v>
      </c>
      <c r="AU488" s="1">
        <f t="shared" si="67"/>
        <v>1.1926008984733112</v>
      </c>
      <c r="AV488" s="1">
        <f t="shared" si="68"/>
        <v>0.85938363710297405</v>
      </c>
      <c r="AW488" s="1">
        <f t="shared" si="69"/>
        <v>0.52616637573263703</v>
      </c>
    </row>
    <row r="489" spans="1:49" x14ac:dyDescent="0.2">
      <c r="A489">
        <v>487</v>
      </c>
      <c r="B489" t="s">
        <v>9239</v>
      </c>
      <c r="C489" t="s">
        <v>9238</v>
      </c>
      <c r="F489" t="s">
        <v>9237</v>
      </c>
      <c r="G489" t="s">
        <v>16</v>
      </c>
      <c r="H489" t="s">
        <v>15</v>
      </c>
      <c r="I489" t="s">
        <v>9236</v>
      </c>
      <c r="J489">
        <v>60022175</v>
      </c>
      <c r="K489" t="s">
        <v>9235</v>
      </c>
      <c r="L489" t="s">
        <v>403</v>
      </c>
      <c r="M489" t="s">
        <v>585</v>
      </c>
      <c r="N489">
        <v>3</v>
      </c>
      <c r="O489" t="s">
        <v>9234</v>
      </c>
      <c r="P489" t="s">
        <v>9233</v>
      </c>
      <c r="Q489" t="s">
        <v>9232</v>
      </c>
      <c r="R489" s="7">
        <v>36161</v>
      </c>
      <c r="S489" s="8">
        <f t="shared" si="64"/>
        <v>1999</v>
      </c>
      <c r="T489" s="8">
        <v>1999</v>
      </c>
      <c r="U489" s="8">
        <f t="shared" si="65"/>
        <v>23</v>
      </c>
      <c r="V489" s="7">
        <v>1999</v>
      </c>
      <c r="W489" t="s">
        <v>9231</v>
      </c>
      <c r="X489" s="2">
        <v>1.9379999999999999</v>
      </c>
      <c r="Y489" s="6">
        <f t="shared" si="62"/>
        <v>5.1733803155281491E-2</v>
      </c>
      <c r="AA489">
        <v>14346044</v>
      </c>
      <c r="AB489">
        <v>27545</v>
      </c>
      <c r="AD489" t="s">
        <v>5</v>
      </c>
      <c r="AE489">
        <v>9</v>
      </c>
      <c r="AF489">
        <v>2</v>
      </c>
      <c r="AH489" t="s">
        <v>9230</v>
      </c>
      <c r="AI489" t="s">
        <v>9229</v>
      </c>
      <c r="AK489" t="s">
        <v>9228</v>
      </c>
      <c r="AL489">
        <v>87</v>
      </c>
      <c r="AM489" s="5">
        <f t="shared" si="66"/>
        <v>3.7826086956521738</v>
      </c>
      <c r="AN489" s="4">
        <f t="shared" si="63"/>
        <v>5.7290551997761056E-3</v>
      </c>
      <c r="AO489" s="3"/>
      <c r="AP489">
        <v>0</v>
      </c>
      <c r="AR489" t="s">
        <v>1</v>
      </c>
      <c r="AT489" s="2">
        <v>4.59</v>
      </c>
      <c r="AU489" s="1">
        <f t="shared" si="67"/>
        <v>3.7932378768629871</v>
      </c>
      <c r="AV489" s="1">
        <f t="shared" si="68"/>
        <v>2.87314291775288</v>
      </c>
      <c r="AW489" s="1">
        <f t="shared" si="69"/>
        <v>1.9530479586427718</v>
      </c>
    </row>
    <row r="490" spans="1:49" x14ac:dyDescent="0.2">
      <c r="A490">
        <v>488</v>
      </c>
      <c r="B490" t="s">
        <v>9227</v>
      </c>
      <c r="C490" t="s">
        <v>9226</v>
      </c>
      <c r="D490" t="s">
        <v>9225</v>
      </c>
      <c r="F490" t="s">
        <v>9224</v>
      </c>
      <c r="G490" t="s">
        <v>16</v>
      </c>
      <c r="H490" t="s">
        <v>15</v>
      </c>
      <c r="I490" t="s">
        <v>9223</v>
      </c>
      <c r="J490">
        <v>60017694</v>
      </c>
      <c r="K490" t="s">
        <v>6814</v>
      </c>
      <c r="L490" t="s">
        <v>432</v>
      </c>
      <c r="M490" t="s">
        <v>431</v>
      </c>
      <c r="N490">
        <v>1</v>
      </c>
      <c r="O490" t="s">
        <v>9222</v>
      </c>
      <c r="P490">
        <v>6701904918</v>
      </c>
      <c r="Q490">
        <v>60017694</v>
      </c>
      <c r="R490" s="7">
        <v>36161</v>
      </c>
      <c r="S490" s="8">
        <f t="shared" si="64"/>
        <v>1999</v>
      </c>
      <c r="T490" s="8">
        <v>1999</v>
      </c>
      <c r="U490" s="8">
        <f t="shared" si="65"/>
        <v>23</v>
      </c>
      <c r="V490" s="7">
        <v>36404</v>
      </c>
      <c r="W490" t="s">
        <v>9207</v>
      </c>
      <c r="X490" s="2">
        <v>1.2769999999999999</v>
      </c>
      <c r="Y490" s="6">
        <f t="shared" si="62"/>
        <v>3.4088785670430582E-2</v>
      </c>
      <c r="AA490">
        <v>12709638</v>
      </c>
      <c r="AB490">
        <v>12507</v>
      </c>
      <c r="AD490" t="s">
        <v>5</v>
      </c>
      <c r="AE490">
        <v>3</v>
      </c>
      <c r="AF490">
        <v>6</v>
      </c>
      <c r="AH490" t="s">
        <v>9221</v>
      </c>
      <c r="AI490" t="s">
        <v>9220</v>
      </c>
      <c r="AJ490" t="s">
        <v>9219</v>
      </c>
      <c r="AK490" t="s">
        <v>9218</v>
      </c>
      <c r="AL490">
        <v>2</v>
      </c>
      <c r="AM490" s="5">
        <f t="shared" si="66"/>
        <v>8.6956521739130432E-2</v>
      </c>
      <c r="AN490" s="4">
        <f t="shared" si="63"/>
        <v>1.3170241838565761E-4</v>
      </c>
      <c r="AO490" s="3"/>
      <c r="AP490">
        <v>0</v>
      </c>
      <c r="AR490" t="s">
        <v>1</v>
      </c>
      <c r="AT490" s="2">
        <v>5.1070000000000002</v>
      </c>
      <c r="AU490" s="1">
        <f t="shared" si="67"/>
        <v>2.39016606948171</v>
      </c>
      <c r="AV490" s="1">
        <f t="shared" si="68"/>
        <v>1.7110244044408121</v>
      </c>
      <c r="AW490" s="1">
        <f t="shared" si="69"/>
        <v>1.0318827393999135</v>
      </c>
    </row>
    <row r="491" spans="1:49" x14ac:dyDescent="0.2">
      <c r="A491">
        <v>489</v>
      </c>
      <c r="B491" t="s">
        <v>9217</v>
      </c>
      <c r="C491" t="s">
        <v>9216</v>
      </c>
      <c r="D491" t="s">
        <v>9215</v>
      </c>
      <c r="F491" t="s">
        <v>9214</v>
      </c>
      <c r="G491" t="s">
        <v>16</v>
      </c>
      <c r="H491" t="s">
        <v>15</v>
      </c>
      <c r="I491" t="s">
        <v>9213</v>
      </c>
      <c r="J491" t="s">
        <v>9212</v>
      </c>
      <c r="K491" t="s">
        <v>9211</v>
      </c>
      <c r="L491" t="s">
        <v>9210</v>
      </c>
      <c r="M491" t="s">
        <v>2576</v>
      </c>
      <c r="N491">
        <v>1</v>
      </c>
      <c r="O491" t="s">
        <v>9209</v>
      </c>
      <c r="P491">
        <v>6506573568</v>
      </c>
      <c r="Q491" t="s">
        <v>9208</v>
      </c>
      <c r="R491" s="7">
        <v>36161</v>
      </c>
      <c r="S491" s="8">
        <f t="shared" si="64"/>
        <v>1999</v>
      </c>
      <c r="T491" s="8">
        <v>1999</v>
      </c>
      <c r="U491" s="8">
        <f t="shared" si="65"/>
        <v>23</v>
      </c>
      <c r="V491" s="7">
        <v>36192</v>
      </c>
      <c r="W491" t="s">
        <v>9207</v>
      </c>
      <c r="X491" s="2">
        <v>1.2769999999999999</v>
      </c>
      <c r="Y491" s="6">
        <f t="shared" si="62"/>
        <v>3.4088785670430582E-2</v>
      </c>
      <c r="AA491">
        <v>12709638</v>
      </c>
      <c r="AB491">
        <v>12507</v>
      </c>
      <c r="AD491" t="s">
        <v>5</v>
      </c>
      <c r="AE491">
        <v>3</v>
      </c>
      <c r="AF491">
        <v>2</v>
      </c>
      <c r="AH491" t="s">
        <v>9206</v>
      </c>
      <c r="AI491" t="s">
        <v>9205</v>
      </c>
      <c r="AJ491" t="s">
        <v>9204</v>
      </c>
      <c r="AK491" t="s">
        <v>9203</v>
      </c>
      <c r="AL491">
        <v>5</v>
      </c>
      <c r="AM491" s="5">
        <f t="shared" si="66"/>
        <v>0.21739130434782608</v>
      </c>
      <c r="AN491" s="4">
        <f t="shared" si="63"/>
        <v>3.29256045964144E-4</v>
      </c>
      <c r="AO491" s="3"/>
      <c r="AP491">
        <v>0</v>
      </c>
      <c r="AR491" t="s">
        <v>9202</v>
      </c>
      <c r="AT491" s="2">
        <v>5.1070000000000002</v>
      </c>
      <c r="AU491" s="1">
        <f t="shared" si="67"/>
        <v>2.3960926783090648</v>
      </c>
      <c r="AV491" s="1">
        <f t="shared" si="68"/>
        <v>1.7209020858197361</v>
      </c>
      <c r="AW491" s="1">
        <f t="shared" si="69"/>
        <v>1.0457114933304077</v>
      </c>
    </row>
    <row r="492" spans="1:49" x14ac:dyDescent="0.2">
      <c r="A492">
        <v>490</v>
      </c>
      <c r="B492" t="s">
        <v>9201</v>
      </c>
      <c r="C492" t="s">
        <v>9200</v>
      </c>
      <c r="F492" t="s">
        <v>9199</v>
      </c>
      <c r="G492" t="s">
        <v>16</v>
      </c>
      <c r="H492" t="s">
        <v>15</v>
      </c>
      <c r="I492" t="s">
        <v>9198</v>
      </c>
      <c r="J492" t="s">
        <v>9192</v>
      </c>
      <c r="K492" t="s">
        <v>9197</v>
      </c>
      <c r="L492" t="s">
        <v>9196</v>
      </c>
      <c r="M492" t="s">
        <v>9195</v>
      </c>
      <c r="N492">
        <v>3</v>
      </c>
      <c r="O492" t="s">
        <v>9194</v>
      </c>
      <c r="P492" t="s">
        <v>9193</v>
      </c>
      <c r="Q492" t="s">
        <v>9192</v>
      </c>
      <c r="R492" s="7">
        <v>36161</v>
      </c>
      <c r="S492" s="8">
        <f t="shared" si="64"/>
        <v>1999</v>
      </c>
      <c r="T492" s="8">
        <v>1999</v>
      </c>
      <c r="U492" s="8">
        <f t="shared" si="65"/>
        <v>23</v>
      </c>
      <c r="V492" s="7">
        <v>36312</v>
      </c>
      <c r="W492" t="s">
        <v>9191</v>
      </c>
      <c r="X492" s="2">
        <v>0.52200000000000002</v>
      </c>
      <c r="Y492" s="6">
        <f t="shared" si="62"/>
        <v>1.393449187154641E-2</v>
      </c>
      <c r="AA492">
        <v>9927689</v>
      </c>
      <c r="AB492">
        <v>27424</v>
      </c>
      <c r="AD492" t="s">
        <v>5</v>
      </c>
      <c r="AE492">
        <v>17</v>
      </c>
      <c r="AF492">
        <v>6</v>
      </c>
      <c r="AH492" t="s">
        <v>9190</v>
      </c>
      <c r="AI492" t="s">
        <v>9189</v>
      </c>
      <c r="AJ492" t="s">
        <v>9188</v>
      </c>
      <c r="AK492" t="s">
        <v>9187</v>
      </c>
      <c r="AL492">
        <v>0</v>
      </c>
      <c r="AM492" s="5">
        <f t="shared" si="66"/>
        <v>0</v>
      </c>
      <c r="AN492" s="4">
        <f t="shared" si="63"/>
        <v>0</v>
      </c>
      <c r="AO492" s="3"/>
      <c r="AP492">
        <v>1</v>
      </c>
      <c r="AQ492" t="s">
        <v>962</v>
      </c>
      <c r="AR492" t="s">
        <v>1</v>
      </c>
      <c r="AS492" t="s">
        <v>961</v>
      </c>
      <c r="AT492" s="2">
        <v>1.88</v>
      </c>
      <c r="AU492" s="1">
        <f t="shared" si="67"/>
        <v>0.97541443100824865</v>
      </c>
      <c r="AV492" s="1">
        <f t="shared" si="68"/>
        <v>0.69672459357732053</v>
      </c>
      <c r="AW492" s="1">
        <f t="shared" si="69"/>
        <v>0.41803475614639229</v>
      </c>
    </row>
    <row r="493" spans="1:49" x14ac:dyDescent="0.2">
      <c r="A493">
        <v>491</v>
      </c>
      <c r="B493" t="s">
        <v>9186</v>
      </c>
      <c r="F493" t="s">
        <v>9185</v>
      </c>
      <c r="G493" t="s">
        <v>16</v>
      </c>
      <c r="H493" t="s">
        <v>15</v>
      </c>
      <c r="I493" t="s">
        <v>9184</v>
      </c>
      <c r="J493" t="s">
        <v>9183</v>
      </c>
      <c r="K493" t="s">
        <v>9182</v>
      </c>
      <c r="L493" t="s">
        <v>9181</v>
      </c>
      <c r="M493" t="s">
        <v>225</v>
      </c>
      <c r="N493">
        <v>3</v>
      </c>
      <c r="O493" t="s">
        <v>9180</v>
      </c>
      <c r="P493" t="s">
        <v>9179</v>
      </c>
      <c r="Q493" t="s">
        <v>9178</v>
      </c>
      <c r="R493" s="7">
        <v>36161</v>
      </c>
      <c r="S493" s="8">
        <f t="shared" si="64"/>
        <v>1999</v>
      </c>
      <c r="T493" s="8">
        <v>1999</v>
      </c>
      <c r="U493" s="8">
        <f t="shared" si="65"/>
        <v>23</v>
      </c>
      <c r="V493" s="7" t="s">
        <v>9087</v>
      </c>
      <c r="W493" t="s">
        <v>9086</v>
      </c>
      <c r="X493" s="2">
        <v>0.66100000000000003</v>
      </c>
      <c r="Y493" s="6">
        <f t="shared" si="62"/>
        <v>1.7645017484850912E-2</v>
      </c>
      <c r="AA493">
        <v>2738570</v>
      </c>
      <c r="AB493">
        <v>22036</v>
      </c>
      <c r="AD493" t="s">
        <v>5</v>
      </c>
      <c r="AE493">
        <v>70</v>
      </c>
      <c r="AF493">
        <v>2</v>
      </c>
      <c r="AH493" t="s">
        <v>9177</v>
      </c>
      <c r="AI493" t="s">
        <v>9176</v>
      </c>
      <c r="AK493" t="s">
        <v>9175</v>
      </c>
      <c r="AL493">
        <v>14</v>
      </c>
      <c r="AM493" s="5">
        <f t="shared" si="66"/>
        <v>0.60869565217391308</v>
      </c>
      <c r="AN493" s="4">
        <f t="shared" si="63"/>
        <v>9.2191692869960328E-4</v>
      </c>
      <c r="AO493" s="3"/>
      <c r="AP493">
        <v>0</v>
      </c>
      <c r="AR493" t="s">
        <v>1</v>
      </c>
      <c r="AT493" s="2">
        <v>1.554</v>
      </c>
      <c r="AU493" s="1">
        <f t="shared" si="67"/>
        <v>1.2628087318005516</v>
      </c>
      <c r="AV493" s="1">
        <f t="shared" si="68"/>
        <v>0.92834672067752566</v>
      </c>
      <c r="AW493" s="1">
        <f t="shared" si="69"/>
        <v>0.59388470955449957</v>
      </c>
    </row>
    <row r="494" spans="1:49" x14ac:dyDescent="0.2">
      <c r="A494">
        <v>492</v>
      </c>
      <c r="B494" t="s">
        <v>9174</v>
      </c>
      <c r="C494" t="s">
        <v>9173</v>
      </c>
      <c r="F494" t="s">
        <v>9172</v>
      </c>
      <c r="G494" t="s">
        <v>16</v>
      </c>
      <c r="H494" t="s">
        <v>15</v>
      </c>
      <c r="I494" t="s">
        <v>9171</v>
      </c>
      <c r="J494">
        <v>60008435</v>
      </c>
      <c r="K494" t="s">
        <v>7537</v>
      </c>
      <c r="L494" t="s">
        <v>6747</v>
      </c>
      <c r="M494" t="s">
        <v>25</v>
      </c>
      <c r="N494">
        <v>5</v>
      </c>
      <c r="O494" t="s">
        <v>9170</v>
      </c>
      <c r="P494" t="s">
        <v>9169</v>
      </c>
      <c r="Q494" t="s">
        <v>7534</v>
      </c>
      <c r="R494" s="7">
        <v>36161</v>
      </c>
      <c r="S494" s="8">
        <f t="shared" si="64"/>
        <v>1999</v>
      </c>
      <c r="T494" s="8">
        <v>1999</v>
      </c>
      <c r="U494" s="8">
        <f t="shared" si="65"/>
        <v>23</v>
      </c>
      <c r="V494" s="7" t="s">
        <v>8068</v>
      </c>
      <c r="W494" t="s">
        <v>6</v>
      </c>
      <c r="X494" s="2">
        <v>0.58299999999999996</v>
      </c>
      <c r="Y494" s="6">
        <f t="shared" si="62"/>
        <v>1.5562852032780758E-2</v>
      </c>
      <c r="AA494">
        <v>7342101</v>
      </c>
      <c r="AB494">
        <v>28596</v>
      </c>
      <c r="AD494" t="s">
        <v>5</v>
      </c>
      <c r="AE494">
        <v>17</v>
      </c>
      <c r="AF494">
        <v>5</v>
      </c>
      <c r="AH494" t="s">
        <v>9168</v>
      </c>
      <c r="AI494" t="s">
        <v>9167</v>
      </c>
      <c r="AK494" t="s">
        <v>9166</v>
      </c>
      <c r="AL494">
        <v>13</v>
      </c>
      <c r="AM494" s="5">
        <f t="shared" si="66"/>
        <v>0.56521739130434778</v>
      </c>
      <c r="AN494" s="4">
        <f t="shared" si="63"/>
        <v>8.560657195067744E-4</v>
      </c>
      <c r="AO494" s="3"/>
      <c r="AP494">
        <v>0</v>
      </c>
      <c r="AR494" t="s">
        <v>1</v>
      </c>
      <c r="AT494" s="2" t="s">
        <v>0</v>
      </c>
      <c r="AU494" s="1">
        <f t="shared" si="67"/>
        <v>1.1150816138798563</v>
      </c>
      <c r="AV494" s="1">
        <f t="shared" si="68"/>
        <v>0.82094588761437659</v>
      </c>
      <c r="AW494" s="1">
        <f t="shared" si="69"/>
        <v>0.52681016134889691</v>
      </c>
    </row>
    <row r="495" spans="1:49" x14ac:dyDescent="0.2">
      <c r="A495">
        <v>493</v>
      </c>
      <c r="B495" t="s">
        <v>9165</v>
      </c>
      <c r="C495" t="s">
        <v>9164</v>
      </c>
      <c r="D495" t="s">
        <v>9163</v>
      </c>
      <c r="F495" t="s">
        <v>9162</v>
      </c>
      <c r="G495" t="s">
        <v>16</v>
      </c>
      <c r="H495" t="s">
        <v>15</v>
      </c>
      <c r="I495" t="s">
        <v>9161</v>
      </c>
      <c r="J495">
        <v>60019578</v>
      </c>
      <c r="K495" t="s">
        <v>3753</v>
      </c>
      <c r="L495" t="s">
        <v>2950</v>
      </c>
      <c r="M495" t="s">
        <v>681</v>
      </c>
      <c r="N495">
        <v>2</v>
      </c>
      <c r="O495" t="s">
        <v>9160</v>
      </c>
      <c r="P495" t="s">
        <v>9159</v>
      </c>
      <c r="Q495" t="s">
        <v>3750</v>
      </c>
      <c r="R495" s="7">
        <v>36161</v>
      </c>
      <c r="S495" s="8">
        <f t="shared" si="64"/>
        <v>1999</v>
      </c>
      <c r="T495" s="8">
        <v>1999</v>
      </c>
      <c r="U495" s="8">
        <f t="shared" si="65"/>
        <v>23</v>
      </c>
      <c r="V495" s="7">
        <v>36465</v>
      </c>
      <c r="W495" t="s">
        <v>5184</v>
      </c>
      <c r="X495" s="2">
        <v>1.1359999999999999</v>
      </c>
      <c r="Y495" s="6">
        <f t="shared" si="62"/>
        <v>3.0324871199380689E-2</v>
      </c>
      <c r="AA495">
        <v>1676105</v>
      </c>
      <c r="AB495">
        <v>110486</v>
      </c>
      <c r="AD495" t="s">
        <v>5</v>
      </c>
      <c r="AE495">
        <v>83</v>
      </c>
      <c r="AF495" s="10">
        <v>44256</v>
      </c>
      <c r="AH495" t="s">
        <v>9158</v>
      </c>
      <c r="AI495" t="s">
        <v>9157</v>
      </c>
      <c r="AJ495" t="s">
        <v>9156</v>
      </c>
      <c r="AK495" t="s">
        <v>9155</v>
      </c>
      <c r="AL495">
        <v>0</v>
      </c>
      <c r="AM495" s="5">
        <f t="shared" si="66"/>
        <v>0</v>
      </c>
      <c r="AN495" s="4">
        <f t="shared" si="63"/>
        <v>0</v>
      </c>
      <c r="AO495" s="3"/>
      <c r="AP495">
        <v>0</v>
      </c>
      <c r="AR495" t="s">
        <v>1</v>
      </c>
      <c r="AT495" s="2" t="s">
        <v>0</v>
      </c>
      <c r="AU495" s="1">
        <f t="shared" si="67"/>
        <v>2.122740983956648</v>
      </c>
      <c r="AV495" s="1">
        <f t="shared" si="68"/>
        <v>1.5162435599690345</v>
      </c>
      <c r="AW495" s="1">
        <f t="shared" si="69"/>
        <v>0.90974613598142051</v>
      </c>
    </row>
    <row r="496" spans="1:49" x14ac:dyDescent="0.2">
      <c r="A496">
        <v>494</v>
      </c>
      <c r="B496" t="s">
        <v>9154</v>
      </c>
      <c r="C496" t="s">
        <v>9153</v>
      </c>
      <c r="F496" t="s">
        <v>9152</v>
      </c>
      <c r="G496" t="s">
        <v>16</v>
      </c>
      <c r="H496" t="s">
        <v>15</v>
      </c>
      <c r="I496" t="s">
        <v>9151</v>
      </c>
      <c r="J496" t="s">
        <v>9150</v>
      </c>
      <c r="K496" t="s">
        <v>9149</v>
      </c>
      <c r="L496" t="s">
        <v>9148</v>
      </c>
      <c r="M496" t="s">
        <v>9147</v>
      </c>
      <c r="N496">
        <v>4</v>
      </c>
      <c r="O496" t="s">
        <v>9146</v>
      </c>
      <c r="P496" t="s">
        <v>9145</v>
      </c>
      <c r="Q496" t="s">
        <v>9144</v>
      </c>
      <c r="R496" s="7">
        <v>36161</v>
      </c>
      <c r="S496" s="8">
        <f t="shared" si="64"/>
        <v>1999</v>
      </c>
      <c r="T496" s="8">
        <v>1999</v>
      </c>
      <c r="U496" s="8">
        <f t="shared" si="65"/>
        <v>23</v>
      </c>
      <c r="V496" s="7">
        <v>1999</v>
      </c>
      <c r="W496" t="s">
        <v>9143</v>
      </c>
      <c r="X496" s="2">
        <v>0.51700000000000002</v>
      </c>
      <c r="Y496" s="6">
        <f t="shared" si="62"/>
        <v>1.3801019727182938E-2</v>
      </c>
      <c r="AA496" t="s">
        <v>9142</v>
      </c>
      <c r="AB496">
        <v>14981</v>
      </c>
      <c r="AD496" t="s">
        <v>5</v>
      </c>
      <c r="AE496">
        <v>119</v>
      </c>
      <c r="AF496">
        <v>1</v>
      </c>
      <c r="AH496" s="10">
        <v>44409</v>
      </c>
      <c r="AI496" t="s">
        <v>9141</v>
      </c>
      <c r="AK496" t="s">
        <v>9140</v>
      </c>
      <c r="AL496">
        <v>46</v>
      </c>
      <c r="AM496" s="5">
        <f t="shared" si="66"/>
        <v>2</v>
      </c>
      <c r="AN496" s="4">
        <f t="shared" si="63"/>
        <v>3.0291556228701248E-3</v>
      </c>
      <c r="AO496" s="3"/>
      <c r="AP496">
        <v>0</v>
      </c>
      <c r="AQ496" t="s">
        <v>1450</v>
      </c>
      <c r="AR496" t="s">
        <v>1</v>
      </c>
      <c r="AS496" t="s">
        <v>1449</v>
      </c>
      <c r="AT496" s="2">
        <v>1.3260000000000001</v>
      </c>
      <c r="AU496" s="1">
        <f t="shared" si="67"/>
        <v>1.0569460495889094</v>
      </c>
      <c r="AV496" s="1">
        <f t="shared" si="68"/>
        <v>0.84150876750265313</v>
      </c>
      <c r="AW496" s="1">
        <f t="shared" si="69"/>
        <v>0.6260714854163969</v>
      </c>
    </row>
    <row r="497" spans="1:49" x14ac:dyDescent="0.2">
      <c r="A497">
        <v>495</v>
      </c>
      <c r="B497" t="s">
        <v>9139</v>
      </c>
      <c r="C497" t="s">
        <v>9138</v>
      </c>
      <c r="F497" t="s">
        <v>9137</v>
      </c>
      <c r="G497" t="s">
        <v>16</v>
      </c>
      <c r="H497" t="s">
        <v>15</v>
      </c>
      <c r="I497" t="s">
        <v>9136</v>
      </c>
      <c r="J497" t="s">
        <v>9135</v>
      </c>
      <c r="K497" t="s">
        <v>9134</v>
      </c>
      <c r="L497" t="s">
        <v>9133</v>
      </c>
      <c r="M497" t="s">
        <v>9132</v>
      </c>
      <c r="N497">
        <v>6</v>
      </c>
      <c r="O497" t="s">
        <v>9131</v>
      </c>
      <c r="P497" t="s">
        <v>9130</v>
      </c>
      <c r="Q497" t="s">
        <v>9129</v>
      </c>
      <c r="R497" s="7">
        <v>36161</v>
      </c>
      <c r="S497" s="8">
        <f t="shared" si="64"/>
        <v>1999</v>
      </c>
      <c r="T497" s="8">
        <v>1999</v>
      </c>
      <c r="U497" s="8">
        <f t="shared" si="65"/>
        <v>23</v>
      </c>
      <c r="V497" s="7">
        <v>1999</v>
      </c>
      <c r="W497" t="s">
        <v>9128</v>
      </c>
      <c r="X497" s="2" t="s">
        <v>0</v>
      </c>
      <c r="Y497" s="6" t="e">
        <f t="shared" si="62"/>
        <v>#VALUE!</v>
      </c>
      <c r="AA497">
        <v>46264</v>
      </c>
      <c r="AB497">
        <v>27778</v>
      </c>
      <c r="AD497" t="s">
        <v>5</v>
      </c>
      <c r="AE497">
        <v>51</v>
      </c>
      <c r="AF497">
        <v>4</v>
      </c>
      <c r="AH497" t="s">
        <v>9127</v>
      </c>
      <c r="AI497" t="s">
        <v>9126</v>
      </c>
      <c r="AJ497" t="s">
        <v>9125</v>
      </c>
      <c r="AK497" t="s">
        <v>9124</v>
      </c>
      <c r="AL497">
        <v>9</v>
      </c>
      <c r="AM497" s="5">
        <f t="shared" si="66"/>
        <v>0.39130434782608697</v>
      </c>
      <c r="AN497" s="4">
        <f t="shared" si="63"/>
        <v>5.9266088273545923E-4</v>
      </c>
      <c r="AO497" s="3"/>
      <c r="AP497">
        <v>1</v>
      </c>
      <c r="AR497" t="s">
        <v>1</v>
      </c>
      <c r="AT497" s="2" t="s">
        <v>0</v>
      </c>
      <c r="AU497" s="1" t="e">
        <f t="shared" si="67"/>
        <v>#VALUE!</v>
      </c>
      <c r="AV497" s="1" t="e">
        <f t="shared" si="68"/>
        <v>#VALUE!</v>
      </c>
      <c r="AW497" s="1" t="e">
        <f t="shared" si="69"/>
        <v>#VALUE!</v>
      </c>
    </row>
    <row r="498" spans="1:49" x14ac:dyDescent="0.2">
      <c r="A498">
        <v>496</v>
      </c>
      <c r="B498" t="s">
        <v>9123</v>
      </c>
      <c r="C498" t="s">
        <v>9122</v>
      </c>
      <c r="F498" t="s">
        <v>9121</v>
      </c>
      <c r="G498" t="s">
        <v>16</v>
      </c>
      <c r="H498" t="s">
        <v>15</v>
      </c>
      <c r="I498" t="s">
        <v>9120</v>
      </c>
      <c r="J498">
        <v>60018642</v>
      </c>
      <c r="K498" t="s">
        <v>9119</v>
      </c>
      <c r="L498" t="s">
        <v>254</v>
      </c>
      <c r="M498" t="s">
        <v>25</v>
      </c>
      <c r="N498">
        <v>3</v>
      </c>
      <c r="O498" t="s">
        <v>9118</v>
      </c>
      <c r="P498" t="s">
        <v>9117</v>
      </c>
      <c r="Q498" t="s">
        <v>9116</v>
      </c>
      <c r="R498" s="7">
        <v>36161</v>
      </c>
      <c r="S498" s="8">
        <f t="shared" si="64"/>
        <v>1999</v>
      </c>
      <c r="T498" s="8">
        <v>1999</v>
      </c>
      <c r="U498" s="8">
        <f t="shared" si="65"/>
        <v>23</v>
      </c>
      <c r="V498" s="7">
        <v>36465</v>
      </c>
      <c r="W498" t="s">
        <v>5434</v>
      </c>
      <c r="X498" s="2">
        <v>0.30099999999999999</v>
      </c>
      <c r="Y498" s="6">
        <f t="shared" si="62"/>
        <v>8.0350230906809754E-3</v>
      </c>
      <c r="AA498">
        <v>9395075</v>
      </c>
      <c r="AB498">
        <v>14954</v>
      </c>
      <c r="AD498" t="s">
        <v>5</v>
      </c>
      <c r="AE498">
        <v>54</v>
      </c>
      <c r="AF498">
        <v>11</v>
      </c>
      <c r="AH498" t="s">
        <v>9115</v>
      </c>
      <c r="AI498" t="s">
        <v>9114</v>
      </c>
      <c r="AJ498" t="s">
        <v>9113</v>
      </c>
      <c r="AK498" t="s">
        <v>9112</v>
      </c>
      <c r="AL498">
        <v>6</v>
      </c>
      <c r="AM498" s="5">
        <f t="shared" si="66"/>
        <v>0.2608695652173913</v>
      </c>
      <c r="AN498" s="4">
        <f t="shared" si="63"/>
        <v>3.9510725515697282E-4</v>
      </c>
      <c r="AO498" s="3"/>
      <c r="AP498">
        <v>1</v>
      </c>
      <c r="AR498" t="s">
        <v>1</v>
      </c>
      <c r="AT498" s="2" t="s">
        <v>0</v>
      </c>
      <c r="AU498" s="1">
        <f t="shared" si="67"/>
        <v>0.57430483400237742</v>
      </c>
      <c r="AV498" s="1">
        <f t="shared" si="68"/>
        <v>0.42150651729189736</v>
      </c>
      <c r="AW498" s="1">
        <f t="shared" si="69"/>
        <v>0.26870820058141737</v>
      </c>
    </row>
    <row r="499" spans="1:49" x14ac:dyDescent="0.2">
      <c r="A499">
        <v>497</v>
      </c>
      <c r="B499" t="s">
        <v>9111</v>
      </c>
      <c r="C499" t="s">
        <v>9110</v>
      </c>
      <c r="F499" t="s">
        <v>9109</v>
      </c>
      <c r="G499" t="s">
        <v>16</v>
      </c>
      <c r="H499" t="s">
        <v>15</v>
      </c>
      <c r="I499" t="s">
        <v>9108</v>
      </c>
      <c r="J499" t="s">
        <v>9107</v>
      </c>
      <c r="K499" t="s">
        <v>9106</v>
      </c>
      <c r="L499" t="s">
        <v>9105</v>
      </c>
      <c r="M499" t="s">
        <v>6964</v>
      </c>
      <c r="N499">
        <v>6</v>
      </c>
      <c r="O499" t="s">
        <v>9104</v>
      </c>
      <c r="P499" t="s">
        <v>9103</v>
      </c>
      <c r="Q499" t="s">
        <v>9102</v>
      </c>
      <c r="R499" s="7">
        <v>36161</v>
      </c>
      <c r="S499" s="8">
        <f t="shared" si="64"/>
        <v>1999</v>
      </c>
      <c r="T499" s="8">
        <v>1999</v>
      </c>
      <c r="U499" s="8">
        <f t="shared" si="65"/>
        <v>23</v>
      </c>
      <c r="V499" s="7">
        <v>36373</v>
      </c>
      <c r="W499" t="s">
        <v>9101</v>
      </c>
      <c r="X499" s="2">
        <v>2.294</v>
      </c>
      <c r="Y499" s="6">
        <f t="shared" si="62"/>
        <v>6.1237019833960654E-2</v>
      </c>
      <c r="AA499">
        <v>46280</v>
      </c>
      <c r="AB499">
        <v>27781</v>
      </c>
      <c r="AD499" t="s">
        <v>5</v>
      </c>
      <c r="AE499">
        <v>111</v>
      </c>
      <c r="AF499">
        <v>762</v>
      </c>
      <c r="AH499" t="s">
        <v>9100</v>
      </c>
      <c r="AI499" t="s">
        <v>9099</v>
      </c>
      <c r="AK499" t="s">
        <v>9098</v>
      </c>
      <c r="AL499">
        <v>24</v>
      </c>
      <c r="AM499" s="5">
        <f t="shared" si="66"/>
        <v>1.0434782608695652</v>
      </c>
      <c r="AN499" s="4">
        <f t="shared" si="63"/>
        <v>1.5804290206278913E-3</v>
      </c>
      <c r="AO499" s="3"/>
      <c r="AP499">
        <v>0</v>
      </c>
      <c r="AR499" t="s">
        <v>1</v>
      </c>
      <c r="AT499" s="2" t="s">
        <v>0</v>
      </c>
      <c r="AU499" s="1">
        <f t="shared" si="67"/>
        <v>4.3340042589960825</v>
      </c>
      <c r="AV499" s="1">
        <f t="shared" si="68"/>
        <v>3.1408724427294277</v>
      </c>
      <c r="AW499" s="1">
        <f t="shared" si="69"/>
        <v>1.9477406264627719</v>
      </c>
    </row>
    <row r="500" spans="1:49" x14ac:dyDescent="0.2">
      <c r="A500">
        <v>498</v>
      </c>
      <c r="B500" t="s">
        <v>9097</v>
      </c>
      <c r="F500" t="s">
        <v>9096</v>
      </c>
      <c r="G500" t="s">
        <v>16</v>
      </c>
      <c r="H500" t="s">
        <v>15</v>
      </c>
      <c r="I500" t="s">
        <v>9095</v>
      </c>
      <c r="J500" t="s">
        <v>9094</v>
      </c>
      <c r="K500" t="s">
        <v>9093</v>
      </c>
      <c r="L500" t="s">
        <v>9092</v>
      </c>
      <c r="M500" t="s">
        <v>9091</v>
      </c>
      <c r="N500">
        <v>5</v>
      </c>
      <c r="O500" t="s">
        <v>9090</v>
      </c>
      <c r="P500" t="s">
        <v>9089</v>
      </c>
      <c r="Q500" t="s">
        <v>9088</v>
      </c>
      <c r="R500" s="7">
        <v>36161</v>
      </c>
      <c r="S500" s="8">
        <f t="shared" si="64"/>
        <v>1999</v>
      </c>
      <c r="T500" s="8">
        <v>1999</v>
      </c>
      <c r="U500" s="8">
        <f t="shared" si="65"/>
        <v>23</v>
      </c>
      <c r="V500" s="7" t="s">
        <v>9087</v>
      </c>
      <c r="W500" t="s">
        <v>9086</v>
      </c>
      <c r="X500" s="2">
        <v>0.66100000000000003</v>
      </c>
      <c r="Y500" s="6">
        <f t="shared" si="62"/>
        <v>1.7645017484850912E-2</v>
      </c>
      <c r="AA500">
        <v>2738570</v>
      </c>
      <c r="AB500">
        <v>22036</v>
      </c>
      <c r="AD500" t="s">
        <v>5</v>
      </c>
      <c r="AE500">
        <v>70</v>
      </c>
      <c r="AF500">
        <v>2</v>
      </c>
      <c r="AH500" t="s">
        <v>9085</v>
      </c>
      <c r="AI500" t="s">
        <v>9084</v>
      </c>
      <c r="AK500" t="s">
        <v>9083</v>
      </c>
      <c r="AL500">
        <v>15</v>
      </c>
      <c r="AM500" s="5">
        <f t="shared" si="66"/>
        <v>0.65217391304347827</v>
      </c>
      <c r="AN500" s="4">
        <f t="shared" si="63"/>
        <v>9.8776813789243204E-4</v>
      </c>
      <c r="AO500" s="3"/>
      <c r="AP500">
        <v>0</v>
      </c>
      <c r="AR500" t="s">
        <v>1</v>
      </c>
      <c r="AT500" s="2">
        <v>1.554</v>
      </c>
      <c r="AU500" s="1">
        <f t="shared" si="67"/>
        <v>1.2647842680763366</v>
      </c>
      <c r="AV500" s="1">
        <f t="shared" si="68"/>
        <v>0.93163928113716732</v>
      </c>
      <c r="AW500" s="1">
        <f t="shared" si="69"/>
        <v>0.5984942941979976</v>
      </c>
    </row>
    <row r="501" spans="1:49" x14ac:dyDescent="0.2">
      <c r="A501">
        <v>499</v>
      </c>
      <c r="B501" t="s">
        <v>9082</v>
      </c>
      <c r="C501" t="s">
        <v>9081</v>
      </c>
      <c r="E501">
        <v>10632032</v>
      </c>
      <c r="F501" t="s">
        <v>9080</v>
      </c>
      <c r="G501" t="s">
        <v>16</v>
      </c>
      <c r="H501" t="s">
        <v>15</v>
      </c>
      <c r="I501" t="s">
        <v>9079</v>
      </c>
      <c r="J501" t="s">
        <v>9078</v>
      </c>
      <c r="K501" t="s">
        <v>9077</v>
      </c>
      <c r="L501" t="s">
        <v>9076</v>
      </c>
      <c r="M501" t="s">
        <v>9075</v>
      </c>
      <c r="N501">
        <v>5</v>
      </c>
      <c r="O501" t="s">
        <v>9074</v>
      </c>
      <c r="P501" t="s">
        <v>9073</v>
      </c>
      <c r="Q501" t="s">
        <v>9072</v>
      </c>
      <c r="R501" s="7">
        <v>36161</v>
      </c>
      <c r="S501" s="8">
        <f t="shared" si="64"/>
        <v>1999</v>
      </c>
      <c r="T501" s="8">
        <v>1999</v>
      </c>
      <c r="U501" s="8">
        <f t="shared" si="65"/>
        <v>23</v>
      </c>
      <c r="V501" s="7">
        <v>1999</v>
      </c>
      <c r="W501" t="s">
        <v>9071</v>
      </c>
      <c r="X501" s="2" t="s">
        <v>0</v>
      </c>
      <c r="Y501" s="6" t="e">
        <f t="shared" si="62"/>
        <v>#VALUE!</v>
      </c>
      <c r="AA501">
        <v>8990220</v>
      </c>
      <c r="AB501">
        <v>24051</v>
      </c>
      <c r="AD501" t="s">
        <v>5</v>
      </c>
      <c r="AE501">
        <v>16</v>
      </c>
      <c r="AF501">
        <v>4</v>
      </c>
      <c r="AH501" t="s">
        <v>9070</v>
      </c>
      <c r="AI501" t="s">
        <v>9069</v>
      </c>
      <c r="AJ501" t="s">
        <v>9068</v>
      </c>
      <c r="AK501" t="s">
        <v>9067</v>
      </c>
      <c r="AL501">
        <v>3</v>
      </c>
      <c r="AM501" s="5">
        <f t="shared" si="66"/>
        <v>0.13043478260869565</v>
      </c>
      <c r="AN501" s="4">
        <f t="shared" si="63"/>
        <v>1.9755362757848641E-4</v>
      </c>
      <c r="AO501" s="3"/>
      <c r="AP501">
        <v>0</v>
      </c>
      <c r="AR501" t="s">
        <v>9066</v>
      </c>
      <c r="AS501" t="s">
        <v>9065</v>
      </c>
      <c r="AT501" s="2">
        <v>1.111</v>
      </c>
      <c r="AU501" s="1" t="e">
        <f t="shared" si="67"/>
        <v>#VALUE!</v>
      </c>
      <c r="AV501" s="1" t="e">
        <f t="shared" si="68"/>
        <v>#VALUE!</v>
      </c>
      <c r="AW501" s="1" t="e">
        <f t="shared" si="69"/>
        <v>#VALUE!</v>
      </c>
    </row>
    <row r="502" spans="1:49" x14ac:dyDescent="0.2">
      <c r="A502">
        <v>500</v>
      </c>
      <c r="B502" t="s">
        <v>9064</v>
      </c>
      <c r="C502" t="s">
        <v>9063</v>
      </c>
      <c r="E502">
        <v>10671181</v>
      </c>
      <c r="F502" t="s">
        <v>9062</v>
      </c>
      <c r="G502" t="s">
        <v>16</v>
      </c>
      <c r="H502" t="s">
        <v>15</v>
      </c>
      <c r="I502" t="s">
        <v>9061</v>
      </c>
      <c r="J502">
        <v>60020547</v>
      </c>
      <c r="K502" t="s">
        <v>4398</v>
      </c>
      <c r="L502" t="s">
        <v>4397</v>
      </c>
      <c r="M502" t="s">
        <v>11</v>
      </c>
      <c r="N502">
        <v>4</v>
      </c>
      <c r="O502" t="s">
        <v>9060</v>
      </c>
      <c r="P502" t="s">
        <v>9059</v>
      </c>
      <c r="Q502" t="s">
        <v>9058</v>
      </c>
      <c r="R502" s="7">
        <v>36161</v>
      </c>
      <c r="S502" s="8">
        <f t="shared" si="64"/>
        <v>1999</v>
      </c>
      <c r="T502" s="8">
        <v>1999</v>
      </c>
      <c r="U502" s="8">
        <f t="shared" si="65"/>
        <v>23</v>
      </c>
      <c r="V502" s="7" t="s">
        <v>441</v>
      </c>
      <c r="W502" t="s">
        <v>9057</v>
      </c>
      <c r="X502" s="2" t="s">
        <v>0</v>
      </c>
      <c r="Y502" s="6" t="e">
        <f t="shared" si="62"/>
        <v>#VALUE!</v>
      </c>
      <c r="AA502">
        <v>28894</v>
      </c>
      <c r="AB502">
        <v>30764</v>
      </c>
      <c r="AD502" t="s">
        <v>5</v>
      </c>
      <c r="AE502">
        <v>60</v>
      </c>
      <c r="AF502">
        <v>6</v>
      </c>
      <c r="AH502" t="s">
        <v>9056</v>
      </c>
      <c r="AI502" t="s">
        <v>9055</v>
      </c>
      <c r="AJ502" t="s">
        <v>9054</v>
      </c>
      <c r="AK502" t="s">
        <v>9053</v>
      </c>
      <c r="AL502">
        <v>8</v>
      </c>
      <c r="AM502" s="5">
        <f t="shared" si="66"/>
        <v>0.34782608695652173</v>
      </c>
      <c r="AN502" s="4">
        <f t="shared" si="63"/>
        <v>5.2680967354263046E-4</v>
      </c>
      <c r="AO502" s="3"/>
      <c r="AP502">
        <v>0</v>
      </c>
      <c r="AR502" t="s">
        <v>1</v>
      </c>
      <c r="AT502" s="2" t="s">
        <v>0</v>
      </c>
      <c r="AU502" s="1" t="e">
        <f t="shared" si="67"/>
        <v>#VALUE!</v>
      </c>
      <c r="AV502" s="1" t="e">
        <f t="shared" si="68"/>
        <v>#VALUE!</v>
      </c>
      <c r="AW502" s="1" t="e">
        <f t="shared" si="69"/>
        <v>#VALUE!</v>
      </c>
    </row>
    <row r="503" spans="1:49" x14ac:dyDescent="0.2">
      <c r="A503">
        <v>501</v>
      </c>
      <c r="B503" t="s">
        <v>9052</v>
      </c>
      <c r="C503" t="s">
        <v>9051</v>
      </c>
      <c r="F503" t="s">
        <v>9050</v>
      </c>
      <c r="G503" t="s">
        <v>16</v>
      </c>
      <c r="H503" t="s">
        <v>15</v>
      </c>
      <c r="I503" t="s">
        <v>9049</v>
      </c>
      <c r="J503" t="s">
        <v>9048</v>
      </c>
      <c r="K503" t="s">
        <v>9047</v>
      </c>
      <c r="L503" t="s">
        <v>9046</v>
      </c>
      <c r="M503" t="s">
        <v>225</v>
      </c>
      <c r="N503">
        <v>2</v>
      </c>
      <c r="O503" t="s">
        <v>9045</v>
      </c>
      <c r="P503" t="s">
        <v>9044</v>
      </c>
      <c r="Q503" t="s">
        <v>9043</v>
      </c>
      <c r="R503" s="7">
        <v>36161</v>
      </c>
      <c r="S503" s="8">
        <f t="shared" si="64"/>
        <v>1999</v>
      </c>
      <c r="T503" s="8">
        <v>1999</v>
      </c>
      <c r="U503" s="8">
        <f t="shared" si="65"/>
        <v>23</v>
      </c>
      <c r="V503" s="7">
        <v>36495</v>
      </c>
      <c r="W503" t="s">
        <v>5003</v>
      </c>
      <c r="X503" s="2">
        <v>0.749</v>
      </c>
      <c r="Y503" s="6">
        <f t="shared" si="62"/>
        <v>1.9994127225648008E-2</v>
      </c>
      <c r="AA503" t="s">
        <v>5002</v>
      </c>
      <c r="AB503">
        <v>20311</v>
      </c>
      <c r="AD503" t="s">
        <v>5</v>
      </c>
      <c r="AE503">
        <v>28</v>
      </c>
      <c r="AF503">
        <v>6</v>
      </c>
      <c r="AH503" t="s">
        <v>9042</v>
      </c>
      <c r="AI503" t="s">
        <v>9041</v>
      </c>
      <c r="AJ503" t="s">
        <v>9040</v>
      </c>
      <c r="AK503" t="s">
        <v>9039</v>
      </c>
      <c r="AL503">
        <v>28</v>
      </c>
      <c r="AM503" s="5">
        <f t="shared" si="66"/>
        <v>1.2173913043478262</v>
      </c>
      <c r="AN503" s="4">
        <f t="shared" si="63"/>
        <v>1.8438338573992066E-3</v>
      </c>
      <c r="AO503" s="3"/>
      <c r="AP503">
        <v>0</v>
      </c>
      <c r="AR503" t="s">
        <v>1</v>
      </c>
      <c r="AT503" s="2">
        <v>2.3769999999999998</v>
      </c>
      <c r="AU503" s="1">
        <f t="shared" si="67"/>
        <v>1.4549039215173367</v>
      </c>
      <c r="AV503" s="1">
        <f t="shared" si="68"/>
        <v>1.0918980541523606</v>
      </c>
      <c r="AW503" s="1">
        <f t="shared" si="69"/>
        <v>0.72889218678738465</v>
      </c>
    </row>
    <row r="504" spans="1:49" x14ac:dyDescent="0.2">
      <c r="A504">
        <v>502</v>
      </c>
      <c r="B504" t="s">
        <v>9038</v>
      </c>
      <c r="C504" t="s">
        <v>9037</v>
      </c>
      <c r="F504" t="s">
        <v>9036</v>
      </c>
      <c r="G504" t="s">
        <v>16</v>
      </c>
      <c r="H504" t="s">
        <v>15</v>
      </c>
      <c r="I504" t="s">
        <v>9035</v>
      </c>
      <c r="J504">
        <v>60001989</v>
      </c>
      <c r="K504" t="s">
        <v>9034</v>
      </c>
      <c r="L504" t="s">
        <v>2265</v>
      </c>
      <c r="M504" t="s">
        <v>11</v>
      </c>
      <c r="N504">
        <v>2</v>
      </c>
      <c r="O504" t="s">
        <v>9033</v>
      </c>
      <c r="P504" t="s">
        <v>9032</v>
      </c>
      <c r="Q504" t="s">
        <v>9031</v>
      </c>
      <c r="R504" s="7">
        <v>36161</v>
      </c>
      <c r="S504" s="8">
        <f t="shared" si="64"/>
        <v>1999</v>
      </c>
      <c r="T504" s="8">
        <v>1999</v>
      </c>
      <c r="U504" s="8">
        <f t="shared" si="65"/>
        <v>23</v>
      </c>
      <c r="V504" s="7">
        <v>36465</v>
      </c>
      <c r="W504" t="s">
        <v>5152</v>
      </c>
      <c r="X504" s="2">
        <v>0.67100000000000004</v>
      </c>
      <c r="Y504" s="6">
        <f t="shared" si="62"/>
        <v>1.7911961773577855E-2</v>
      </c>
      <c r="AA504">
        <v>138746</v>
      </c>
      <c r="AB504">
        <v>19811</v>
      </c>
      <c r="AD504" t="s">
        <v>5</v>
      </c>
      <c r="AE504">
        <v>92</v>
      </c>
      <c r="AF504">
        <v>6</v>
      </c>
      <c r="AH504" t="s">
        <v>9030</v>
      </c>
      <c r="AI504" t="s">
        <v>9029</v>
      </c>
      <c r="AJ504" t="s">
        <v>9028</v>
      </c>
      <c r="AK504" t="s">
        <v>9027</v>
      </c>
      <c r="AL504">
        <v>27</v>
      </c>
      <c r="AM504" s="5">
        <f t="shared" si="66"/>
        <v>1.173913043478261</v>
      </c>
      <c r="AN504" s="4">
        <f t="shared" si="63"/>
        <v>1.7779826482063779E-3</v>
      </c>
      <c r="AO504" s="3"/>
      <c r="AP504">
        <v>0</v>
      </c>
      <c r="AR504" t="s">
        <v>1</v>
      </c>
      <c r="AT504" s="2" t="s">
        <v>0</v>
      </c>
      <c r="AU504" s="1">
        <f t="shared" si="67"/>
        <v>1.3071768035966411</v>
      </c>
      <c r="AV504" s="1">
        <f t="shared" si="68"/>
        <v>0.98449722108921167</v>
      </c>
      <c r="AW504" s="1">
        <f t="shared" si="69"/>
        <v>0.661817638581782</v>
      </c>
    </row>
    <row r="505" spans="1:49" x14ac:dyDescent="0.2">
      <c r="A505">
        <v>503</v>
      </c>
      <c r="B505" t="s">
        <v>9026</v>
      </c>
      <c r="C505" t="s">
        <v>9025</v>
      </c>
      <c r="F505" t="s">
        <v>9024</v>
      </c>
      <c r="G505" t="s">
        <v>16</v>
      </c>
      <c r="H505" t="s">
        <v>15</v>
      </c>
      <c r="I505" t="s">
        <v>9023</v>
      </c>
      <c r="J505" t="s">
        <v>9022</v>
      </c>
      <c r="K505" t="s">
        <v>9021</v>
      </c>
      <c r="L505" t="s">
        <v>9020</v>
      </c>
      <c r="M505" t="s">
        <v>9019</v>
      </c>
      <c r="N505">
        <v>4</v>
      </c>
      <c r="O505" t="s">
        <v>9018</v>
      </c>
      <c r="P505" t="s">
        <v>9017</v>
      </c>
      <c r="Q505" t="s">
        <v>9016</v>
      </c>
      <c r="R505" s="7">
        <v>36161</v>
      </c>
      <c r="S505" s="8">
        <f t="shared" si="64"/>
        <v>1999</v>
      </c>
      <c r="T505" s="8">
        <v>1999</v>
      </c>
      <c r="U505" s="8">
        <f t="shared" si="65"/>
        <v>23</v>
      </c>
      <c r="V505" s="7">
        <v>1999</v>
      </c>
      <c r="W505" t="s">
        <v>9015</v>
      </c>
      <c r="X505" s="2">
        <v>0.83499999999999996</v>
      </c>
      <c r="Y505" s="6">
        <f t="shared" si="62"/>
        <v>2.2289848108699713E-2</v>
      </c>
      <c r="AA505">
        <v>13438832</v>
      </c>
      <c r="AB505">
        <v>22568</v>
      </c>
      <c r="AC505">
        <v>18805981</v>
      </c>
      <c r="AD505" t="s">
        <v>5</v>
      </c>
      <c r="AE505">
        <v>51</v>
      </c>
      <c r="AF505" s="10">
        <v>44415</v>
      </c>
      <c r="AH505" t="s">
        <v>9014</v>
      </c>
      <c r="AI505" t="s">
        <v>9013</v>
      </c>
      <c r="AK505" t="s">
        <v>9012</v>
      </c>
      <c r="AL505">
        <v>28</v>
      </c>
      <c r="AM505" s="5">
        <f t="shared" si="66"/>
        <v>1.2173913043478262</v>
      </c>
      <c r="AN505" s="4">
        <f t="shared" si="63"/>
        <v>1.8438338573992066E-3</v>
      </c>
      <c r="AO505" s="3"/>
      <c r="AP505">
        <v>1</v>
      </c>
      <c r="AR505" t="s">
        <v>1</v>
      </c>
      <c r="AT505" s="2" t="s">
        <v>0</v>
      </c>
      <c r="AU505" s="1">
        <f t="shared" si="67"/>
        <v>1.6156043833309559</v>
      </c>
      <c r="AV505" s="1">
        <f t="shared" si="68"/>
        <v>1.2066840983049461</v>
      </c>
      <c r="AW505" s="1">
        <f t="shared" si="69"/>
        <v>0.79776381327893575</v>
      </c>
    </row>
    <row r="506" spans="1:49" x14ac:dyDescent="0.2">
      <c r="A506">
        <v>504</v>
      </c>
      <c r="B506" t="s">
        <v>9011</v>
      </c>
      <c r="C506" t="s">
        <v>9010</v>
      </c>
      <c r="F506" t="s">
        <v>9009</v>
      </c>
      <c r="G506" t="s">
        <v>16</v>
      </c>
      <c r="H506" t="s">
        <v>15</v>
      </c>
      <c r="I506" t="s">
        <v>9008</v>
      </c>
      <c r="J506" t="s">
        <v>9007</v>
      </c>
      <c r="K506" t="s">
        <v>9006</v>
      </c>
      <c r="L506" t="s">
        <v>9005</v>
      </c>
      <c r="M506" t="s">
        <v>225</v>
      </c>
      <c r="N506">
        <v>3</v>
      </c>
      <c r="O506" t="s">
        <v>9004</v>
      </c>
      <c r="P506" t="s">
        <v>9003</v>
      </c>
      <c r="Q506" t="s">
        <v>9002</v>
      </c>
      <c r="R506" s="7">
        <v>36161</v>
      </c>
      <c r="S506" s="8">
        <f t="shared" si="64"/>
        <v>1999</v>
      </c>
      <c r="T506" s="8">
        <v>1999</v>
      </c>
      <c r="U506" s="8">
        <f t="shared" si="65"/>
        <v>23</v>
      </c>
      <c r="V506" s="7">
        <v>36404</v>
      </c>
      <c r="W506" t="s">
        <v>1323</v>
      </c>
      <c r="X506" s="2" t="s">
        <v>0</v>
      </c>
      <c r="Y506" s="6" t="e">
        <f t="shared" si="62"/>
        <v>#VALUE!</v>
      </c>
      <c r="AA506">
        <v>8948763</v>
      </c>
      <c r="AB506">
        <v>13548</v>
      </c>
      <c r="AD506" t="s">
        <v>5</v>
      </c>
      <c r="AE506">
        <v>38</v>
      </c>
      <c r="AF506">
        <v>9</v>
      </c>
      <c r="AH506" t="s">
        <v>9001</v>
      </c>
      <c r="AI506" t="s">
        <v>9000</v>
      </c>
      <c r="AK506" t="s">
        <v>8999</v>
      </c>
      <c r="AL506">
        <v>73</v>
      </c>
      <c r="AM506" s="5">
        <f t="shared" si="66"/>
        <v>3.1739130434782608</v>
      </c>
      <c r="AN506" s="4">
        <f t="shared" si="63"/>
        <v>4.8071382710765023E-3</v>
      </c>
      <c r="AO506" s="3"/>
      <c r="AP506">
        <v>0</v>
      </c>
      <c r="AR506" t="s">
        <v>1</v>
      </c>
      <c r="AT506" s="2" t="s">
        <v>0</v>
      </c>
      <c r="AU506" s="1" t="e">
        <f t="shared" si="67"/>
        <v>#VALUE!</v>
      </c>
      <c r="AV506" s="1" t="e">
        <f t="shared" si="68"/>
        <v>#VALUE!</v>
      </c>
      <c r="AW506" s="1" t="e">
        <f t="shared" si="69"/>
        <v>#VALUE!</v>
      </c>
    </row>
    <row r="507" spans="1:49" x14ac:dyDescent="0.2">
      <c r="A507">
        <v>505</v>
      </c>
      <c r="B507" t="s">
        <v>8998</v>
      </c>
      <c r="C507" t="s">
        <v>8997</v>
      </c>
      <c r="E507">
        <v>12491074</v>
      </c>
      <c r="F507" t="s">
        <v>8996</v>
      </c>
      <c r="G507" t="s">
        <v>16</v>
      </c>
      <c r="H507" t="s">
        <v>15</v>
      </c>
      <c r="I507" t="s">
        <v>8995</v>
      </c>
      <c r="J507">
        <v>60005322</v>
      </c>
      <c r="K507" t="s">
        <v>8994</v>
      </c>
      <c r="L507" t="s">
        <v>8993</v>
      </c>
      <c r="M507" t="s">
        <v>653</v>
      </c>
      <c r="N507">
        <v>5</v>
      </c>
      <c r="O507" t="s">
        <v>8992</v>
      </c>
      <c r="P507" t="s">
        <v>8991</v>
      </c>
      <c r="Q507" t="s">
        <v>8990</v>
      </c>
      <c r="R507" s="7">
        <v>36161</v>
      </c>
      <c r="S507" s="8">
        <f t="shared" si="64"/>
        <v>1999</v>
      </c>
      <c r="T507" s="8">
        <v>1999</v>
      </c>
      <c r="U507" s="8">
        <f t="shared" si="65"/>
        <v>23</v>
      </c>
      <c r="V507" s="7">
        <v>1999</v>
      </c>
      <c r="W507" t="s">
        <v>8989</v>
      </c>
      <c r="X507" s="2">
        <v>0.377</v>
      </c>
      <c r="Y507" s="6">
        <f t="shared" si="62"/>
        <v>1.006379968500574E-2</v>
      </c>
      <c r="AA507">
        <v>13542516</v>
      </c>
      <c r="AB507">
        <v>22507</v>
      </c>
      <c r="AD507" t="s">
        <v>5</v>
      </c>
      <c r="AE507">
        <v>4</v>
      </c>
      <c r="AF507">
        <v>1</v>
      </c>
      <c r="AH507" t="s">
        <v>8988</v>
      </c>
      <c r="AI507" t="s">
        <v>8987</v>
      </c>
      <c r="AJ507" t="s">
        <v>8986</v>
      </c>
      <c r="AK507" t="s">
        <v>8985</v>
      </c>
      <c r="AL507">
        <v>28</v>
      </c>
      <c r="AM507" s="5">
        <f t="shared" si="66"/>
        <v>1.2173913043478262</v>
      </c>
      <c r="AN507" s="4">
        <f t="shared" si="63"/>
        <v>1.8438338573992066E-3</v>
      </c>
      <c r="AO507" s="3"/>
      <c r="AP507">
        <v>0</v>
      </c>
      <c r="AR507" t="s">
        <v>1</v>
      </c>
      <c r="AT507" s="2" t="s">
        <v>0</v>
      </c>
      <c r="AU507" s="1">
        <f t="shared" si="67"/>
        <v>0.75978099367237784</v>
      </c>
      <c r="AV507" s="1">
        <f t="shared" si="68"/>
        <v>0.59538167712024737</v>
      </c>
      <c r="AW507" s="1">
        <f t="shared" si="69"/>
        <v>0.43098236056811667</v>
      </c>
    </row>
    <row r="508" spans="1:49" x14ac:dyDescent="0.2">
      <c r="A508">
        <v>506</v>
      </c>
      <c r="B508" t="s">
        <v>8984</v>
      </c>
      <c r="C508" t="s">
        <v>8983</v>
      </c>
      <c r="F508" t="s">
        <v>8982</v>
      </c>
      <c r="G508" t="s">
        <v>16</v>
      </c>
      <c r="H508" t="s">
        <v>15</v>
      </c>
      <c r="I508" t="s">
        <v>8981</v>
      </c>
      <c r="J508">
        <v>60007870</v>
      </c>
      <c r="K508" t="s">
        <v>8980</v>
      </c>
      <c r="L508" t="s">
        <v>8979</v>
      </c>
      <c r="M508" t="s">
        <v>150</v>
      </c>
      <c r="N508">
        <v>2</v>
      </c>
      <c r="O508" t="s">
        <v>8978</v>
      </c>
      <c r="P508" t="s">
        <v>8977</v>
      </c>
      <c r="Q508" t="s">
        <v>8976</v>
      </c>
      <c r="R508" s="7">
        <v>36161</v>
      </c>
      <c r="S508" s="8">
        <f t="shared" si="64"/>
        <v>1999</v>
      </c>
      <c r="T508" s="8">
        <v>1999</v>
      </c>
      <c r="U508" s="8">
        <f t="shared" si="65"/>
        <v>23</v>
      </c>
      <c r="V508" s="7">
        <v>36495</v>
      </c>
      <c r="W508" t="s">
        <v>4631</v>
      </c>
      <c r="X508" s="2">
        <v>0.87</v>
      </c>
      <c r="Y508" s="6">
        <f t="shared" si="62"/>
        <v>2.3224153119244015E-2</v>
      </c>
      <c r="AA508">
        <v>1427873</v>
      </c>
      <c r="AB508">
        <v>29635</v>
      </c>
      <c r="AD508" t="s">
        <v>5</v>
      </c>
      <c r="AE508">
        <v>21</v>
      </c>
      <c r="AF508">
        <v>12</v>
      </c>
      <c r="AH508" t="s">
        <v>8975</v>
      </c>
      <c r="AI508" t="s">
        <v>8974</v>
      </c>
      <c r="AK508" t="s">
        <v>8973</v>
      </c>
      <c r="AL508">
        <v>51</v>
      </c>
      <c r="AM508" s="5">
        <f t="shared" si="66"/>
        <v>2.2173913043478262</v>
      </c>
      <c r="AN508" s="4">
        <f t="shared" si="63"/>
        <v>3.3584116688342692E-3</v>
      </c>
      <c r="AO508" s="3"/>
      <c r="AP508">
        <v>0</v>
      </c>
      <c r="AR508" t="s">
        <v>1</v>
      </c>
      <c r="AT508" s="2">
        <v>2.4550000000000001</v>
      </c>
      <c r="AU508" s="1">
        <f t="shared" si="67"/>
        <v>1.726443068412109</v>
      </c>
      <c r="AV508" s="1">
        <f t="shared" si="68"/>
        <v>1.3291282394039141</v>
      </c>
      <c r="AW508" s="1">
        <f t="shared" si="69"/>
        <v>0.93181341039571919</v>
      </c>
    </row>
    <row r="509" spans="1:49" x14ac:dyDescent="0.2">
      <c r="A509">
        <v>507</v>
      </c>
      <c r="B509" t="s">
        <v>8972</v>
      </c>
      <c r="C509" t="s">
        <v>8971</v>
      </c>
      <c r="E509">
        <v>10195183</v>
      </c>
      <c r="F509" t="s">
        <v>8970</v>
      </c>
      <c r="G509" t="s">
        <v>16</v>
      </c>
      <c r="H509" t="s">
        <v>15</v>
      </c>
      <c r="I509" t="s">
        <v>8969</v>
      </c>
      <c r="J509">
        <v>60030718</v>
      </c>
      <c r="K509" t="s">
        <v>8968</v>
      </c>
      <c r="L509" t="s">
        <v>1593</v>
      </c>
      <c r="M509" t="s">
        <v>653</v>
      </c>
      <c r="N509">
        <v>3</v>
      </c>
      <c r="O509" t="s">
        <v>8967</v>
      </c>
      <c r="P509" t="s">
        <v>8966</v>
      </c>
      <c r="Q509" t="s">
        <v>8965</v>
      </c>
      <c r="R509" s="7">
        <v>36161</v>
      </c>
      <c r="S509" s="8">
        <f t="shared" si="64"/>
        <v>1999</v>
      </c>
      <c r="T509" s="8">
        <v>1999</v>
      </c>
      <c r="U509" s="8">
        <f t="shared" si="65"/>
        <v>23</v>
      </c>
      <c r="V509" s="7">
        <v>36161</v>
      </c>
      <c r="W509" t="s">
        <v>8964</v>
      </c>
      <c r="X509" s="2">
        <v>13.403</v>
      </c>
      <c r="Y509" s="6">
        <f t="shared" si="62"/>
        <v>0.35778543018072129</v>
      </c>
      <c r="AA509">
        <v>10976256</v>
      </c>
      <c r="AB509">
        <v>17436</v>
      </c>
      <c r="AD509" t="s">
        <v>5</v>
      </c>
      <c r="AE509">
        <v>2</v>
      </c>
      <c r="AF509">
        <v>1</v>
      </c>
      <c r="AH509" t="s">
        <v>8963</v>
      </c>
      <c r="AI509" t="s">
        <v>8962</v>
      </c>
      <c r="AK509" t="s">
        <v>8961</v>
      </c>
      <c r="AL509">
        <v>254</v>
      </c>
      <c r="AM509" s="5">
        <f t="shared" si="66"/>
        <v>11.043478260869565</v>
      </c>
      <c r="AN509" s="4">
        <f t="shared" si="63"/>
        <v>1.6726207134978514E-2</v>
      </c>
      <c r="AO509" s="3"/>
      <c r="AP509">
        <v>0</v>
      </c>
      <c r="AR509" t="s">
        <v>1</v>
      </c>
      <c r="AT509" s="2">
        <v>24.884</v>
      </c>
      <c r="AU509" s="1">
        <f t="shared" si="67"/>
        <v>25.546766326699842</v>
      </c>
      <c r="AV509" s="1">
        <f t="shared" si="68"/>
        <v>18.725581865784989</v>
      </c>
      <c r="AW509" s="1">
        <f t="shared" si="69"/>
        <v>11.904397404870135</v>
      </c>
    </row>
    <row r="510" spans="1:49" x14ac:dyDescent="0.2">
      <c r="A510">
        <v>508</v>
      </c>
      <c r="B510" t="s">
        <v>8960</v>
      </c>
      <c r="C510" t="s">
        <v>8959</v>
      </c>
      <c r="D510" t="s">
        <v>8958</v>
      </c>
      <c r="F510" t="s">
        <v>8957</v>
      </c>
      <c r="G510" t="s">
        <v>16</v>
      </c>
      <c r="H510" t="s">
        <v>15</v>
      </c>
      <c r="I510" t="s">
        <v>8956</v>
      </c>
      <c r="J510">
        <v>60104244</v>
      </c>
      <c r="K510" t="s">
        <v>1897</v>
      </c>
      <c r="L510" t="s">
        <v>1896</v>
      </c>
      <c r="M510" t="s">
        <v>1459</v>
      </c>
      <c r="N510">
        <v>2</v>
      </c>
      <c r="O510" t="s">
        <v>8955</v>
      </c>
      <c r="P510" t="s">
        <v>8954</v>
      </c>
      <c r="Q510" t="s">
        <v>1893</v>
      </c>
      <c r="R510" s="7">
        <v>36161</v>
      </c>
      <c r="S510" s="8">
        <f t="shared" si="64"/>
        <v>1999</v>
      </c>
      <c r="T510" s="8">
        <v>1999</v>
      </c>
      <c r="U510" s="8">
        <f t="shared" si="65"/>
        <v>23</v>
      </c>
      <c r="V510" s="7">
        <v>1999</v>
      </c>
      <c r="W510" t="s">
        <v>1455</v>
      </c>
      <c r="X510" s="2">
        <v>1.6519999999999999</v>
      </c>
      <c r="Y510" s="6">
        <f t="shared" si="62"/>
        <v>4.409919649769093E-2</v>
      </c>
      <c r="AA510" t="s">
        <v>1454</v>
      </c>
      <c r="AB510">
        <v>17337</v>
      </c>
      <c r="AD510" t="s">
        <v>5</v>
      </c>
      <c r="AE510">
        <v>47</v>
      </c>
      <c r="AF510">
        <v>7</v>
      </c>
      <c r="AH510" t="s">
        <v>8953</v>
      </c>
      <c r="AI510" t="s">
        <v>8952</v>
      </c>
      <c r="AJ510" t="s">
        <v>8951</v>
      </c>
      <c r="AK510" t="s">
        <v>8950</v>
      </c>
      <c r="AL510">
        <v>19</v>
      </c>
      <c r="AM510" s="5">
        <f t="shared" si="66"/>
        <v>0.82608695652173914</v>
      </c>
      <c r="AN510" s="4">
        <f t="shared" si="63"/>
        <v>1.2511729746637473E-3</v>
      </c>
      <c r="AO510" s="3"/>
      <c r="AP510">
        <v>0</v>
      </c>
      <c r="AQ510" t="s">
        <v>1450</v>
      </c>
      <c r="AR510" t="s">
        <v>1</v>
      </c>
      <c r="AS510" t="s">
        <v>1449</v>
      </c>
      <c r="AT510" s="2" t="s">
        <v>0</v>
      </c>
      <c r="AU510" s="1">
        <f t="shared" si="67"/>
        <v>3.1244789440782772</v>
      </c>
      <c r="AV510" s="1">
        <f t="shared" si="68"/>
        <v>2.2675184736177338</v>
      </c>
      <c r="AW510" s="1">
        <f t="shared" si="69"/>
        <v>1.41055800315719</v>
      </c>
    </row>
    <row r="511" spans="1:49" x14ac:dyDescent="0.2">
      <c r="A511">
        <v>509</v>
      </c>
      <c r="B511" t="s">
        <v>8949</v>
      </c>
      <c r="C511" t="s">
        <v>8948</v>
      </c>
      <c r="D511" t="s">
        <v>8947</v>
      </c>
      <c r="F511" t="s">
        <v>8946</v>
      </c>
      <c r="G511" t="s">
        <v>16</v>
      </c>
      <c r="H511" t="s">
        <v>15</v>
      </c>
      <c r="I511" t="s">
        <v>8945</v>
      </c>
      <c r="J511">
        <v>60004530</v>
      </c>
      <c r="K511" t="s">
        <v>8944</v>
      </c>
      <c r="L511" t="s">
        <v>8943</v>
      </c>
      <c r="M511" t="s">
        <v>11</v>
      </c>
      <c r="N511">
        <v>1</v>
      </c>
      <c r="O511" t="s">
        <v>8942</v>
      </c>
      <c r="P511">
        <v>57193882586</v>
      </c>
      <c r="Q511">
        <v>60004530</v>
      </c>
      <c r="R511" s="7">
        <v>36161</v>
      </c>
      <c r="S511" s="8">
        <f t="shared" si="64"/>
        <v>1999</v>
      </c>
      <c r="T511" s="8">
        <v>1999</v>
      </c>
      <c r="U511" s="8">
        <f t="shared" si="65"/>
        <v>23</v>
      </c>
      <c r="V511" s="7">
        <v>1999</v>
      </c>
      <c r="W511" t="s">
        <v>1892</v>
      </c>
      <c r="X511" s="2">
        <v>1.3720000000000001</v>
      </c>
      <c r="Y511" s="6">
        <f t="shared" si="62"/>
        <v>3.662475641333654E-2</v>
      </c>
      <c r="AA511">
        <v>189480</v>
      </c>
      <c r="AB511">
        <v>17366</v>
      </c>
      <c r="AD511" t="s">
        <v>5</v>
      </c>
      <c r="AE511">
        <v>47</v>
      </c>
      <c r="AF511" t="s">
        <v>8892</v>
      </c>
      <c r="AH511" t="s">
        <v>8941</v>
      </c>
      <c r="AI511" t="s">
        <v>8940</v>
      </c>
      <c r="AJ511" t="s">
        <v>8939</v>
      </c>
      <c r="AK511" t="s">
        <v>8938</v>
      </c>
      <c r="AL511">
        <v>6</v>
      </c>
      <c r="AM511" s="5">
        <f t="shared" si="66"/>
        <v>0.2608695652173913</v>
      </c>
      <c r="AN511" s="4">
        <f t="shared" si="63"/>
        <v>3.9510725515697282E-4</v>
      </c>
      <c r="AO511" s="3"/>
      <c r="AP511">
        <v>0</v>
      </c>
      <c r="AR511" t="s">
        <v>1</v>
      </c>
      <c r="AT511" s="2" t="s">
        <v>0</v>
      </c>
      <c r="AU511" s="1">
        <f t="shared" si="67"/>
        <v>2.5755861665882667</v>
      </c>
      <c r="AV511" s="1">
        <f t="shared" si="68"/>
        <v>1.8509931834246756</v>
      </c>
      <c r="AW511" s="1">
        <f t="shared" si="69"/>
        <v>1.1264002002610842</v>
      </c>
    </row>
    <row r="512" spans="1:49" x14ac:dyDescent="0.2">
      <c r="A512">
        <v>510</v>
      </c>
      <c r="B512" t="s">
        <v>8937</v>
      </c>
      <c r="C512" t="s">
        <v>8936</v>
      </c>
      <c r="F512" t="s">
        <v>8935</v>
      </c>
      <c r="G512" t="s">
        <v>16</v>
      </c>
      <c r="H512" t="s">
        <v>15</v>
      </c>
      <c r="I512" t="s">
        <v>8934</v>
      </c>
      <c r="J512" t="s">
        <v>8933</v>
      </c>
      <c r="K512" t="s">
        <v>8932</v>
      </c>
      <c r="L512" t="s">
        <v>8931</v>
      </c>
      <c r="M512" t="s">
        <v>225</v>
      </c>
      <c r="N512">
        <v>2</v>
      </c>
      <c r="O512" t="s">
        <v>8930</v>
      </c>
      <c r="P512" t="s">
        <v>8929</v>
      </c>
      <c r="Q512" t="s">
        <v>8928</v>
      </c>
      <c r="R512" s="7">
        <v>36161</v>
      </c>
      <c r="S512" s="8">
        <f t="shared" si="64"/>
        <v>1999</v>
      </c>
      <c r="T512" s="8">
        <v>1999</v>
      </c>
      <c r="U512" s="8">
        <f t="shared" si="65"/>
        <v>23</v>
      </c>
      <c r="V512" s="7" t="s">
        <v>8068</v>
      </c>
      <c r="W512" t="s">
        <v>4519</v>
      </c>
      <c r="X512" s="2">
        <v>0.75800000000000001</v>
      </c>
      <c r="Y512" s="6">
        <f t="shared" si="62"/>
        <v>2.0234377085502256E-2</v>
      </c>
      <c r="AA512">
        <v>224650</v>
      </c>
      <c r="AB512">
        <v>29589</v>
      </c>
      <c r="AD512" t="s">
        <v>5</v>
      </c>
      <c r="AE512">
        <v>36</v>
      </c>
      <c r="AF512">
        <v>5</v>
      </c>
      <c r="AH512" t="s">
        <v>8927</v>
      </c>
      <c r="AI512" t="s">
        <v>8926</v>
      </c>
      <c r="AK512" t="s">
        <v>8925</v>
      </c>
      <c r="AL512">
        <v>1</v>
      </c>
      <c r="AM512" s="5">
        <f t="shared" si="66"/>
        <v>4.3478260869565216E-2</v>
      </c>
      <c r="AN512" s="4">
        <f t="shared" si="63"/>
        <v>6.5851209192828807E-5</v>
      </c>
      <c r="AO512" s="3"/>
      <c r="AP512">
        <v>0</v>
      </c>
      <c r="AR512" t="s">
        <v>1</v>
      </c>
      <c r="AT512" s="2">
        <v>1.282</v>
      </c>
      <c r="AU512" s="1">
        <f t="shared" si="67"/>
        <v>1.4183819322609426</v>
      </c>
      <c r="AV512" s="1">
        <f t="shared" si="68"/>
        <v>1.0150114147347542</v>
      </c>
      <c r="AW512" s="1">
        <f t="shared" si="69"/>
        <v>0.61164089720856563</v>
      </c>
    </row>
    <row r="513" spans="1:49" x14ac:dyDescent="0.2">
      <c r="A513">
        <v>511</v>
      </c>
      <c r="B513" t="s">
        <v>8924</v>
      </c>
      <c r="C513" t="s">
        <v>8923</v>
      </c>
      <c r="D513" t="s">
        <v>8922</v>
      </c>
      <c r="F513" t="s">
        <v>8921</v>
      </c>
      <c r="G513" t="s">
        <v>16</v>
      </c>
      <c r="H513" t="s">
        <v>15</v>
      </c>
      <c r="I513" t="s">
        <v>8920</v>
      </c>
      <c r="J513">
        <v>100692350</v>
      </c>
      <c r="K513" t="s">
        <v>8919</v>
      </c>
      <c r="L513" t="s">
        <v>8918</v>
      </c>
      <c r="M513" t="s">
        <v>53</v>
      </c>
      <c r="N513">
        <v>2</v>
      </c>
      <c r="O513" t="s">
        <v>8917</v>
      </c>
      <c r="P513" t="s">
        <v>8916</v>
      </c>
      <c r="Q513" t="s">
        <v>8915</v>
      </c>
      <c r="R513" s="7">
        <v>36161</v>
      </c>
      <c r="S513" s="8">
        <f t="shared" si="64"/>
        <v>1999</v>
      </c>
      <c r="T513" s="8">
        <v>1999</v>
      </c>
      <c r="U513" s="8">
        <f t="shared" si="65"/>
        <v>23</v>
      </c>
      <c r="V513" s="7">
        <v>1999</v>
      </c>
      <c r="W513" t="s">
        <v>1892</v>
      </c>
      <c r="X513" s="2">
        <v>1.3720000000000001</v>
      </c>
      <c r="Y513" s="6">
        <f t="shared" si="62"/>
        <v>3.662475641333654E-2</v>
      </c>
      <c r="AA513">
        <v>189480</v>
      </c>
      <c r="AB513">
        <v>17366</v>
      </c>
      <c r="AD513" t="s">
        <v>5</v>
      </c>
      <c r="AE513">
        <v>47</v>
      </c>
      <c r="AF513" t="s">
        <v>8892</v>
      </c>
      <c r="AH513" t="s">
        <v>8914</v>
      </c>
      <c r="AI513" t="s">
        <v>8913</v>
      </c>
      <c r="AJ513" t="s">
        <v>8912</v>
      </c>
      <c r="AK513" t="s">
        <v>8911</v>
      </c>
      <c r="AL513">
        <v>28</v>
      </c>
      <c r="AM513" s="5">
        <f t="shared" si="66"/>
        <v>1.2173913043478262</v>
      </c>
      <c r="AN513" s="4">
        <f t="shared" si="63"/>
        <v>1.8438338573992066E-3</v>
      </c>
      <c r="AO513" s="3"/>
      <c r="AP513">
        <v>0</v>
      </c>
      <c r="AR513" t="s">
        <v>1</v>
      </c>
      <c r="AT513" s="2" t="s">
        <v>0</v>
      </c>
      <c r="AU513" s="1">
        <f t="shared" si="67"/>
        <v>2.6190479646555338</v>
      </c>
      <c r="AV513" s="1">
        <f t="shared" si="68"/>
        <v>1.9234295135367871</v>
      </c>
      <c r="AW513" s="1">
        <f t="shared" si="69"/>
        <v>1.2278110624180407</v>
      </c>
    </row>
    <row r="514" spans="1:49" x14ac:dyDescent="0.2">
      <c r="A514">
        <v>512</v>
      </c>
      <c r="B514" t="s">
        <v>8910</v>
      </c>
      <c r="C514" t="s">
        <v>8909</v>
      </c>
      <c r="D514" t="s">
        <v>8908</v>
      </c>
      <c r="F514" t="s">
        <v>8907</v>
      </c>
      <c r="G514" t="s">
        <v>16</v>
      </c>
      <c r="H514" t="s">
        <v>15</v>
      </c>
      <c r="I514" t="s">
        <v>8906</v>
      </c>
      <c r="J514">
        <v>60017161</v>
      </c>
      <c r="K514" t="s">
        <v>3374</v>
      </c>
      <c r="L514" t="s">
        <v>3031</v>
      </c>
      <c r="M514" t="s">
        <v>3030</v>
      </c>
      <c r="N514">
        <v>1</v>
      </c>
      <c r="O514" t="s">
        <v>8905</v>
      </c>
      <c r="P514">
        <v>7005328835</v>
      </c>
      <c r="Q514">
        <v>60017161</v>
      </c>
      <c r="R514" s="7">
        <v>36161</v>
      </c>
      <c r="S514" s="8">
        <f t="shared" si="64"/>
        <v>1999</v>
      </c>
      <c r="T514" s="8">
        <v>1999</v>
      </c>
      <c r="U514" s="8">
        <f t="shared" si="65"/>
        <v>23</v>
      </c>
      <c r="V514" s="7">
        <v>1999</v>
      </c>
      <c r="W514" t="s">
        <v>1892</v>
      </c>
      <c r="X514" s="2">
        <v>1.3720000000000001</v>
      </c>
      <c r="Y514" s="6">
        <f t="shared" ref="Y514:Y577" si="70">(X514-$Z$3)/($Z$2-$Z$3)</f>
        <v>3.662475641333654E-2</v>
      </c>
      <c r="AA514">
        <v>189480</v>
      </c>
      <c r="AB514">
        <v>17366</v>
      </c>
      <c r="AD514" t="s">
        <v>5</v>
      </c>
      <c r="AE514">
        <v>47</v>
      </c>
      <c r="AF514" t="s">
        <v>8892</v>
      </c>
      <c r="AH514" t="s">
        <v>5811</v>
      </c>
      <c r="AI514" t="s">
        <v>8904</v>
      </c>
      <c r="AJ514" t="s">
        <v>8903</v>
      </c>
      <c r="AK514" t="s">
        <v>8902</v>
      </c>
      <c r="AL514">
        <v>17</v>
      </c>
      <c r="AM514" s="5">
        <f t="shared" si="66"/>
        <v>0.73913043478260865</v>
      </c>
      <c r="AN514" s="4">
        <f t="shared" ref="AN514:AN577" si="71">(AM514-$AO$3)/($AO$2-$AO$3)</f>
        <v>1.1194705562780896E-3</v>
      </c>
      <c r="AO514" s="3"/>
      <c r="AP514">
        <v>0</v>
      </c>
      <c r="AR514" t="s">
        <v>1</v>
      </c>
      <c r="AT514" s="2" t="s">
        <v>0</v>
      </c>
      <c r="AU514" s="1">
        <f t="shared" si="67"/>
        <v>2.5973170656219002</v>
      </c>
      <c r="AV514" s="1">
        <f t="shared" si="68"/>
        <v>1.8872113484807316</v>
      </c>
      <c r="AW514" s="1">
        <f t="shared" si="69"/>
        <v>1.1771056313395625</v>
      </c>
    </row>
    <row r="515" spans="1:49" x14ac:dyDescent="0.2">
      <c r="A515">
        <v>513</v>
      </c>
      <c r="B515" t="s">
        <v>8901</v>
      </c>
      <c r="C515" t="s">
        <v>8900</v>
      </c>
      <c r="D515" t="s">
        <v>8899</v>
      </c>
      <c r="F515" t="s">
        <v>8898</v>
      </c>
      <c r="G515" t="s">
        <v>16</v>
      </c>
      <c r="H515" t="s">
        <v>15</v>
      </c>
      <c r="I515" t="s">
        <v>8897</v>
      </c>
      <c r="J515">
        <v>60017375</v>
      </c>
      <c r="K515" t="s">
        <v>8896</v>
      </c>
      <c r="L515" t="s">
        <v>8895</v>
      </c>
      <c r="M515" t="s">
        <v>8894</v>
      </c>
      <c r="N515">
        <v>1</v>
      </c>
      <c r="O515" t="s">
        <v>8893</v>
      </c>
      <c r="P515">
        <v>7103089977</v>
      </c>
      <c r="Q515">
        <v>60017375</v>
      </c>
      <c r="R515" s="7">
        <v>36161</v>
      </c>
      <c r="S515" s="8">
        <f t="shared" si="64"/>
        <v>1999</v>
      </c>
      <c r="T515" s="8">
        <v>1999</v>
      </c>
      <c r="U515" s="8">
        <f t="shared" si="65"/>
        <v>23</v>
      </c>
      <c r="V515" s="7">
        <v>1999</v>
      </c>
      <c r="W515" t="s">
        <v>1892</v>
      </c>
      <c r="X515" s="2">
        <v>1.3720000000000001</v>
      </c>
      <c r="Y515" s="6">
        <f t="shared" si="70"/>
        <v>3.662475641333654E-2</v>
      </c>
      <c r="AA515">
        <v>189480</v>
      </c>
      <c r="AB515">
        <v>17366</v>
      </c>
      <c r="AD515" t="s">
        <v>5</v>
      </c>
      <c r="AE515">
        <v>47</v>
      </c>
      <c r="AF515" t="s">
        <v>8892</v>
      </c>
      <c r="AH515" t="s">
        <v>8891</v>
      </c>
      <c r="AI515" t="s">
        <v>8890</v>
      </c>
      <c r="AJ515" t="s">
        <v>8889</v>
      </c>
      <c r="AK515" t="s">
        <v>8888</v>
      </c>
      <c r="AL515">
        <v>47</v>
      </c>
      <c r="AM515" s="5">
        <f t="shared" si="66"/>
        <v>2.0434782608695654</v>
      </c>
      <c r="AN515" s="4">
        <f t="shared" si="71"/>
        <v>3.0950068320629541E-3</v>
      </c>
      <c r="AO515" s="3"/>
      <c r="AP515">
        <v>0</v>
      </c>
      <c r="AR515" t="s">
        <v>8887</v>
      </c>
      <c r="AT515" s="2" t="s">
        <v>0</v>
      </c>
      <c r="AU515" s="1">
        <f t="shared" si="67"/>
        <v>2.6565831538954461</v>
      </c>
      <c r="AV515" s="1">
        <f t="shared" si="68"/>
        <v>1.9859881622699749</v>
      </c>
      <c r="AW515" s="1">
        <f t="shared" si="69"/>
        <v>1.315393170644503</v>
      </c>
    </row>
    <row r="516" spans="1:49" x14ac:dyDescent="0.2">
      <c r="A516">
        <v>514</v>
      </c>
      <c r="B516" t="s">
        <v>8886</v>
      </c>
      <c r="C516" t="s">
        <v>8885</v>
      </c>
      <c r="D516" t="s">
        <v>8884</v>
      </c>
      <c r="F516" t="s">
        <v>8883</v>
      </c>
      <c r="G516" t="s">
        <v>16</v>
      </c>
      <c r="H516" t="s">
        <v>15</v>
      </c>
      <c r="I516" t="s">
        <v>8882</v>
      </c>
      <c r="J516">
        <v>100539958</v>
      </c>
      <c r="K516" t="s">
        <v>8881</v>
      </c>
      <c r="L516" t="s">
        <v>8880</v>
      </c>
      <c r="M516" t="s">
        <v>53</v>
      </c>
      <c r="N516">
        <v>1</v>
      </c>
      <c r="O516" t="s">
        <v>8879</v>
      </c>
      <c r="P516">
        <v>56261520500</v>
      </c>
      <c r="Q516">
        <v>100539958</v>
      </c>
      <c r="R516" s="7">
        <v>36161</v>
      </c>
      <c r="S516" s="8">
        <f t="shared" si="64"/>
        <v>1999</v>
      </c>
      <c r="T516" s="8">
        <v>1999</v>
      </c>
      <c r="U516" s="8">
        <f t="shared" si="65"/>
        <v>23</v>
      </c>
      <c r="V516" s="7">
        <v>36342</v>
      </c>
      <c r="W516" t="s">
        <v>3665</v>
      </c>
      <c r="X516" s="2">
        <v>1.1339999999999999</v>
      </c>
      <c r="Y516" s="6">
        <f t="shared" si="70"/>
        <v>3.0271482341635299E-2</v>
      </c>
      <c r="AA516">
        <v>945765</v>
      </c>
      <c r="AB516">
        <v>12372</v>
      </c>
      <c r="AD516" t="s">
        <v>5</v>
      </c>
      <c r="AE516">
        <v>45</v>
      </c>
      <c r="AF516">
        <v>2</v>
      </c>
      <c r="AH516" t="s">
        <v>8878</v>
      </c>
      <c r="AI516" t="s">
        <v>8877</v>
      </c>
      <c r="AK516" t="s">
        <v>8876</v>
      </c>
      <c r="AL516">
        <v>10</v>
      </c>
      <c r="AM516" s="5">
        <f t="shared" si="66"/>
        <v>0.43478260869565216</v>
      </c>
      <c r="AN516" s="4">
        <f t="shared" si="71"/>
        <v>6.5851209192828799E-4</v>
      </c>
      <c r="AO516" s="3"/>
      <c r="AP516">
        <v>0</v>
      </c>
      <c r="AR516" t="s">
        <v>1</v>
      </c>
      <c r="AT516" s="2">
        <v>2.4129999999999998</v>
      </c>
      <c r="AU516" s="1">
        <f t="shared" si="67"/>
        <v>2.1387591266723192</v>
      </c>
      <c r="AV516" s="1">
        <f t="shared" si="68"/>
        <v>1.5464997216781793</v>
      </c>
      <c r="AW516" s="1">
        <f t="shared" si="69"/>
        <v>0.95424031668403897</v>
      </c>
    </row>
    <row r="517" spans="1:49" x14ac:dyDescent="0.2">
      <c r="A517">
        <v>515</v>
      </c>
      <c r="B517" t="s">
        <v>8875</v>
      </c>
      <c r="C517" t="s">
        <v>8874</v>
      </c>
      <c r="F517" t="s">
        <v>8873</v>
      </c>
      <c r="G517" t="s">
        <v>16</v>
      </c>
      <c r="H517" t="s">
        <v>15</v>
      </c>
      <c r="I517" t="s">
        <v>8872</v>
      </c>
      <c r="J517">
        <v>60010491</v>
      </c>
      <c r="K517" t="s">
        <v>8346</v>
      </c>
      <c r="L517" t="s">
        <v>8345</v>
      </c>
      <c r="M517" t="s">
        <v>11</v>
      </c>
      <c r="N517">
        <v>3</v>
      </c>
      <c r="O517" t="s">
        <v>8871</v>
      </c>
      <c r="P517" t="s">
        <v>8870</v>
      </c>
      <c r="Q517" t="s">
        <v>8869</v>
      </c>
      <c r="R517" s="7">
        <v>36161</v>
      </c>
      <c r="S517" s="8">
        <f t="shared" si="64"/>
        <v>1999</v>
      </c>
      <c r="T517" s="8">
        <v>1999</v>
      </c>
      <c r="U517" s="8">
        <f t="shared" si="65"/>
        <v>23</v>
      </c>
      <c r="V517" s="7">
        <v>1999</v>
      </c>
      <c r="W517" t="s">
        <v>1409</v>
      </c>
      <c r="X517" s="2">
        <v>0.28599999999999998</v>
      </c>
      <c r="Y517" s="6">
        <f t="shared" si="70"/>
        <v>7.6346066575905605E-3</v>
      </c>
      <c r="AA517">
        <v>9205071</v>
      </c>
      <c r="AB517">
        <v>28139</v>
      </c>
      <c r="AC517">
        <v>15693937</v>
      </c>
      <c r="AD517" t="s">
        <v>5</v>
      </c>
      <c r="AE517">
        <v>13</v>
      </c>
      <c r="AF517">
        <v>12</v>
      </c>
      <c r="AH517">
        <v>1653</v>
      </c>
      <c r="AI517" t="s">
        <v>8868</v>
      </c>
      <c r="AK517" t="s">
        <v>8867</v>
      </c>
      <c r="AL517">
        <v>0</v>
      </c>
      <c r="AM517" s="5">
        <f t="shared" si="66"/>
        <v>0</v>
      </c>
      <c r="AN517" s="4">
        <f t="shared" si="71"/>
        <v>0</v>
      </c>
      <c r="AO517" s="3"/>
      <c r="AP517">
        <v>0</v>
      </c>
      <c r="AR517" t="s">
        <v>1</v>
      </c>
      <c r="AT517" s="2" t="s">
        <v>0</v>
      </c>
      <c r="AU517" s="1">
        <f t="shared" si="67"/>
        <v>0.53442246603133925</v>
      </c>
      <c r="AV517" s="1">
        <f t="shared" si="68"/>
        <v>0.38173033287952801</v>
      </c>
      <c r="AW517" s="1">
        <f t="shared" si="69"/>
        <v>0.22903819972771683</v>
      </c>
    </row>
    <row r="518" spans="1:49" x14ac:dyDescent="0.2">
      <c r="A518">
        <v>516</v>
      </c>
      <c r="B518" t="s">
        <v>8866</v>
      </c>
      <c r="C518" t="s">
        <v>8865</v>
      </c>
      <c r="F518" t="s">
        <v>8864</v>
      </c>
      <c r="G518" t="s">
        <v>16</v>
      </c>
      <c r="H518" t="s">
        <v>15</v>
      </c>
      <c r="I518" t="s">
        <v>8863</v>
      </c>
      <c r="J518">
        <v>60029738</v>
      </c>
      <c r="K518" t="s">
        <v>2469</v>
      </c>
      <c r="L518" t="s">
        <v>2468</v>
      </c>
      <c r="M518" t="s">
        <v>585</v>
      </c>
      <c r="N518">
        <v>2</v>
      </c>
      <c r="O518" t="s">
        <v>8862</v>
      </c>
      <c r="P518" t="s">
        <v>8861</v>
      </c>
      <c r="Q518" t="s">
        <v>6578</v>
      </c>
      <c r="R518" s="7">
        <v>36161</v>
      </c>
      <c r="S518" s="8">
        <f t="shared" si="64"/>
        <v>1999</v>
      </c>
      <c r="T518" s="8">
        <v>1999</v>
      </c>
      <c r="U518" s="8">
        <f t="shared" si="65"/>
        <v>23</v>
      </c>
      <c r="V518" s="7">
        <v>1999</v>
      </c>
      <c r="W518" t="s">
        <v>1892</v>
      </c>
      <c r="X518" s="2">
        <v>1.3720000000000001</v>
      </c>
      <c r="Y518" s="6">
        <f t="shared" si="70"/>
        <v>3.662475641333654E-2</v>
      </c>
      <c r="AA518">
        <v>189480</v>
      </c>
      <c r="AB518">
        <v>17366</v>
      </c>
      <c r="AD518" t="s">
        <v>5</v>
      </c>
      <c r="AE518">
        <v>47</v>
      </c>
      <c r="AF518">
        <v>10</v>
      </c>
      <c r="AH518" t="s">
        <v>8860</v>
      </c>
      <c r="AI518" t="s">
        <v>8859</v>
      </c>
      <c r="AK518" t="s">
        <v>8858</v>
      </c>
      <c r="AL518">
        <v>1</v>
      </c>
      <c r="AM518" s="5">
        <f t="shared" si="66"/>
        <v>4.3478260869565216E-2</v>
      </c>
      <c r="AN518" s="4">
        <f t="shared" si="71"/>
        <v>6.5851209192828807E-5</v>
      </c>
      <c r="AO518" s="3"/>
      <c r="AP518">
        <v>0</v>
      </c>
      <c r="AQ518" t="s">
        <v>2463</v>
      </c>
      <c r="AR518" t="s">
        <v>8857</v>
      </c>
      <c r="AS518" t="s">
        <v>2461</v>
      </c>
      <c r="AT518" s="2" t="s">
        <v>0</v>
      </c>
      <c r="AU518" s="1">
        <f t="shared" si="67"/>
        <v>2.5657084852093424</v>
      </c>
      <c r="AV518" s="1">
        <f t="shared" si="68"/>
        <v>1.8345303811264684</v>
      </c>
      <c r="AW518" s="1">
        <f t="shared" si="69"/>
        <v>1.1033522770435944</v>
      </c>
    </row>
    <row r="519" spans="1:49" x14ac:dyDescent="0.2">
      <c r="A519">
        <v>517</v>
      </c>
      <c r="B519" t="s">
        <v>8856</v>
      </c>
      <c r="C519" t="s">
        <v>8855</v>
      </c>
      <c r="F519" t="s">
        <v>8854</v>
      </c>
      <c r="G519" t="s">
        <v>16</v>
      </c>
      <c r="H519" t="s">
        <v>15</v>
      </c>
      <c r="I519" t="s">
        <v>8853</v>
      </c>
      <c r="J519">
        <v>60018363</v>
      </c>
      <c r="K519" t="s">
        <v>8852</v>
      </c>
      <c r="L519" t="s">
        <v>8851</v>
      </c>
      <c r="M519" t="s">
        <v>53</v>
      </c>
      <c r="N519">
        <v>1</v>
      </c>
      <c r="O519" t="s">
        <v>8850</v>
      </c>
      <c r="P519">
        <v>6701316004</v>
      </c>
      <c r="Q519">
        <v>60018363</v>
      </c>
      <c r="R519" s="7">
        <v>36161</v>
      </c>
      <c r="S519" s="8">
        <f t="shared" si="64"/>
        <v>1999</v>
      </c>
      <c r="T519" s="8">
        <v>1999</v>
      </c>
      <c r="U519" s="8">
        <f t="shared" si="65"/>
        <v>23</v>
      </c>
      <c r="V519" s="7">
        <v>1999</v>
      </c>
      <c r="W519" t="s">
        <v>1847</v>
      </c>
      <c r="X519" s="2">
        <v>0.61499999999999999</v>
      </c>
      <c r="Y519" s="6">
        <f t="shared" si="70"/>
        <v>1.6417073756706976E-2</v>
      </c>
      <c r="AA519">
        <v>1959271</v>
      </c>
      <c r="AB519">
        <v>12141</v>
      </c>
      <c r="AD519" t="s">
        <v>5</v>
      </c>
      <c r="AE519">
        <v>20</v>
      </c>
      <c r="AF519">
        <v>11</v>
      </c>
      <c r="AH519" t="s">
        <v>8849</v>
      </c>
      <c r="AI519" t="s">
        <v>8848</v>
      </c>
      <c r="AK519" t="s">
        <v>8847</v>
      </c>
      <c r="AL519">
        <v>6</v>
      </c>
      <c r="AM519" s="5">
        <f t="shared" si="66"/>
        <v>0.2608695652173913</v>
      </c>
      <c r="AN519" s="4">
        <f t="shared" si="71"/>
        <v>3.9510725515697282E-4</v>
      </c>
      <c r="AO519" s="3"/>
      <c r="AP519">
        <v>0</v>
      </c>
      <c r="AR519" t="s">
        <v>1</v>
      </c>
      <c r="AT519" s="2" t="s">
        <v>0</v>
      </c>
      <c r="AU519" s="1">
        <f t="shared" si="67"/>
        <v>1.1610483806241974</v>
      </c>
      <c r="AV519" s="1">
        <f t="shared" si="68"/>
        <v>0.84060905059319746</v>
      </c>
      <c r="AW519" s="1">
        <f t="shared" si="69"/>
        <v>0.52016972056219735</v>
      </c>
    </row>
    <row r="520" spans="1:49" x14ac:dyDescent="0.2">
      <c r="A520">
        <v>518</v>
      </c>
      <c r="B520" t="s">
        <v>8846</v>
      </c>
      <c r="C520" t="s">
        <v>8845</v>
      </c>
      <c r="F520" t="s">
        <v>8844</v>
      </c>
      <c r="G520" t="s">
        <v>16</v>
      </c>
      <c r="H520" t="s">
        <v>15</v>
      </c>
      <c r="I520" t="s">
        <v>8843</v>
      </c>
      <c r="J520">
        <v>60001439</v>
      </c>
      <c r="K520" t="s">
        <v>1582</v>
      </c>
      <c r="L520" t="s">
        <v>1581</v>
      </c>
      <c r="M520" t="s">
        <v>11</v>
      </c>
      <c r="N520">
        <v>4</v>
      </c>
      <c r="O520" t="s">
        <v>8842</v>
      </c>
      <c r="P520" t="s">
        <v>8841</v>
      </c>
      <c r="Q520" t="s">
        <v>8840</v>
      </c>
      <c r="R520" s="7">
        <v>36161</v>
      </c>
      <c r="S520" s="8">
        <f t="shared" si="64"/>
        <v>1999</v>
      </c>
      <c r="T520" s="8">
        <v>1999</v>
      </c>
      <c r="U520" s="8">
        <f t="shared" si="65"/>
        <v>23</v>
      </c>
      <c r="V520" s="7">
        <v>1999</v>
      </c>
      <c r="W520" t="s">
        <v>1713</v>
      </c>
      <c r="X520" s="2">
        <v>0.30399999999999999</v>
      </c>
      <c r="Y520" s="6">
        <f t="shared" si="70"/>
        <v>8.115106377299057E-3</v>
      </c>
      <c r="AA520">
        <v>8952477</v>
      </c>
      <c r="AB520">
        <v>12250</v>
      </c>
      <c r="AD520" t="s">
        <v>5</v>
      </c>
      <c r="AE520">
        <v>23</v>
      </c>
      <c r="AF520">
        <v>6</v>
      </c>
      <c r="AH520" t="s">
        <v>8839</v>
      </c>
      <c r="AI520" t="s">
        <v>8838</v>
      </c>
      <c r="AK520" t="s">
        <v>8837</v>
      </c>
      <c r="AL520">
        <v>5</v>
      </c>
      <c r="AM520" s="5">
        <f t="shared" si="66"/>
        <v>0.21739130434782608</v>
      </c>
      <c r="AN520" s="4">
        <f t="shared" si="71"/>
        <v>3.29256045964144E-4</v>
      </c>
      <c r="AO520" s="3"/>
      <c r="AP520">
        <v>0</v>
      </c>
      <c r="AR520" t="s">
        <v>1</v>
      </c>
      <c r="AT520" s="2" t="s">
        <v>0</v>
      </c>
      <c r="AU520" s="1">
        <f t="shared" si="67"/>
        <v>0.57793512778985834</v>
      </c>
      <c r="AV520" s="1">
        <f t="shared" si="68"/>
        <v>0.42221812116316004</v>
      </c>
      <c r="AW520" s="1">
        <f t="shared" si="69"/>
        <v>0.2665011145364618</v>
      </c>
    </row>
    <row r="521" spans="1:49" x14ac:dyDescent="0.2">
      <c r="A521">
        <v>519</v>
      </c>
      <c r="B521" t="s">
        <v>8836</v>
      </c>
      <c r="C521" t="s">
        <v>8835</v>
      </c>
      <c r="F521" t="s">
        <v>8834</v>
      </c>
      <c r="G521" t="s">
        <v>16</v>
      </c>
      <c r="H521" t="s">
        <v>15</v>
      </c>
      <c r="I521" t="s">
        <v>8833</v>
      </c>
      <c r="J521" t="s">
        <v>8828</v>
      </c>
      <c r="K521" t="s">
        <v>8832</v>
      </c>
      <c r="L521" t="s">
        <v>8831</v>
      </c>
      <c r="M521" t="s">
        <v>1953</v>
      </c>
      <c r="N521">
        <v>2</v>
      </c>
      <c r="O521" t="s">
        <v>8830</v>
      </c>
      <c r="P521" t="s">
        <v>8829</v>
      </c>
      <c r="Q521" t="s">
        <v>8828</v>
      </c>
      <c r="R521" s="7">
        <v>36161</v>
      </c>
      <c r="S521" s="8">
        <f t="shared" si="64"/>
        <v>1999</v>
      </c>
      <c r="T521" s="8">
        <v>1999</v>
      </c>
      <c r="U521" s="8">
        <f t="shared" si="65"/>
        <v>23</v>
      </c>
      <c r="V521" s="7">
        <v>1999</v>
      </c>
      <c r="W521" t="s">
        <v>8044</v>
      </c>
      <c r="X521" s="2">
        <v>0.34899999999999998</v>
      </c>
      <c r="Y521" s="6">
        <f t="shared" si="70"/>
        <v>9.3163556765702999E-3</v>
      </c>
      <c r="AA521">
        <v>2564602</v>
      </c>
      <c r="AB521">
        <v>18958</v>
      </c>
      <c r="AC521">
        <v>9745971</v>
      </c>
      <c r="AD521" t="s">
        <v>5</v>
      </c>
      <c r="AE521">
        <v>16</v>
      </c>
      <c r="AF521">
        <v>1</v>
      </c>
      <c r="AH521" t="s">
        <v>8827</v>
      </c>
      <c r="AI521" t="s">
        <v>8826</v>
      </c>
      <c r="AK521" t="s">
        <v>8825</v>
      </c>
      <c r="AL521">
        <v>0</v>
      </c>
      <c r="AM521" s="5">
        <f t="shared" si="66"/>
        <v>0</v>
      </c>
      <c r="AN521" s="4">
        <f t="shared" si="71"/>
        <v>0</v>
      </c>
      <c r="AO521" s="3"/>
      <c r="AP521">
        <v>0</v>
      </c>
      <c r="AR521" t="s">
        <v>1</v>
      </c>
      <c r="AT521" s="2" t="s">
        <v>0</v>
      </c>
      <c r="AU521" s="1">
        <f t="shared" si="67"/>
        <v>0.65214489735992098</v>
      </c>
      <c r="AV521" s="1">
        <f t="shared" si="68"/>
        <v>0.46581778382851502</v>
      </c>
      <c r="AW521" s="1">
        <f t="shared" si="69"/>
        <v>0.279490670297109</v>
      </c>
    </row>
    <row r="522" spans="1:49" x14ac:dyDescent="0.2">
      <c r="A522">
        <v>520</v>
      </c>
      <c r="B522" t="s">
        <v>8824</v>
      </c>
      <c r="C522" t="s">
        <v>8823</v>
      </c>
      <c r="F522" t="s">
        <v>8822</v>
      </c>
      <c r="G522" t="s">
        <v>16</v>
      </c>
      <c r="H522" t="s">
        <v>15</v>
      </c>
      <c r="I522" t="s">
        <v>8821</v>
      </c>
      <c r="J522" t="s">
        <v>8820</v>
      </c>
      <c r="K522" t="s">
        <v>8819</v>
      </c>
      <c r="L522" t="s">
        <v>8818</v>
      </c>
      <c r="M522" t="s">
        <v>1953</v>
      </c>
      <c r="N522">
        <v>3</v>
      </c>
      <c r="O522" t="s">
        <v>8817</v>
      </c>
      <c r="P522" t="s">
        <v>8816</v>
      </c>
      <c r="Q522" t="s">
        <v>8815</v>
      </c>
      <c r="R522" s="7">
        <v>36161</v>
      </c>
      <c r="S522" s="8">
        <f t="shared" si="64"/>
        <v>1999</v>
      </c>
      <c r="T522" s="8">
        <v>1999</v>
      </c>
      <c r="U522" s="8">
        <f t="shared" si="65"/>
        <v>23</v>
      </c>
      <c r="V522" s="7">
        <v>1999</v>
      </c>
      <c r="W522" t="s">
        <v>8044</v>
      </c>
      <c r="X522" s="2">
        <v>0.34899999999999998</v>
      </c>
      <c r="Y522" s="6">
        <f t="shared" si="70"/>
        <v>9.3163556765702999E-3</v>
      </c>
      <c r="AA522">
        <v>2564602</v>
      </c>
      <c r="AB522">
        <v>18958</v>
      </c>
      <c r="AC522">
        <v>9745971</v>
      </c>
      <c r="AD522" t="s">
        <v>5</v>
      </c>
      <c r="AE522">
        <v>16</v>
      </c>
      <c r="AF522">
        <v>1</v>
      </c>
      <c r="AH522" t="s">
        <v>8814</v>
      </c>
      <c r="AI522" t="s">
        <v>8813</v>
      </c>
      <c r="AK522" t="s">
        <v>8812</v>
      </c>
      <c r="AL522">
        <v>2</v>
      </c>
      <c r="AM522" s="5">
        <f t="shared" si="66"/>
        <v>8.6956521739130432E-2</v>
      </c>
      <c r="AN522" s="4">
        <f t="shared" si="71"/>
        <v>1.3170241838565761E-4</v>
      </c>
      <c r="AO522" s="3"/>
      <c r="AP522">
        <v>0</v>
      </c>
      <c r="AR522" t="s">
        <v>1</v>
      </c>
      <c r="AT522" s="2" t="s">
        <v>0</v>
      </c>
      <c r="AU522" s="1">
        <f t="shared" si="67"/>
        <v>0.65609596991149077</v>
      </c>
      <c r="AV522" s="1">
        <f t="shared" si="68"/>
        <v>0.47240290474779784</v>
      </c>
      <c r="AW522" s="1">
        <f t="shared" si="69"/>
        <v>0.28870983958410501</v>
      </c>
    </row>
    <row r="523" spans="1:49" x14ac:dyDescent="0.2">
      <c r="A523">
        <v>521</v>
      </c>
      <c r="B523" t="s">
        <v>8811</v>
      </c>
      <c r="C523" t="s">
        <v>8810</v>
      </c>
      <c r="F523" t="s">
        <v>8809</v>
      </c>
      <c r="G523" t="s">
        <v>16</v>
      </c>
      <c r="H523" t="s">
        <v>15</v>
      </c>
      <c r="I523" t="s">
        <v>8808</v>
      </c>
      <c r="J523" t="s">
        <v>8807</v>
      </c>
      <c r="K523" t="s">
        <v>8806</v>
      </c>
      <c r="L523" t="s">
        <v>8805</v>
      </c>
      <c r="M523" t="s">
        <v>8804</v>
      </c>
      <c r="N523">
        <v>2</v>
      </c>
      <c r="O523" t="s">
        <v>8803</v>
      </c>
      <c r="P523" t="s">
        <v>8802</v>
      </c>
      <c r="Q523" t="s">
        <v>8801</v>
      </c>
      <c r="R523" s="7">
        <v>36161</v>
      </c>
      <c r="S523" s="8">
        <f t="shared" si="64"/>
        <v>1999</v>
      </c>
      <c r="T523" s="8">
        <v>1999</v>
      </c>
      <c r="U523" s="8">
        <f t="shared" si="65"/>
        <v>23</v>
      </c>
      <c r="V523" s="7" t="s">
        <v>8068</v>
      </c>
      <c r="W523" t="s">
        <v>663</v>
      </c>
      <c r="X523" s="2">
        <v>0.371</v>
      </c>
      <c r="Y523" s="6">
        <f t="shared" si="70"/>
        <v>9.9036331117695747E-3</v>
      </c>
      <c r="AA523">
        <v>486604</v>
      </c>
      <c r="AB523">
        <v>28580</v>
      </c>
      <c r="AD523" t="s">
        <v>5</v>
      </c>
      <c r="AE523">
        <v>34</v>
      </c>
      <c r="AF523">
        <v>5</v>
      </c>
      <c r="AH523" t="s">
        <v>8800</v>
      </c>
      <c r="AI523" t="s">
        <v>8799</v>
      </c>
      <c r="AK523" t="s">
        <v>8798</v>
      </c>
      <c r="AL523">
        <v>1</v>
      </c>
      <c r="AM523" s="5">
        <f t="shared" si="66"/>
        <v>4.3478260869565216E-2</v>
      </c>
      <c r="AN523" s="4">
        <f t="shared" si="71"/>
        <v>6.5851209192828807E-5</v>
      </c>
      <c r="AO523" s="3"/>
      <c r="AP523">
        <v>1</v>
      </c>
      <c r="AR523" t="s">
        <v>1</v>
      </c>
      <c r="AT523" s="2">
        <v>1.431</v>
      </c>
      <c r="AU523" s="1">
        <f t="shared" si="67"/>
        <v>0.6952298540996551</v>
      </c>
      <c r="AV523" s="1">
        <f t="shared" si="68"/>
        <v>0.49847421604812014</v>
      </c>
      <c r="AW523" s="1">
        <f t="shared" si="69"/>
        <v>0.30171857799658525</v>
      </c>
    </row>
    <row r="524" spans="1:49" x14ac:dyDescent="0.2">
      <c r="A524">
        <v>522</v>
      </c>
      <c r="B524" t="s">
        <v>8797</v>
      </c>
      <c r="C524" t="s">
        <v>8796</v>
      </c>
      <c r="F524" t="s">
        <v>8795</v>
      </c>
      <c r="G524" t="s">
        <v>16</v>
      </c>
      <c r="H524" t="s">
        <v>15</v>
      </c>
      <c r="I524" t="s">
        <v>8794</v>
      </c>
      <c r="J524" t="s">
        <v>8793</v>
      </c>
      <c r="K524" t="s">
        <v>8792</v>
      </c>
      <c r="L524" t="s">
        <v>8791</v>
      </c>
      <c r="M524" t="s">
        <v>80</v>
      </c>
      <c r="N524">
        <v>5</v>
      </c>
      <c r="O524" t="s">
        <v>8790</v>
      </c>
      <c r="P524" t="s">
        <v>8789</v>
      </c>
      <c r="Q524" t="s">
        <v>8788</v>
      </c>
      <c r="R524" s="7">
        <v>36161</v>
      </c>
      <c r="S524" s="8">
        <f t="shared" si="64"/>
        <v>1999</v>
      </c>
      <c r="T524" s="8">
        <v>1999</v>
      </c>
      <c r="U524" s="8">
        <f t="shared" si="65"/>
        <v>23</v>
      </c>
      <c r="V524" s="7">
        <v>1999</v>
      </c>
      <c r="W524" t="s">
        <v>315</v>
      </c>
      <c r="X524" s="2">
        <v>0.48699999999999999</v>
      </c>
      <c r="Y524" s="6">
        <f t="shared" si="70"/>
        <v>1.3000186861002109E-2</v>
      </c>
      <c r="AA524">
        <v>214922</v>
      </c>
      <c r="AB524">
        <v>130262</v>
      </c>
      <c r="AD524" t="s">
        <v>5</v>
      </c>
      <c r="AE524">
        <v>38</v>
      </c>
      <c r="AF524" s="9">
        <v>0.375</v>
      </c>
      <c r="AH524" t="s">
        <v>8787</v>
      </c>
      <c r="AI524" t="s">
        <v>8786</v>
      </c>
      <c r="AJ524" t="s">
        <v>8785</v>
      </c>
      <c r="AK524" t="s">
        <v>8784</v>
      </c>
      <c r="AL524">
        <v>7</v>
      </c>
      <c r="AM524" s="5">
        <f t="shared" si="66"/>
        <v>0.30434782608695654</v>
      </c>
      <c r="AN524" s="4">
        <f t="shared" si="71"/>
        <v>4.6095846434980164E-4</v>
      </c>
      <c r="AO524" s="3"/>
      <c r="AP524">
        <v>0</v>
      </c>
      <c r="AR524" t="s">
        <v>1</v>
      </c>
      <c r="AT524" s="2" t="s">
        <v>0</v>
      </c>
      <c r="AU524" s="1">
        <f t="shared" si="67"/>
        <v>0.92384183420064159</v>
      </c>
      <c r="AV524" s="1">
        <f t="shared" si="68"/>
        <v>0.67305726626759543</v>
      </c>
      <c r="AW524" s="1">
        <f t="shared" si="69"/>
        <v>0.42227269833454933</v>
      </c>
    </row>
    <row r="525" spans="1:49" x14ac:dyDescent="0.2">
      <c r="A525">
        <v>523</v>
      </c>
      <c r="B525" t="s">
        <v>8783</v>
      </c>
      <c r="C525" t="s">
        <v>8782</v>
      </c>
      <c r="F525" t="s">
        <v>8781</v>
      </c>
      <c r="G525" t="s">
        <v>16</v>
      </c>
      <c r="H525" t="s">
        <v>15</v>
      </c>
      <c r="I525" t="s">
        <v>8780</v>
      </c>
      <c r="J525">
        <v>60017757</v>
      </c>
      <c r="K525" t="s">
        <v>8779</v>
      </c>
      <c r="L525" t="s">
        <v>8778</v>
      </c>
      <c r="M525" t="s">
        <v>1313</v>
      </c>
      <c r="N525">
        <v>3</v>
      </c>
      <c r="O525" t="s">
        <v>8777</v>
      </c>
      <c r="P525" t="s">
        <v>8776</v>
      </c>
      <c r="Q525" t="s">
        <v>8775</v>
      </c>
      <c r="R525" s="7">
        <v>36161</v>
      </c>
      <c r="S525" s="8">
        <f t="shared" si="64"/>
        <v>1999</v>
      </c>
      <c r="T525" s="8">
        <v>1999</v>
      </c>
      <c r="U525" s="8">
        <f t="shared" si="65"/>
        <v>23</v>
      </c>
      <c r="V525" s="7">
        <v>1999</v>
      </c>
      <c r="W525" t="s">
        <v>8044</v>
      </c>
      <c r="X525" s="2">
        <v>0.34899999999999998</v>
      </c>
      <c r="Y525" s="6">
        <f t="shared" si="70"/>
        <v>9.3163556765702999E-3</v>
      </c>
      <c r="AA525">
        <v>2564602</v>
      </c>
      <c r="AB525">
        <v>18958</v>
      </c>
      <c r="AC525">
        <v>9745971</v>
      </c>
      <c r="AD525" t="s">
        <v>5</v>
      </c>
      <c r="AE525">
        <v>16</v>
      </c>
      <c r="AF525">
        <v>1</v>
      </c>
      <c r="AH525" t="s">
        <v>8774</v>
      </c>
      <c r="AI525" t="s">
        <v>8773</v>
      </c>
      <c r="AK525" t="s">
        <v>8772</v>
      </c>
      <c r="AL525">
        <v>0</v>
      </c>
      <c r="AM525" s="5">
        <f t="shared" si="66"/>
        <v>0</v>
      </c>
      <c r="AN525" s="4">
        <f t="shared" si="71"/>
        <v>0</v>
      </c>
      <c r="AO525" s="3"/>
      <c r="AP525">
        <v>0</v>
      </c>
      <c r="AR525" t="s">
        <v>1</v>
      </c>
      <c r="AT525" s="2" t="s">
        <v>0</v>
      </c>
      <c r="AU525" s="1">
        <f t="shared" si="67"/>
        <v>0.65214489735992098</v>
      </c>
      <c r="AV525" s="1">
        <f t="shared" si="68"/>
        <v>0.46581778382851502</v>
      </c>
      <c r="AW525" s="1">
        <f t="shared" si="69"/>
        <v>0.279490670297109</v>
      </c>
    </row>
    <row r="526" spans="1:49" x14ac:dyDescent="0.2">
      <c r="A526">
        <v>524</v>
      </c>
      <c r="B526" t="s">
        <v>8771</v>
      </c>
      <c r="C526" t="s">
        <v>8770</v>
      </c>
      <c r="F526" t="s">
        <v>8769</v>
      </c>
      <c r="G526" t="s">
        <v>16</v>
      </c>
      <c r="H526" t="s">
        <v>15</v>
      </c>
      <c r="I526" t="s">
        <v>8768</v>
      </c>
      <c r="J526">
        <v>60002286</v>
      </c>
      <c r="K526" t="s">
        <v>8767</v>
      </c>
      <c r="L526" t="s">
        <v>8766</v>
      </c>
      <c r="M526" t="s">
        <v>292</v>
      </c>
      <c r="N526">
        <v>3</v>
      </c>
      <c r="O526" t="s">
        <v>8765</v>
      </c>
      <c r="P526" t="s">
        <v>8764</v>
      </c>
      <c r="Q526" t="s">
        <v>8763</v>
      </c>
      <c r="R526" s="7">
        <v>36161</v>
      </c>
      <c r="S526" s="8">
        <f t="shared" si="64"/>
        <v>1999</v>
      </c>
      <c r="T526" s="8">
        <v>1999</v>
      </c>
      <c r="U526" s="8">
        <f t="shared" si="65"/>
        <v>23</v>
      </c>
      <c r="V526" s="7">
        <v>1999</v>
      </c>
      <c r="W526" t="s">
        <v>8044</v>
      </c>
      <c r="X526" s="2">
        <v>0.34899999999999998</v>
      </c>
      <c r="Y526" s="6">
        <f t="shared" si="70"/>
        <v>9.3163556765702999E-3</v>
      </c>
      <c r="AA526">
        <v>2564602</v>
      </c>
      <c r="AB526">
        <v>18958</v>
      </c>
      <c r="AC526">
        <v>9745971</v>
      </c>
      <c r="AD526" t="s">
        <v>5</v>
      </c>
      <c r="AE526">
        <v>16</v>
      </c>
      <c r="AF526">
        <v>1</v>
      </c>
      <c r="AH526" t="s">
        <v>8762</v>
      </c>
      <c r="AI526" t="s">
        <v>8761</v>
      </c>
      <c r="AK526" t="s">
        <v>8760</v>
      </c>
      <c r="AL526">
        <v>0</v>
      </c>
      <c r="AM526" s="5">
        <f t="shared" si="66"/>
        <v>0</v>
      </c>
      <c r="AN526" s="4">
        <f t="shared" si="71"/>
        <v>0</v>
      </c>
      <c r="AO526" s="3"/>
      <c r="AP526">
        <v>0</v>
      </c>
      <c r="AR526" t="s">
        <v>1</v>
      </c>
      <c r="AT526" s="2" t="s">
        <v>0</v>
      </c>
      <c r="AU526" s="1">
        <f t="shared" si="67"/>
        <v>0.65214489735992098</v>
      </c>
      <c r="AV526" s="1">
        <f t="shared" si="68"/>
        <v>0.46581778382851502</v>
      </c>
      <c r="AW526" s="1">
        <f t="shared" si="69"/>
        <v>0.279490670297109</v>
      </c>
    </row>
    <row r="527" spans="1:49" x14ac:dyDescent="0.2">
      <c r="A527">
        <v>525</v>
      </c>
      <c r="B527" t="s">
        <v>8759</v>
      </c>
      <c r="C527" t="s">
        <v>8758</v>
      </c>
      <c r="F527" t="s">
        <v>8757</v>
      </c>
      <c r="G527" t="s">
        <v>16</v>
      </c>
      <c r="H527" t="s">
        <v>15</v>
      </c>
      <c r="I527" t="s">
        <v>7498</v>
      </c>
      <c r="J527">
        <v>60019141</v>
      </c>
      <c r="K527" t="s">
        <v>7497</v>
      </c>
      <c r="L527" t="s">
        <v>1896</v>
      </c>
      <c r="M527" t="s">
        <v>1459</v>
      </c>
      <c r="N527">
        <v>2</v>
      </c>
      <c r="O527" t="s">
        <v>7496</v>
      </c>
      <c r="P527" t="s">
        <v>7495</v>
      </c>
      <c r="Q527" t="s">
        <v>7494</v>
      </c>
      <c r="R527" s="7">
        <v>36161</v>
      </c>
      <c r="S527" s="8">
        <f t="shared" si="64"/>
        <v>1999</v>
      </c>
      <c r="T527" s="8">
        <v>1999</v>
      </c>
      <c r="U527" s="8">
        <f t="shared" si="65"/>
        <v>23</v>
      </c>
      <c r="V527" s="7">
        <v>36404</v>
      </c>
      <c r="W527" t="s">
        <v>1437</v>
      </c>
      <c r="X527" s="2">
        <v>0.94</v>
      </c>
      <c r="Y527" s="6">
        <f t="shared" si="70"/>
        <v>2.5092763140332611E-2</v>
      </c>
      <c r="AA527">
        <v>10518207</v>
      </c>
      <c r="AB527">
        <v>63372</v>
      </c>
      <c r="AD527" t="s">
        <v>5</v>
      </c>
      <c r="AE527">
        <v>9</v>
      </c>
      <c r="AF527">
        <v>9</v>
      </c>
      <c r="AH527" t="s">
        <v>8756</v>
      </c>
      <c r="AI527" t="s">
        <v>8755</v>
      </c>
      <c r="AJ527" t="s">
        <v>8754</v>
      </c>
      <c r="AK527" t="s">
        <v>8753</v>
      </c>
      <c r="AL527">
        <v>17</v>
      </c>
      <c r="AM527" s="5">
        <f t="shared" si="66"/>
        <v>0.73913043478260865</v>
      </c>
      <c r="AN527" s="4">
        <f t="shared" si="71"/>
        <v>1.1194705562780896E-3</v>
      </c>
      <c r="AO527" s="3"/>
      <c r="AP527">
        <v>0</v>
      </c>
      <c r="AR527" t="s">
        <v>1</v>
      </c>
      <c r="AT527" s="2" t="s">
        <v>0</v>
      </c>
      <c r="AU527" s="1">
        <f t="shared" si="67"/>
        <v>1.7900775365116255</v>
      </c>
      <c r="AV527" s="1">
        <f t="shared" si="68"/>
        <v>1.3106116848305351</v>
      </c>
      <c r="AW527" s="1">
        <f t="shared" si="69"/>
        <v>0.83114583314944457</v>
      </c>
    </row>
    <row r="528" spans="1:49" x14ac:dyDescent="0.2">
      <c r="A528">
        <v>526</v>
      </c>
      <c r="B528" t="s">
        <v>8752</v>
      </c>
      <c r="C528" t="s">
        <v>8751</v>
      </c>
      <c r="F528" t="s">
        <v>8750</v>
      </c>
      <c r="G528" t="s">
        <v>16</v>
      </c>
      <c r="H528" t="s">
        <v>15</v>
      </c>
      <c r="I528" t="s">
        <v>8749</v>
      </c>
      <c r="J528">
        <v>100821854</v>
      </c>
      <c r="K528" t="s">
        <v>8748</v>
      </c>
      <c r="L528" t="s">
        <v>8747</v>
      </c>
      <c r="M528" t="s">
        <v>1313</v>
      </c>
      <c r="N528">
        <v>1</v>
      </c>
      <c r="O528" t="s">
        <v>8746</v>
      </c>
      <c r="P528">
        <v>36912015700</v>
      </c>
      <c r="Q528">
        <v>100821854</v>
      </c>
      <c r="R528" s="7">
        <v>36161</v>
      </c>
      <c r="S528" s="8">
        <f t="shared" si="64"/>
        <v>1999</v>
      </c>
      <c r="T528" s="8">
        <v>1999</v>
      </c>
      <c r="U528" s="8">
        <f t="shared" si="65"/>
        <v>23</v>
      </c>
      <c r="V528" s="7">
        <v>1999</v>
      </c>
      <c r="W528" t="s">
        <v>8745</v>
      </c>
      <c r="X528" s="2">
        <v>0.26800000000000002</v>
      </c>
      <c r="Y528" s="6">
        <f t="shared" si="70"/>
        <v>7.1541069378820649E-3</v>
      </c>
      <c r="AA528">
        <v>2562499</v>
      </c>
      <c r="AB528">
        <v>23531</v>
      </c>
      <c r="AD528" t="s">
        <v>5</v>
      </c>
      <c r="AE528">
        <v>24</v>
      </c>
      <c r="AF528">
        <v>6</v>
      </c>
      <c r="AH528" t="s">
        <v>8744</v>
      </c>
      <c r="AI528" t="s">
        <v>8743</v>
      </c>
      <c r="AK528" t="s">
        <v>8742</v>
      </c>
      <c r="AL528">
        <v>3</v>
      </c>
      <c r="AM528" s="5">
        <f t="shared" si="66"/>
        <v>0.13043478260869565</v>
      </c>
      <c r="AN528" s="4">
        <f t="shared" si="71"/>
        <v>1.9755362757848641E-4</v>
      </c>
      <c r="AO528" s="3"/>
      <c r="AP528">
        <v>1</v>
      </c>
      <c r="AR528" t="s">
        <v>1</v>
      </c>
      <c r="AT528" s="2" t="s">
        <v>0</v>
      </c>
      <c r="AU528" s="1">
        <f t="shared" si="67"/>
        <v>0.5067140944790991</v>
      </c>
      <c r="AV528" s="1">
        <f t="shared" si="68"/>
        <v>0.36758302827302758</v>
      </c>
      <c r="AW528" s="1">
        <f t="shared" si="69"/>
        <v>0.228451962066956</v>
      </c>
    </row>
    <row r="529" spans="1:49" x14ac:dyDescent="0.2">
      <c r="A529">
        <v>527</v>
      </c>
      <c r="B529" t="s">
        <v>8741</v>
      </c>
      <c r="C529" t="s">
        <v>8740</v>
      </c>
      <c r="F529" t="s">
        <v>8739</v>
      </c>
      <c r="G529" t="s">
        <v>16</v>
      </c>
      <c r="H529" t="s">
        <v>15</v>
      </c>
      <c r="I529" t="s">
        <v>1316</v>
      </c>
      <c r="J529">
        <v>60072235</v>
      </c>
      <c r="K529" t="s">
        <v>1315</v>
      </c>
      <c r="L529" t="s">
        <v>1314</v>
      </c>
      <c r="M529" t="s">
        <v>1313</v>
      </c>
      <c r="N529">
        <v>3</v>
      </c>
      <c r="O529" t="s">
        <v>8738</v>
      </c>
      <c r="P529" t="s">
        <v>8737</v>
      </c>
      <c r="Q529" t="s">
        <v>8736</v>
      </c>
      <c r="R529" s="7">
        <v>36161</v>
      </c>
      <c r="S529" s="8">
        <f t="shared" si="64"/>
        <v>1999</v>
      </c>
      <c r="T529" s="8">
        <v>1999</v>
      </c>
      <c r="U529" s="8">
        <f t="shared" si="65"/>
        <v>23</v>
      </c>
      <c r="V529" s="7">
        <v>1999</v>
      </c>
      <c r="W529" t="s">
        <v>8044</v>
      </c>
      <c r="X529" s="2">
        <v>0.34899999999999998</v>
      </c>
      <c r="Y529" s="6">
        <f t="shared" si="70"/>
        <v>9.3163556765702999E-3</v>
      </c>
      <c r="AA529">
        <v>2564602</v>
      </c>
      <c r="AB529">
        <v>18958</v>
      </c>
      <c r="AC529">
        <v>9745971</v>
      </c>
      <c r="AD529" t="s">
        <v>5</v>
      </c>
      <c r="AE529">
        <v>16</v>
      </c>
      <c r="AF529">
        <v>2</v>
      </c>
      <c r="AH529" t="s">
        <v>8735</v>
      </c>
      <c r="AI529" t="s">
        <v>8734</v>
      </c>
      <c r="AK529" t="s">
        <v>8733</v>
      </c>
      <c r="AL529">
        <v>2</v>
      </c>
      <c r="AM529" s="5">
        <f t="shared" si="66"/>
        <v>8.6956521739130432E-2</v>
      </c>
      <c r="AN529" s="4">
        <f t="shared" si="71"/>
        <v>1.3170241838565761E-4</v>
      </c>
      <c r="AO529" s="3"/>
      <c r="AP529">
        <v>0</v>
      </c>
      <c r="AR529" t="s">
        <v>1</v>
      </c>
      <c r="AT529" s="2" t="s">
        <v>0</v>
      </c>
      <c r="AU529" s="1">
        <f t="shared" si="67"/>
        <v>0.65609596991149077</v>
      </c>
      <c r="AV529" s="1">
        <f t="shared" si="68"/>
        <v>0.47240290474779784</v>
      </c>
      <c r="AW529" s="1">
        <f t="shared" si="69"/>
        <v>0.28870983958410501</v>
      </c>
    </row>
    <row r="530" spans="1:49" x14ac:dyDescent="0.2">
      <c r="A530">
        <v>528</v>
      </c>
      <c r="B530" t="s">
        <v>8732</v>
      </c>
      <c r="F530" t="s">
        <v>8731</v>
      </c>
      <c r="G530" t="s">
        <v>16</v>
      </c>
      <c r="H530" t="s">
        <v>15</v>
      </c>
      <c r="I530" t="s">
        <v>8730</v>
      </c>
      <c r="J530">
        <v>60102593</v>
      </c>
      <c r="K530" t="s">
        <v>8729</v>
      </c>
      <c r="L530" t="s">
        <v>432</v>
      </c>
      <c r="M530" t="s">
        <v>431</v>
      </c>
      <c r="N530">
        <v>4</v>
      </c>
      <c r="O530" t="s">
        <v>8728</v>
      </c>
      <c r="P530" t="s">
        <v>8727</v>
      </c>
      <c r="Q530" t="s">
        <v>8726</v>
      </c>
      <c r="R530" s="7">
        <v>36161</v>
      </c>
      <c r="S530" s="8">
        <f t="shared" si="64"/>
        <v>1999</v>
      </c>
      <c r="T530" s="8">
        <v>1999</v>
      </c>
      <c r="U530" s="8">
        <f t="shared" si="65"/>
        <v>23</v>
      </c>
      <c r="V530" s="7">
        <v>1999</v>
      </c>
      <c r="W530" t="s">
        <v>7148</v>
      </c>
      <c r="X530" s="2">
        <v>0.182</v>
      </c>
      <c r="Y530" s="6">
        <f t="shared" si="70"/>
        <v>4.8583860548303574E-3</v>
      </c>
      <c r="AA530">
        <v>9168524</v>
      </c>
      <c r="AB530">
        <v>26075</v>
      </c>
      <c r="AD530" t="s">
        <v>5</v>
      </c>
      <c r="AE530" t="s">
        <v>7147</v>
      </c>
      <c r="AF530">
        <v>4</v>
      </c>
      <c r="AH530" t="s">
        <v>8725</v>
      </c>
      <c r="AI530" t="s">
        <v>8724</v>
      </c>
      <c r="AJ530" t="s">
        <v>8723</v>
      </c>
      <c r="AK530" t="s">
        <v>8722</v>
      </c>
      <c r="AL530">
        <v>2</v>
      </c>
      <c r="AM530" s="5">
        <f t="shared" si="66"/>
        <v>8.6956521739130432E-2</v>
      </c>
      <c r="AN530" s="4">
        <f t="shared" si="71"/>
        <v>1.3170241838565761E-4</v>
      </c>
      <c r="AO530" s="3"/>
      <c r="AP530">
        <v>0</v>
      </c>
      <c r="AR530" t="s">
        <v>1</v>
      </c>
      <c r="AT530" s="2">
        <v>0.35199999999999998</v>
      </c>
      <c r="AU530" s="1">
        <f t="shared" si="67"/>
        <v>0.34403809638969474</v>
      </c>
      <c r="AV530" s="1">
        <f t="shared" si="68"/>
        <v>0.24950442366080075</v>
      </c>
      <c r="AW530" s="1">
        <f t="shared" si="69"/>
        <v>0.15497075093190676</v>
      </c>
    </row>
    <row r="531" spans="1:49" x14ac:dyDescent="0.2">
      <c r="A531">
        <v>529</v>
      </c>
      <c r="B531" t="s">
        <v>8721</v>
      </c>
      <c r="C531" t="s">
        <v>8720</v>
      </c>
      <c r="F531" t="s">
        <v>8719</v>
      </c>
      <c r="G531" t="s">
        <v>16</v>
      </c>
      <c r="H531" t="s">
        <v>15</v>
      </c>
      <c r="I531" t="s">
        <v>8718</v>
      </c>
      <c r="J531" t="s">
        <v>8717</v>
      </c>
      <c r="K531" t="s">
        <v>8716</v>
      </c>
      <c r="L531" t="s">
        <v>8715</v>
      </c>
      <c r="M531" t="s">
        <v>1953</v>
      </c>
      <c r="N531">
        <v>3</v>
      </c>
      <c r="O531" t="s">
        <v>8714</v>
      </c>
      <c r="P531" t="s">
        <v>8713</v>
      </c>
      <c r="Q531" t="s">
        <v>8712</v>
      </c>
      <c r="R531" s="7">
        <v>36161</v>
      </c>
      <c r="S531" s="8">
        <f t="shared" si="64"/>
        <v>1999</v>
      </c>
      <c r="T531" s="8">
        <v>1999</v>
      </c>
      <c r="U531" s="8">
        <f t="shared" si="65"/>
        <v>23</v>
      </c>
      <c r="V531" s="7">
        <v>1999</v>
      </c>
      <c r="W531" t="s">
        <v>8044</v>
      </c>
      <c r="X531" s="2">
        <v>0.34899999999999998</v>
      </c>
      <c r="Y531" s="6">
        <f t="shared" si="70"/>
        <v>9.3163556765702999E-3</v>
      </c>
      <c r="AA531">
        <v>2564602</v>
      </c>
      <c r="AB531">
        <v>18958</v>
      </c>
      <c r="AC531">
        <v>9745971</v>
      </c>
      <c r="AD531" t="s">
        <v>5</v>
      </c>
      <c r="AE531">
        <v>16</v>
      </c>
      <c r="AF531">
        <v>1</v>
      </c>
      <c r="AH531" t="s">
        <v>8711</v>
      </c>
      <c r="AI531" t="s">
        <v>8710</v>
      </c>
      <c r="AK531" t="s">
        <v>8709</v>
      </c>
      <c r="AL531">
        <v>0</v>
      </c>
      <c r="AM531" s="5">
        <f t="shared" si="66"/>
        <v>0</v>
      </c>
      <c r="AN531" s="4">
        <f t="shared" si="71"/>
        <v>0</v>
      </c>
      <c r="AO531" s="3"/>
      <c r="AP531">
        <v>0</v>
      </c>
      <c r="AR531" t="s">
        <v>1</v>
      </c>
      <c r="AT531" s="2" t="s">
        <v>0</v>
      </c>
      <c r="AU531" s="1">
        <f t="shared" si="67"/>
        <v>0.65214489735992098</v>
      </c>
      <c r="AV531" s="1">
        <f t="shared" si="68"/>
        <v>0.46581778382851502</v>
      </c>
      <c r="AW531" s="1">
        <f t="shared" si="69"/>
        <v>0.279490670297109</v>
      </c>
    </row>
    <row r="532" spans="1:49" x14ac:dyDescent="0.2">
      <c r="A532">
        <v>530</v>
      </c>
      <c r="B532" t="s">
        <v>8708</v>
      </c>
      <c r="C532" t="s">
        <v>8707</v>
      </c>
      <c r="F532" t="s">
        <v>8706</v>
      </c>
      <c r="G532" t="s">
        <v>16</v>
      </c>
      <c r="H532" t="s">
        <v>15</v>
      </c>
      <c r="I532" t="s">
        <v>8705</v>
      </c>
      <c r="J532">
        <v>60027561</v>
      </c>
      <c r="K532" t="s">
        <v>2540</v>
      </c>
      <c r="L532" t="s">
        <v>2539</v>
      </c>
      <c r="M532" t="s">
        <v>11</v>
      </c>
      <c r="N532">
        <v>3</v>
      </c>
      <c r="O532" t="s">
        <v>8704</v>
      </c>
      <c r="P532" t="s">
        <v>8703</v>
      </c>
      <c r="Q532" t="s">
        <v>8702</v>
      </c>
      <c r="R532" s="7">
        <v>36161</v>
      </c>
      <c r="S532" s="8">
        <f t="shared" si="64"/>
        <v>1999</v>
      </c>
      <c r="T532" s="8">
        <v>1999</v>
      </c>
      <c r="U532" s="8">
        <f t="shared" si="65"/>
        <v>23</v>
      </c>
      <c r="V532" s="7">
        <v>1999</v>
      </c>
      <c r="W532" t="s">
        <v>1409</v>
      </c>
      <c r="X532" s="2">
        <v>0.28599999999999998</v>
      </c>
      <c r="Y532" s="6">
        <f t="shared" si="70"/>
        <v>7.6346066575905605E-3</v>
      </c>
      <c r="AA532">
        <v>9205071</v>
      </c>
      <c r="AB532">
        <v>28139</v>
      </c>
      <c r="AC532">
        <v>15693937</v>
      </c>
      <c r="AD532" t="s">
        <v>5</v>
      </c>
      <c r="AE532">
        <v>13</v>
      </c>
      <c r="AF532">
        <v>10</v>
      </c>
      <c r="AH532" t="s">
        <v>8701</v>
      </c>
      <c r="AI532" t="s">
        <v>8700</v>
      </c>
      <c r="AK532" t="s">
        <v>8699</v>
      </c>
      <c r="AL532">
        <v>0</v>
      </c>
      <c r="AM532" s="5">
        <f t="shared" si="66"/>
        <v>0</v>
      </c>
      <c r="AN532" s="4">
        <f t="shared" si="71"/>
        <v>0</v>
      </c>
      <c r="AO532" s="3"/>
      <c r="AP532">
        <v>0</v>
      </c>
      <c r="AR532" t="s">
        <v>1</v>
      </c>
      <c r="AT532" s="2" t="s">
        <v>0</v>
      </c>
      <c r="AU532" s="1">
        <f t="shared" si="67"/>
        <v>0.53442246603133925</v>
      </c>
      <c r="AV532" s="1">
        <f t="shared" si="68"/>
        <v>0.38173033287952801</v>
      </c>
      <c r="AW532" s="1">
        <f t="shared" si="69"/>
        <v>0.22903819972771683</v>
      </c>
    </row>
    <row r="533" spans="1:49" x14ac:dyDescent="0.2">
      <c r="A533">
        <v>531</v>
      </c>
      <c r="B533" t="s">
        <v>8698</v>
      </c>
      <c r="C533" t="s">
        <v>8697</v>
      </c>
      <c r="F533" t="s">
        <v>8696</v>
      </c>
      <c r="G533" t="s">
        <v>16</v>
      </c>
      <c r="H533" t="s">
        <v>15</v>
      </c>
      <c r="I533" t="s">
        <v>8695</v>
      </c>
      <c r="J533" t="s">
        <v>8690</v>
      </c>
      <c r="K533" t="s">
        <v>8694</v>
      </c>
      <c r="L533" t="s">
        <v>8693</v>
      </c>
      <c r="M533" t="s">
        <v>1953</v>
      </c>
      <c r="N533">
        <v>2</v>
      </c>
      <c r="O533" t="s">
        <v>8692</v>
      </c>
      <c r="P533" t="s">
        <v>8691</v>
      </c>
      <c r="Q533" t="s">
        <v>8690</v>
      </c>
      <c r="R533" s="7">
        <v>36161</v>
      </c>
      <c r="S533" s="8">
        <f t="shared" si="64"/>
        <v>1999</v>
      </c>
      <c r="T533" s="8">
        <v>1999</v>
      </c>
      <c r="U533" s="8">
        <f t="shared" si="65"/>
        <v>23</v>
      </c>
      <c r="V533" s="7">
        <v>1999</v>
      </c>
      <c r="W533" t="s">
        <v>8044</v>
      </c>
      <c r="X533" s="2">
        <v>0.34899999999999998</v>
      </c>
      <c r="Y533" s="6">
        <f t="shared" si="70"/>
        <v>9.3163556765702999E-3</v>
      </c>
      <c r="AA533">
        <v>2564602</v>
      </c>
      <c r="AB533">
        <v>18958</v>
      </c>
      <c r="AC533">
        <v>9745971</v>
      </c>
      <c r="AD533" t="s">
        <v>5</v>
      </c>
      <c r="AE533">
        <v>16</v>
      </c>
      <c r="AF533">
        <v>1</v>
      </c>
      <c r="AH533" t="s">
        <v>8689</v>
      </c>
      <c r="AI533" t="s">
        <v>8688</v>
      </c>
      <c r="AK533" t="s">
        <v>8687</v>
      </c>
      <c r="AL533">
        <v>6</v>
      </c>
      <c r="AM533" s="5">
        <f t="shared" si="66"/>
        <v>0.2608695652173913</v>
      </c>
      <c r="AN533" s="4">
        <f t="shared" si="71"/>
        <v>3.9510725515697282E-4</v>
      </c>
      <c r="AO533" s="3"/>
      <c r="AP533">
        <v>0</v>
      </c>
      <c r="AR533" t="s">
        <v>1</v>
      </c>
      <c r="AT533" s="2" t="s">
        <v>0</v>
      </c>
      <c r="AU533" s="1">
        <f t="shared" si="67"/>
        <v>0.66399811501463024</v>
      </c>
      <c r="AV533" s="1">
        <f t="shared" si="68"/>
        <v>0.48557314658636364</v>
      </c>
      <c r="AW533" s="1">
        <f t="shared" si="69"/>
        <v>0.30714817815809708</v>
      </c>
    </row>
    <row r="534" spans="1:49" x14ac:dyDescent="0.2">
      <c r="A534">
        <v>532</v>
      </c>
      <c r="B534" t="s">
        <v>8686</v>
      </c>
      <c r="C534" t="s">
        <v>8685</v>
      </c>
      <c r="F534" t="s">
        <v>8684</v>
      </c>
      <c r="G534" t="s">
        <v>16</v>
      </c>
      <c r="H534" t="s">
        <v>15</v>
      </c>
      <c r="I534" t="s">
        <v>8683</v>
      </c>
      <c r="J534">
        <v>60000745</v>
      </c>
      <c r="K534" t="s">
        <v>2222</v>
      </c>
      <c r="L534" t="s">
        <v>2221</v>
      </c>
      <c r="M534" t="s">
        <v>11</v>
      </c>
      <c r="N534">
        <v>3</v>
      </c>
      <c r="O534" t="s">
        <v>8682</v>
      </c>
      <c r="P534" t="s">
        <v>8681</v>
      </c>
      <c r="Q534" t="s">
        <v>8680</v>
      </c>
      <c r="R534" s="7">
        <v>36161</v>
      </c>
      <c r="S534" s="8">
        <f t="shared" si="64"/>
        <v>1999</v>
      </c>
      <c r="T534" s="8">
        <v>1999</v>
      </c>
      <c r="U534" s="8">
        <f t="shared" si="65"/>
        <v>23</v>
      </c>
      <c r="V534" s="7">
        <v>36495</v>
      </c>
      <c r="W534" t="s">
        <v>1437</v>
      </c>
      <c r="X534" s="2">
        <v>0.94</v>
      </c>
      <c r="Y534" s="6">
        <f t="shared" si="70"/>
        <v>2.5092763140332611E-2</v>
      </c>
      <c r="AA534">
        <v>10518207</v>
      </c>
      <c r="AB534">
        <v>63372</v>
      </c>
      <c r="AD534" t="s">
        <v>5</v>
      </c>
      <c r="AE534">
        <v>9</v>
      </c>
      <c r="AF534">
        <v>12</v>
      </c>
      <c r="AH534" t="s">
        <v>8679</v>
      </c>
      <c r="AI534" t="s">
        <v>8678</v>
      </c>
      <c r="AJ534" t="s">
        <v>8677</v>
      </c>
      <c r="AK534" t="s">
        <v>8676</v>
      </c>
      <c r="AL534">
        <v>29</v>
      </c>
      <c r="AM534" s="5">
        <f t="shared" si="66"/>
        <v>1.2608695652173914</v>
      </c>
      <c r="AN534" s="4">
        <f t="shared" si="71"/>
        <v>1.9096850665920354E-3</v>
      </c>
      <c r="AO534" s="3"/>
      <c r="AP534">
        <v>0</v>
      </c>
      <c r="AR534" t="s">
        <v>1</v>
      </c>
      <c r="AT534" s="2" t="s">
        <v>0</v>
      </c>
      <c r="AU534" s="1">
        <f t="shared" si="67"/>
        <v>1.8137839718210438</v>
      </c>
      <c r="AV534" s="1">
        <f t="shared" si="68"/>
        <v>1.3501224103462324</v>
      </c>
      <c r="AW534" s="1">
        <f t="shared" si="69"/>
        <v>0.88646084887142074</v>
      </c>
    </row>
    <row r="535" spans="1:49" x14ac:dyDescent="0.2">
      <c r="A535">
        <v>533</v>
      </c>
      <c r="B535" t="s">
        <v>8675</v>
      </c>
      <c r="C535" t="s">
        <v>8674</v>
      </c>
      <c r="F535" t="s">
        <v>8673</v>
      </c>
      <c r="G535" t="s">
        <v>16</v>
      </c>
      <c r="H535" t="s">
        <v>15</v>
      </c>
      <c r="I535" t="s">
        <v>2478</v>
      </c>
      <c r="J535" t="s">
        <v>8668</v>
      </c>
      <c r="K535" t="s">
        <v>8672</v>
      </c>
      <c r="L535" t="s">
        <v>8671</v>
      </c>
      <c r="M535" t="s">
        <v>3319</v>
      </c>
      <c r="N535">
        <v>2</v>
      </c>
      <c r="O535" t="s">
        <v>8670</v>
      </c>
      <c r="P535" t="s">
        <v>8669</v>
      </c>
      <c r="Q535" t="s">
        <v>8668</v>
      </c>
      <c r="R535" s="7">
        <v>36161</v>
      </c>
      <c r="S535" s="8">
        <f t="shared" si="64"/>
        <v>1999</v>
      </c>
      <c r="T535" s="8">
        <v>1999</v>
      </c>
      <c r="U535" s="8">
        <f t="shared" si="65"/>
        <v>23</v>
      </c>
      <c r="V535" s="7">
        <v>36495</v>
      </c>
      <c r="W535" t="s">
        <v>1736</v>
      </c>
      <c r="X535" s="2">
        <v>0.312</v>
      </c>
      <c r="Y535" s="6">
        <f t="shared" si="70"/>
        <v>8.3286618082806119E-3</v>
      </c>
      <c r="AA535">
        <v>9540695</v>
      </c>
      <c r="AB535">
        <v>61637</v>
      </c>
      <c r="AD535" t="s">
        <v>5</v>
      </c>
      <c r="AE535">
        <v>11</v>
      </c>
      <c r="AF535">
        <v>6</v>
      </c>
      <c r="AH535" t="s">
        <v>8667</v>
      </c>
      <c r="AI535" t="s">
        <v>8666</v>
      </c>
      <c r="AK535" t="s">
        <v>8665</v>
      </c>
      <c r="AL535">
        <v>36</v>
      </c>
      <c r="AM535" s="5">
        <f t="shared" si="66"/>
        <v>1.5652173913043479</v>
      </c>
      <c r="AN535" s="4">
        <f t="shared" si="71"/>
        <v>2.3706435309418369E-3</v>
      </c>
      <c r="AO535" s="3"/>
      <c r="AP535">
        <v>0</v>
      </c>
      <c r="AR535" t="s">
        <v>1</v>
      </c>
      <c r="AT535" s="2" t="s">
        <v>0</v>
      </c>
      <c r="AU535" s="1">
        <f t="shared" si="67"/>
        <v>0.6541256325078979</v>
      </c>
      <c r="AV535" s="1">
        <f t="shared" si="68"/>
        <v>0.53496526696112245</v>
      </c>
      <c r="AW535" s="1">
        <f t="shared" si="69"/>
        <v>0.41580490141434689</v>
      </c>
    </row>
    <row r="536" spans="1:49" x14ac:dyDescent="0.2">
      <c r="A536">
        <v>534</v>
      </c>
      <c r="B536" t="s">
        <v>8664</v>
      </c>
      <c r="C536" t="s">
        <v>8663</v>
      </c>
      <c r="F536" t="s">
        <v>8662</v>
      </c>
      <c r="G536" t="s">
        <v>16</v>
      </c>
      <c r="H536" t="s">
        <v>15</v>
      </c>
      <c r="I536" t="s">
        <v>8661</v>
      </c>
      <c r="J536" t="s">
        <v>8660</v>
      </c>
      <c r="K536" t="s">
        <v>8659</v>
      </c>
      <c r="L536" t="s">
        <v>8658</v>
      </c>
      <c r="M536" t="s">
        <v>1953</v>
      </c>
      <c r="N536">
        <v>6</v>
      </c>
      <c r="O536" t="s">
        <v>8657</v>
      </c>
      <c r="P536" t="s">
        <v>8656</v>
      </c>
      <c r="Q536" t="s">
        <v>8655</v>
      </c>
      <c r="R536" s="7">
        <v>36161</v>
      </c>
      <c r="S536" s="8">
        <f t="shared" si="64"/>
        <v>1999</v>
      </c>
      <c r="T536" s="8">
        <v>1999</v>
      </c>
      <c r="U536" s="8">
        <f t="shared" si="65"/>
        <v>23</v>
      </c>
      <c r="V536" s="7">
        <v>1999</v>
      </c>
      <c r="W536" t="s">
        <v>6990</v>
      </c>
      <c r="X536" s="2">
        <v>0.218</v>
      </c>
      <c r="Y536" s="6">
        <f t="shared" si="70"/>
        <v>5.8193854942473512E-3</v>
      </c>
      <c r="AA536">
        <v>3772063</v>
      </c>
      <c r="AB536">
        <v>130012</v>
      </c>
      <c r="AC536" t="s">
        <v>6989</v>
      </c>
      <c r="AD536" t="s">
        <v>5</v>
      </c>
      <c r="AE536">
        <v>45</v>
      </c>
      <c r="AF536">
        <v>2</v>
      </c>
      <c r="AH536" t="s">
        <v>8654</v>
      </c>
      <c r="AI536" t="s">
        <v>8653</v>
      </c>
      <c r="AK536" t="s">
        <v>8652</v>
      </c>
      <c r="AL536">
        <v>4</v>
      </c>
      <c r="AM536" s="5">
        <f t="shared" si="66"/>
        <v>0.17391304347826086</v>
      </c>
      <c r="AN536" s="4">
        <f t="shared" si="71"/>
        <v>2.6340483677131523E-4</v>
      </c>
      <c r="AO536" s="3"/>
      <c r="AP536">
        <v>0</v>
      </c>
      <c r="AR536" t="s">
        <v>1</v>
      </c>
      <c r="AS536" t="s">
        <v>8651</v>
      </c>
      <c r="AT536" s="2">
        <v>2.3330000000000002</v>
      </c>
      <c r="AU536" s="1">
        <f t="shared" si="67"/>
        <v>0.41525912970045403</v>
      </c>
      <c r="AV536" s="1">
        <f t="shared" si="68"/>
        <v>0.30413951655093335</v>
      </c>
      <c r="AW536" s="1">
        <f t="shared" si="69"/>
        <v>0.19301990340141259</v>
      </c>
    </row>
    <row r="537" spans="1:49" x14ac:dyDescent="0.2">
      <c r="A537">
        <v>535</v>
      </c>
      <c r="B537" t="s">
        <v>8650</v>
      </c>
      <c r="C537" t="s">
        <v>8649</v>
      </c>
      <c r="F537" t="s">
        <v>8648</v>
      </c>
      <c r="G537" t="s">
        <v>16</v>
      </c>
      <c r="H537" t="s">
        <v>15</v>
      </c>
      <c r="I537" t="s">
        <v>8647</v>
      </c>
      <c r="J537">
        <v>60019106</v>
      </c>
      <c r="K537" t="s">
        <v>2605</v>
      </c>
      <c r="L537" t="s">
        <v>2604</v>
      </c>
      <c r="M537" t="s">
        <v>1313</v>
      </c>
      <c r="N537">
        <v>3</v>
      </c>
      <c r="O537" t="s">
        <v>8646</v>
      </c>
      <c r="P537" t="s">
        <v>8645</v>
      </c>
      <c r="Q537" t="s">
        <v>8644</v>
      </c>
      <c r="R537" s="7">
        <v>36161</v>
      </c>
      <c r="S537" s="8">
        <f t="shared" si="64"/>
        <v>1999</v>
      </c>
      <c r="T537" s="8">
        <v>1999</v>
      </c>
      <c r="U537" s="8">
        <f t="shared" si="65"/>
        <v>23</v>
      </c>
      <c r="V537" s="7">
        <v>1999</v>
      </c>
      <c r="W537" t="s">
        <v>8044</v>
      </c>
      <c r="X537" s="2">
        <v>0.34899999999999998</v>
      </c>
      <c r="Y537" s="6">
        <f t="shared" si="70"/>
        <v>9.3163556765702999E-3</v>
      </c>
      <c r="AA537">
        <v>2564602</v>
      </c>
      <c r="AB537">
        <v>18958</v>
      </c>
      <c r="AC537">
        <v>9745971</v>
      </c>
      <c r="AD537" t="s">
        <v>5</v>
      </c>
      <c r="AE537">
        <v>16</v>
      </c>
      <c r="AF537">
        <v>1</v>
      </c>
      <c r="AH537" t="s">
        <v>8643</v>
      </c>
      <c r="AI537" t="s">
        <v>8642</v>
      </c>
      <c r="AK537" t="s">
        <v>8641</v>
      </c>
      <c r="AL537">
        <v>0</v>
      </c>
      <c r="AM537" s="5">
        <f t="shared" si="66"/>
        <v>0</v>
      </c>
      <c r="AN537" s="4">
        <f t="shared" si="71"/>
        <v>0</v>
      </c>
      <c r="AO537" s="3"/>
      <c r="AP537">
        <v>0</v>
      </c>
      <c r="AR537" t="s">
        <v>1</v>
      </c>
      <c r="AT537" s="2" t="s">
        <v>0</v>
      </c>
      <c r="AU537" s="1">
        <f t="shared" si="67"/>
        <v>0.65214489735992098</v>
      </c>
      <c r="AV537" s="1">
        <f t="shared" si="68"/>
        <v>0.46581778382851502</v>
      </c>
      <c r="AW537" s="1">
        <f t="shared" si="69"/>
        <v>0.279490670297109</v>
      </c>
    </row>
    <row r="538" spans="1:49" x14ac:dyDescent="0.2">
      <c r="A538">
        <v>536</v>
      </c>
      <c r="B538" t="s">
        <v>8640</v>
      </c>
      <c r="C538" t="s">
        <v>8639</v>
      </c>
      <c r="F538" t="s">
        <v>8638</v>
      </c>
      <c r="G538" t="s">
        <v>16</v>
      </c>
      <c r="H538" t="s">
        <v>15</v>
      </c>
      <c r="I538" t="s">
        <v>8637</v>
      </c>
      <c r="J538">
        <v>60018735</v>
      </c>
      <c r="K538" t="s">
        <v>1766</v>
      </c>
      <c r="L538" t="s">
        <v>254</v>
      </c>
      <c r="M538" t="s">
        <v>25</v>
      </c>
      <c r="N538">
        <v>5</v>
      </c>
      <c r="O538" t="s">
        <v>8636</v>
      </c>
      <c r="P538" t="s">
        <v>8635</v>
      </c>
      <c r="Q538" t="s">
        <v>8634</v>
      </c>
      <c r="R538" s="7">
        <v>36161</v>
      </c>
      <c r="S538" s="8">
        <f t="shared" si="64"/>
        <v>1999</v>
      </c>
      <c r="T538" s="8">
        <v>1999</v>
      </c>
      <c r="U538" s="8">
        <f t="shared" si="65"/>
        <v>23</v>
      </c>
      <c r="V538" s="7">
        <v>1999</v>
      </c>
      <c r="W538" t="s">
        <v>315</v>
      </c>
      <c r="X538" s="2">
        <v>0.48699999999999999</v>
      </c>
      <c r="Y538" s="6">
        <f t="shared" si="70"/>
        <v>1.3000186861002109E-2</v>
      </c>
      <c r="AA538">
        <v>214922</v>
      </c>
      <c r="AB538">
        <v>130262</v>
      </c>
      <c r="AD538" t="s">
        <v>5</v>
      </c>
      <c r="AE538">
        <v>38</v>
      </c>
      <c r="AF538" t="s">
        <v>8539</v>
      </c>
      <c r="AH538" t="s">
        <v>8633</v>
      </c>
      <c r="AI538" t="s">
        <v>8632</v>
      </c>
      <c r="AJ538" t="s">
        <v>8631</v>
      </c>
      <c r="AK538" t="s">
        <v>8630</v>
      </c>
      <c r="AL538">
        <v>10</v>
      </c>
      <c r="AM538" s="5">
        <f t="shared" si="66"/>
        <v>0.43478260869565216</v>
      </c>
      <c r="AN538" s="4">
        <f t="shared" si="71"/>
        <v>6.5851209192828799E-4</v>
      </c>
      <c r="AO538" s="3"/>
      <c r="AP538">
        <v>0</v>
      </c>
      <c r="AR538" t="s">
        <v>1</v>
      </c>
      <c r="AT538" s="2" t="s">
        <v>0</v>
      </c>
      <c r="AU538" s="1">
        <f t="shared" si="67"/>
        <v>0.92976844302799633</v>
      </c>
      <c r="AV538" s="1">
        <f t="shared" si="68"/>
        <v>0.68293494764651985</v>
      </c>
      <c r="AW538" s="1">
        <f t="shared" si="69"/>
        <v>0.43610145226504343</v>
      </c>
    </row>
    <row r="539" spans="1:49" x14ac:dyDescent="0.2">
      <c r="A539">
        <v>537</v>
      </c>
      <c r="B539" t="s">
        <v>8629</v>
      </c>
      <c r="C539" t="s">
        <v>8628</v>
      </c>
      <c r="F539" t="s">
        <v>8627</v>
      </c>
      <c r="G539" t="s">
        <v>16</v>
      </c>
      <c r="H539" t="s">
        <v>15</v>
      </c>
      <c r="I539" t="s">
        <v>1956</v>
      </c>
      <c r="J539" t="s">
        <v>1950</v>
      </c>
      <c r="K539" t="s">
        <v>1955</v>
      </c>
      <c r="L539" t="s">
        <v>1954</v>
      </c>
      <c r="M539" t="s">
        <v>1953</v>
      </c>
      <c r="N539">
        <v>2</v>
      </c>
      <c r="O539" t="s">
        <v>8626</v>
      </c>
      <c r="P539" t="s">
        <v>1951</v>
      </c>
      <c r="Q539" t="s">
        <v>1950</v>
      </c>
      <c r="R539" s="7">
        <v>36161</v>
      </c>
      <c r="S539" s="8">
        <f t="shared" si="64"/>
        <v>1999</v>
      </c>
      <c r="T539" s="8">
        <v>1999</v>
      </c>
      <c r="U539" s="8">
        <f t="shared" si="65"/>
        <v>23</v>
      </c>
      <c r="V539" s="7">
        <v>1999</v>
      </c>
      <c r="W539" t="s">
        <v>8044</v>
      </c>
      <c r="X539" s="2">
        <v>0.34899999999999998</v>
      </c>
      <c r="Y539" s="6">
        <f t="shared" si="70"/>
        <v>9.3163556765702999E-3</v>
      </c>
      <c r="AA539">
        <v>2564602</v>
      </c>
      <c r="AB539">
        <v>18958</v>
      </c>
      <c r="AC539">
        <v>9745971</v>
      </c>
      <c r="AD539" t="s">
        <v>5</v>
      </c>
      <c r="AE539">
        <v>16</v>
      </c>
      <c r="AF539">
        <v>1</v>
      </c>
      <c r="AH539" t="s">
        <v>8625</v>
      </c>
      <c r="AI539" t="s">
        <v>8624</v>
      </c>
      <c r="AK539" t="s">
        <v>8623</v>
      </c>
      <c r="AL539">
        <v>7</v>
      </c>
      <c r="AM539" s="5">
        <f t="shared" si="66"/>
        <v>0.30434782608695654</v>
      </c>
      <c r="AN539" s="4">
        <f t="shared" si="71"/>
        <v>4.6095846434980164E-4</v>
      </c>
      <c r="AO539" s="3"/>
      <c r="AP539">
        <v>0</v>
      </c>
      <c r="AR539" t="s">
        <v>1</v>
      </c>
      <c r="AT539" s="2" t="s">
        <v>0</v>
      </c>
      <c r="AU539" s="1">
        <f t="shared" si="67"/>
        <v>0.66597365129041497</v>
      </c>
      <c r="AV539" s="1">
        <f t="shared" si="68"/>
        <v>0.48886570704600502</v>
      </c>
      <c r="AW539" s="1">
        <f t="shared" si="69"/>
        <v>0.31175776280159512</v>
      </c>
    </row>
    <row r="540" spans="1:49" x14ac:dyDescent="0.2">
      <c r="A540">
        <v>538</v>
      </c>
      <c r="B540" t="s">
        <v>8622</v>
      </c>
      <c r="C540" t="s">
        <v>8621</v>
      </c>
      <c r="F540" t="s">
        <v>8620</v>
      </c>
      <c r="G540" t="s">
        <v>16</v>
      </c>
      <c r="H540" t="s">
        <v>15</v>
      </c>
      <c r="I540" t="s">
        <v>8619</v>
      </c>
      <c r="J540">
        <v>60022195</v>
      </c>
      <c r="K540" t="s">
        <v>2939</v>
      </c>
      <c r="L540" t="s">
        <v>1546</v>
      </c>
      <c r="M540" t="s">
        <v>11</v>
      </c>
      <c r="N540">
        <v>2</v>
      </c>
      <c r="O540" t="s">
        <v>8618</v>
      </c>
      <c r="P540" t="s">
        <v>8617</v>
      </c>
      <c r="Q540" t="s">
        <v>8616</v>
      </c>
      <c r="R540" s="7">
        <v>36161</v>
      </c>
      <c r="S540" s="8">
        <f t="shared" si="64"/>
        <v>1999</v>
      </c>
      <c r="T540" s="8">
        <v>1999</v>
      </c>
      <c r="U540" s="8">
        <f t="shared" si="65"/>
        <v>23</v>
      </c>
      <c r="V540" s="7">
        <v>1999</v>
      </c>
      <c r="W540" t="s">
        <v>8017</v>
      </c>
      <c r="X540" s="2">
        <v>0.51300000000000001</v>
      </c>
      <c r="Y540" s="6">
        <f t="shared" si="70"/>
        <v>1.369424201169216E-2</v>
      </c>
      <c r="AA540">
        <v>1959298</v>
      </c>
      <c r="AB540">
        <v>21179</v>
      </c>
      <c r="AD540" t="s">
        <v>5</v>
      </c>
      <c r="AE540">
        <v>18</v>
      </c>
      <c r="AF540">
        <v>2</v>
      </c>
      <c r="AH540" t="s">
        <v>8615</v>
      </c>
      <c r="AI540" t="s">
        <v>8614</v>
      </c>
      <c r="AK540" t="s">
        <v>8613</v>
      </c>
      <c r="AL540">
        <v>70</v>
      </c>
      <c r="AM540" s="5">
        <f t="shared" si="66"/>
        <v>3.0434782608695654</v>
      </c>
      <c r="AN540" s="4">
        <f t="shared" si="71"/>
        <v>4.6095846434980169E-3</v>
      </c>
      <c r="AO540" s="3"/>
      <c r="AP540">
        <v>0</v>
      </c>
      <c r="AR540" t="s">
        <v>1</v>
      </c>
      <c r="AT540" s="2">
        <v>1.9950000000000001</v>
      </c>
      <c r="AU540" s="1">
        <f t="shared" si="67"/>
        <v>1.0968844801233919</v>
      </c>
      <c r="AV540" s="1">
        <f t="shared" si="68"/>
        <v>0.9151913327595087</v>
      </c>
      <c r="AW540" s="1">
        <f t="shared" si="69"/>
        <v>0.73349818539562595</v>
      </c>
    </row>
    <row r="541" spans="1:49" x14ac:dyDescent="0.2">
      <c r="A541">
        <v>539</v>
      </c>
      <c r="B541" t="s">
        <v>8612</v>
      </c>
      <c r="C541" t="s">
        <v>8611</v>
      </c>
      <c r="F541" t="s">
        <v>8610</v>
      </c>
      <c r="G541" t="s">
        <v>16</v>
      </c>
      <c r="H541" t="s">
        <v>15</v>
      </c>
      <c r="I541" t="s">
        <v>8609</v>
      </c>
      <c r="J541">
        <v>60031475</v>
      </c>
      <c r="K541" t="s">
        <v>8608</v>
      </c>
      <c r="L541" t="s">
        <v>8607</v>
      </c>
      <c r="M541" t="s">
        <v>1313</v>
      </c>
      <c r="N541">
        <v>2</v>
      </c>
      <c r="O541" t="s">
        <v>8606</v>
      </c>
      <c r="P541" t="s">
        <v>8605</v>
      </c>
      <c r="Q541" t="s">
        <v>8604</v>
      </c>
      <c r="R541" s="7">
        <v>36161</v>
      </c>
      <c r="S541" s="8">
        <f t="shared" si="64"/>
        <v>1999</v>
      </c>
      <c r="T541" s="8">
        <v>1999</v>
      </c>
      <c r="U541" s="8">
        <f t="shared" si="65"/>
        <v>23</v>
      </c>
      <c r="V541" s="7">
        <v>1999</v>
      </c>
      <c r="W541" t="s">
        <v>6990</v>
      </c>
      <c r="X541" s="2">
        <v>0.218</v>
      </c>
      <c r="Y541" s="6">
        <f t="shared" si="70"/>
        <v>5.8193854942473512E-3</v>
      </c>
      <c r="AA541">
        <v>3772063</v>
      </c>
      <c r="AB541">
        <v>130012</v>
      </c>
      <c r="AC541" t="s">
        <v>6989</v>
      </c>
      <c r="AD541" t="s">
        <v>5</v>
      </c>
      <c r="AE541">
        <v>45</v>
      </c>
      <c r="AF541">
        <v>2</v>
      </c>
      <c r="AH541" t="s">
        <v>8603</v>
      </c>
      <c r="AI541" t="s">
        <v>8602</v>
      </c>
      <c r="AK541" t="s">
        <v>8601</v>
      </c>
      <c r="AL541">
        <v>0</v>
      </c>
      <c r="AM541" s="5">
        <f t="shared" si="66"/>
        <v>0</v>
      </c>
      <c r="AN541" s="4">
        <f t="shared" si="71"/>
        <v>0</v>
      </c>
      <c r="AO541" s="3"/>
      <c r="AP541">
        <v>0</v>
      </c>
      <c r="AQ541" t="s">
        <v>1540</v>
      </c>
      <c r="AR541" t="s">
        <v>1</v>
      </c>
      <c r="AS541" t="s">
        <v>1538</v>
      </c>
      <c r="AT541" s="2">
        <v>2.3330000000000002</v>
      </c>
      <c r="AU541" s="1">
        <f t="shared" si="67"/>
        <v>0.40735698459731456</v>
      </c>
      <c r="AV541" s="1">
        <f t="shared" si="68"/>
        <v>0.29096927471236755</v>
      </c>
      <c r="AW541" s="1">
        <f t="shared" si="69"/>
        <v>0.17458156482742054</v>
      </c>
    </row>
    <row r="542" spans="1:49" x14ac:dyDescent="0.2">
      <c r="A542">
        <v>540</v>
      </c>
      <c r="B542" t="s">
        <v>8600</v>
      </c>
      <c r="C542" t="s">
        <v>8599</v>
      </c>
      <c r="F542" t="s">
        <v>8598</v>
      </c>
      <c r="G542" t="s">
        <v>16</v>
      </c>
      <c r="H542" t="s">
        <v>15</v>
      </c>
      <c r="I542" t="s">
        <v>8597</v>
      </c>
      <c r="J542" t="s">
        <v>8596</v>
      </c>
      <c r="K542" t="s">
        <v>8595</v>
      </c>
      <c r="L542" t="s">
        <v>8594</v>
      </c>
      <c r="M542" t="s">
        <v>5871</v>
      </c>
      <c r="N542">
        <v>3</v>
      </c>
      <c r="O542" t="s">
        <v>8593</v>
      </c>
      <c r="P542" t="s">
        <v>8592</v>
      </c>
      <c r="Q542" t="s">
        <v>8591</v>
      </c>
      <c r="R542" s="7">
        <v>36161</v>
      </c>
      <c r="S542" s="8">
        <f t="shared" si="64"/>
        <v>1999</v>
      </c>
      <c r="T542" s="8">
        <v>1999</v>
      </c>
      <c r="U542" s="8">
        <f t="shared" si="65"/>
        <v>23</v>
      </c>
      <c r="V542" s="7">
        <v>1999</v>
      </c>
      <c r="W542" t="s">
        <v>1409</v>
      </c>
      <c r="X542" s="2">
        <v>0.28599999999999998</v>
      </c>
      <c r="Y542" s="6">
        <f t="shared" si="70"/>
        <v>7.6346066575905605E-3</v>
      </c>
      <c r="AA542">
        <v>9205071</v>
      </c>
      <c r="AB542">
        <v>28139</v>
      </c>
      <c r="AC542">
        <v>15693937</v>
      </c>
      <c r="AD542" t="s">
        <v>5</v>
      </c>
      <c r="AE542">
        <v>13</v>
      </c>
      <c r="AF542">
        <v>12</v>
      </c>
      <c r="AH542" t="s">
        <v>8590</v>
      </c>
      <c r="AI542" t="s">
        <v>8589</v>
      </c>
      <c r="AK542" t="s">
        <v>8588</v>
      </c>
      <c r="AL542">
        <v>8</v>
      </c>
      <c r="AM542" s="5">
        <f t="shared" si="66"/>
        <v>0.34782608695652173</v>
      </c>
      <c r="AN542" s="4">
        <f t="shared" si="71"/>
        <v>5.2680967354263046E-4</v>
      </c>
      <c r="AO542" s="3"/>
      <c r="AP542">
        <v>0</v>
      </c>
      <c r="AR542" t="s">
        <v>1</v>
      </c>
      <c r="AT542" s="2" t="s">
        <v>0</v>
      </c>
      <c r="AU542" s="1">
        <f t="shared" si="67"/>
        <v>0.55022675623761808</v>
      </c>
      <c r="AV542" s="1">
        <f t="shared" si="68"/>
        <v>0.40807081655665955</v>
      </c>
      <c r="AW542" s="1">
        <f t="shared" si="69"/>
        <v>0.26591487687570092</v>
      </c>
    </row>
    <row r="543" spans="1:49" x14ac:dyDescent="0.2">
      <c r="A543">
        <v>541</v>
      </c>
      <c r="B543" t="s">
        <v>8587</v>
      </c>
      <c r="C543" t="s">
        <v>8586</v>
      </c>
      <c r="F543" t="s">
        <v>8585</v>
      </c>
      <c r="G543" t="s">
        <v>16</v>
      </c>
      <c r="H543" t="s">
        <v>15</v>
      </c>
      <c r="I543" t="s">
        <v>8584</v>
      </c>
      <c r="J543">
        <v>60028419</v>
      </c>
      <c r="K543" t="s">
        <v>1414</v>
      </c>
      <c r="L543" t="s">
        <v>1413</v>
      </c>
      <c r="M543" t="s">
        <v>150</v>
      </c>
      <c r="N543">
        <v>2</v>
      </c>
      <c r="O543" t="s">
        <v>8583</v>
      </c>
      <c r="P543" t="s">
        <v>8582</v>
      </c>
      <c r="Q543" t="s">
        <v>1410</v>
      </c>
      <c r="R543" s="7">
        <v>36161</v>
      </c>
      <c r="S543" s="8">
        <f t="shared" si="64"/>
        <v>1999</v>
      </c>
      <c r="T543" s="8">
        <v>1999</v>
      </c>
      <c r="U543" s="8">
        <f t="shared" si="65"/>
        <v>23</v>
      </c>
      <c r="V543" s="7">
        <v>1999</v>
      </c>
      <c r="W543" t="s">
        <v>1409</v>
      </c>
      <c r="X543" s="2">
        <v>0.28599999999999998</v>
      </c>
      <c r="Y543" s="6">
        <f t="shared" si="70"/>
        <v>7.6346066575905605E-3</v>
      </c>
      <c r="AA543">
        <v>9205071</v>
      </c>
      <c r="AB543">
        <v>28139</v>
      </c>
      <c r="AC543">
        <v>15693937</v>
      </c>
      <c r="AD543" t="s">
        <v>5</v>
      </c>
      <c r="AE543">
        <v>13</v>
      </c>
      <c r="AF543">
        <v>11</v>
      </c>
      <c r="AH543" t="s">
        <v>8581</v>
      </c>
      <c r="AI543" t="s">
        <v>8580</v>
      </c>
      <c r="AK543" t="s">
        <v>8579</v>
      </c>
      <c r="AL543">
        <v>2</v>
      </c>
      <c r="AM543" s="5">
        <f t="shared" si="66"/>
        <v>8.6956521739130432E-2</v>
      </c>
      <c r="AN543" s="4">
        <f t="shared" si="71"/>
        <v>1.3170241838565761E-4</v>
      </c>
      <c r="AO543" s="3"/>
      <c r="AP543">
        <v>0</v>
      </c>
      <c r="AR543" t="s">
        <v>1</v>
      </c>
      <c r="AT543" s="2" t="s">
        <v>0</v>
      </c>
      <c r="AU543" s="1">
        <f t="shared" si="67"/>
        <v>0.53837353858290893</v>
      </c>
      <c r="AV543" s="1">
        <f t="shared" si="68"/>
        <v>0.38831545379881094</v>
      </c>
      <c r="AW543" s="1">
        <f t="shared" si="69"/>
        <v>0.23825736901471284</v>
      </c>
    </row>
    <row r="544" spans="1:49" x14ac:dyDescent="0.2">
      <c r="A544">
        <v>542</v>
      </c>
      <c r="B544" t="s">
        <v>8578</v>
      </c>
      <c r="C544" t="s">
        <v>8577</v>
      </c>
      <c r="F544" t="s">
        <v>8576</v>
      </c>
      <c r="G544" t="s">
        <v>16</v>
      </c>
      <c r="H544" t="s">
        <v>15</v>
      </c>
      <c r="I544" t="s">
        <v>8575</v>
      </c>
      <c r="J544" t="s">
        <v>8473</v>
      </c>
      <c r="K544" t="s">
        <v>8477</v>
      </c>
      <c r="L544" t="s">
        <v>8476</v>
      </c>
      <c r="M544" t="s">
        <v>1953</v>
      </c>
      <c r="N544">
        <v>3</v>
      </c>
      <c r="O544" t="s">
        <v>8574</v>
      </c>
      <c r="P544" t="s">
        <v>8573</v>
      </c>
      <c r="Q544" t="s">
        <v>8572</v>
      </c>
      <c r="R544" s="7">
        <v>36161</v>
      </c>
      <c r="S544" s="8">
        <f t="shared" si="64"/>
        <v>1999</v>
      </c>
      <c r="T544" s="8">
        <v>1999</v>
      </c>
      <c r="U544" s="8">
        <f t="shared" si="65"/>
        <v>23</v>
      </c>
      <c r="V544" s="7">
        <v>1999</v>
      </c>
      <c r="W544" t="s">
        <v>8044</v>
      </c>
      <c r="X544" s="2">
        <v>0.34899999999999998</v>
      </c>
      <c r="Y544" s="6">
        <f t="shared" si="70"/>
        <v>9.3163556765702999E-3</v>
      </c>
      <c r="AA544">
        <v>2564602</v>
      </c>
      <c r="AB544">
        <v>18958</v>
      </c>
      <c r="AC544">
        <v>9745971</v>
      </c>
      <c r="AD544" t="s">
        <v>5</v>
      </c>
      <c r="AE544">
        <v>16</v>
      </c>
      <c r="AF544">
        <v>1</v>
      </c>
      <c r="AH544" t="s">
        <v>8571</v>
      </c>
      <c r="AI544" t="s">
        <v>8570</v>
      </c>
      <c r="AK544" t="s">
        <v>8569</v>
      </c>
      <c r="AL544">
        <v>0</v>
      </c>
      <c r="AM544" s="5">
        <f t="shared" si="66"/>
        <v>0</v>
      </c>
      <c r="AN544" s="4">
        <f t="shared" si="71"/>
        <v>0</v>
      </c>
      <c r="AO544" s="3"/>
      <c r="AP544">
        <v>0</v>
      </c>
      <c r="AR544" t="s">
        <v>1</v>
      </c>
      <c r="AT544" s="2" t="s">
        <v>0</v>
      </c>
      <c r="AU544" s="1">
        <f t="shared" si="67"/>
        <v>0.65214489735992098</v>
      </c>
      <c r="AV544" s="1">
        <f t="shared" si="68"/>
        <v>0.46581778382851502</v>
      </c>
      <c r="AW544" s="1">
        <f t="shared" si="69"/>
        <v>0.279490670297109</v>
      </c>
    </row>
    <row r="545" spans="1:49" x14ac:dyDescent="0.2">
      <c r="A545">
        <v>543</v>
      </c>
      <c r="B545" t="s">
        <v>8568</v>
      </c>
      <c r="C545" t="s">
        <v>8567</v>
      </c>
      <c r="D545" t="s">
        <v>8566</v>
      </c>
      <c r="F545" t="s">
        <v>8565</v>
      </c>
      <c r="G545" t="s">
        <v>16</v>
      </c>
      <c r="H545" t="s">
        <v>15</v>
      </c>
      <c r="I545" t="s">
        <v>8564</v>
      </c>
      <c r="J545" t="s">
        <v>8563</v>
      </c>
      <c r="K545" t="s">
        <v>8562</v>
      </c>
      <c r="L545" t="s">
        <v>8561</v>
      </c>
      <c r="M545" t="s">
        <v>80</v>
      </c>
      <c r="N545">
        <v>5</v>
      </c>
      <c r="O545" t="s">
        <v>8560</v>
      </c>
      <c r="P545" t="s">
        <v>8559</v>
      </c>
      <c r="Q545" t="s">
        <v>8558</v>
      </c>
      <c r="R545" s="7">
        <v>36161</v>
      </c>
      <c r="S545" s="8">
        <f t="shared" si="64"/>
        <v>1999</v>
      </c>
      <c r="T545" s="8">
        <v>1999</v>
      </c>
      <c r="U545" s="8">
        <f t="shared" si="65"/>
        <v>23</v>
      </c>
      <c r="V545" s="7">
        <v>36404</v>
      </c>
      <c r="W545" t="s">
        <v>6485</v>
      </c>
      <c r="X545" s="2">
        <v>0.90400000000000003</v>
      </c>
      <c r="Y545" s="6">
        <f t="shared" si="70"/>
        <v>2.4131763700915621E-2</v>
      </c>
      <c r="AA545">
        <v>2578972</v>
      </c>
      <c r="AB545">
        <v>24537</v>
      </c>
      <c r="AD545" t="s">
        <v>5</v>
      </c>
      <c r="AE545" t="s">
        <v>8523</v>
      </c>
      <c r="AH545" t="s">
        <v>8557</v>
      </c>
      <c r="AI545" t="s">
        <v>8556</v>
      </c>
      <c r="AJ545" t="s">
        <v>8555</v>
      </c>
      <c r="AK545" t="s">
        <v>8554</v>
      </c>
      <c r="AL545">
        <v>12</v>
      </c>
      <c r="AM545" s="5">
        <f t="shared" si="66"/>
        <v>0.52173913043478259</v>
      </c>
      <c r="AN545" s="4">
        <f t="shared" si="71"/>
        <v>7.9021451031394564E-4</v>
      </c>
      <c r="AO545" s="3"/>
      <c r="AP545">
        <v>0</v>
      </c>
      <c r="AR545" t="s">
        <v>1</v>
      </c>
      <c r="AT545" s="2" t="s">
        <v>0</v>
      </c>
      <c r="AU545" s="1">
        <f t="shared" si="67"/>
        <v>1.7129298943735118</v>
      </c>
      <c r="AV545" s="1">
        <f t="shared" si="68"/>
        <v>1.2460989105614784</v>
      </c>
      <c r="AW545" s="1">
        <f t="shared" si="69"/>
        <v>0.77926792674944478</v>
      </c>
    </row>
    <row r="546" spans="1:49" x14ac:dyDescent="0.2">
      <c r="A546">
        <v>544</v>
      </c>
      <c r="B546" t="s">
        <v>8553</v>
      </c>
      <c r="C546" t="s">
        <v>8552</v>
      </c>
      <c r="F546" t="s">
        <v>8551</v>
      </c>
      <c r="G546" t="s">
        <v>16</v>
      </c>
      <c r="H546" t="s">
        <v>15</v>
      </c>
      <c r="I546" t="s">
        <v>4032</v>
      </c>
      <c r="J546">
        <v>60004750</v>
      </c>
      <c r="K546" t="s">
        <v>4031</v>
      </c>
      <c r="L546" t="s">
        <v>4030</v>
      </c>
      <c r="M546" t="s">
        <v>1313</v>
      </c>
      <c r="N546">
        <v>2</v>
      </c>
      <c r="O546" t="s">
        <v>8550</v>
      </c>
      <c r="P546" t="s">
        <v>8549</v>
      </c>
      <c r="Q546" t="s">
        <v>8195</v>
      </c>
      <c r="R546" s="7">
        <v>36161</v>
      </c>
      <c r="S546" s="8">
        <f t="shared" si="64"/>
        <v>1999</v>
      </c>
      <c r="T546" s="8">
        <v>1999</v>
      </c>
      <c r="U546" s="8">
        <f t="shared" si="65"/>
        <v>23</v>
      </c>
      <c r="V546" s="7">
        <v>1999</v>
      </c>
      <c r="W546" t="s">
        <v>8044</v>
      </c>
      <c r="X546" s="2">
        <v>0.34899999999999998</v>
      </c>
      <c r="Y546" s="6">
        <f t="shared" si="70"/>
        <v>9.3163556765702999E-3</v>
      </c>
      <c r="AA546">
        <v>2564602</v>
      </c>
      <c r="AB546">
        <v>18958</v>
      </c>
      <c r="AC546">
        <v>9745971</v>
      </c>
      <c r="AD546" t="s">
        <v>5</v>
      </c>
      <c r="AE546">
        <v>16</v>
      </c>
      <c r="AF546">
        <v>1</v>
      </c>
      <c r="AH546" t="s">
        <v>8548</v>
      </c>
      <c r="AI546" t="s">
        <v>8547</v>
      </c>
      <c r="AK546" t="s">
        <v>8546</v>
      </c>
      <c r="AL546">
        <v>0</v>
      </c>
      <c r="AM546" s="5">
        <f t="shared" si="66"/>
        <v>0</v>
      </c>
      <c r="AN546" s="4">
        <f t="shared" si="71"/>
        <v>0</v>
      </c>
      <c r="AO546" s="3"/>
      <c r="AP546">
        <v>0</v>
      </c>
      <c r="AR546" t="s">
        <v>1</v>
      </c>
      <c r="AT546" s="2" t="s">
        <v>0</v>
      </c>
      <c r="AU546" s="1">
        <f t="shared" si="67"/>
        <v>0.65214489735992098</v>
      </c>
      <c r="AV546" s="1">
        <f t="shared" si="68"/>
        <v>0.46581778382851502</v>
      </c>
      <c r="AW546" s="1">
        <f t="shared" si="69"/>
        <v>0.279490670297109</v>
      </c>
    </row>
    <row r="547" spans="1:49" x14ac:dyDescent="0.2">
      <c r="A547">
        <v>545</v>
      </c>
      <c r="B547" t="s">
        <v>8545</v>
      </c>
      <c r="C547" t="s">
        <v>8544</v>
      </c>
      <c r="F547" t="s">
        <v>8543</v>
      </c>
      <c r="G547" t="s">
        <v>16</v>
      </c>
      <c r="H547" t="s">
        <v>15</v>
      </c>
      <c r="I547" t="s">
        <v>8542</v>
      </c>
      <c r="J547">
        <v>60014982</v>
      </c>
      <c r="K547" t="s">
        <v>8276</v>
      </c>
      <c r="L547" t="s">
        <v>8275</v>
      </c>
      <c r="M547" t="s">
        <v>1531</v>
      </c>
      <c r="N547">
        <v>5</v>
      </c>
      <c r="O547" t="s">
        <v>8541</v>
      </c>
      <c r="P547" t="s">
        <v>8540</v>
      </c>
      <c r="Q547" t="s">
        <v>8272</v>
      </c>
      <c r="R547" s="7">
        <v>36161</v>
      </c>
      <c r="S547" s="8">
        <f t="shared" si="64"/>
        <v>1999</v>
      </c>
      <c r="T547" s="8">
        <v>1999</v>
      </c>
      <c r="U547" s="8">
        <f t="shared" si="65"/>
        <v>23</v>
      </c>
      <c r="V547" s="7">
        <v>1999</v>
      </c>
      <c r="W547" t="s">
        <v>315</v>
      </c>
      <c r="X547" s="2">
        <v>0.48699999999999999</v>
      </c>
      <c r="Y547" s="6">
        <f t="shared" si="70"/>
        <v>1.3000186861002109E-2</v>
      </c>
      <c r="AA547">
        <v>214922</v>
      </c>
      <c r="AB547">
        <v>130262</v>
      </c>
      <c r="AD547" t="s">
        <v>5</v>
      </c>
      <c r="AE547">
        <v>38</v>
      </c>
      <c r="AF547" t="s">
        <v>8539</v>
      </c>
      <c r="AH547" t="s">
        <v>8538</v>
      </c>
      <c r="AI547" t="s">
        <v>8537</v>
      </c>
      <c r="AJ547" t="s">
        <v>8536</v>
      </c>
      <c r="AK547" t="s">
        <v>8535</v>
      </c>
      <c r="AL547">
        <v>50</v>
      </c>
      <c r="AM547" s="5">
        <f t="shared" si="66"/>
        <v>2.1739130434782608</v>
      </c>
      <c r="AN547" s="4">
        <f t="shared" si="71"/>
        <v>3.2925604596414399E-3</v>
      </c>
      <c r="AO547" s="3"/>
      <c r="AP547">
        <v>0</v>
      </c>
      <c r="AR547" t="s">
        <v>1</v>
      </c>
      <c r="AT547" s="2" t="s">
        <v>0</v>
      </c>
      <c r="AU547" s="1">
        <f t="shared" si="67"/>
        <v>1.0087898940593909</v>
      </c>
      <c r="AV547" s="1">
        <f t="shared" si="68"/>
        <v>0.81463736603217751</v>
      </c>
      <c r="AW547" s="1">
        <f t="shared" si="69"/>
        <v>0.62048483800496401</v>
      </c>
    </row>
    <row r="548" spans="1:49" x14ac:dyDescent="0.2">
      <c r="A548">
        <v>546</v>
      </c>
      <c r="B548" t="s">
        <v>8534</v>
      </c>
      <c r="C548" t="s">
        <v>8533</v>
      </c>
      <c r="D548" t="s">
        <v>8532</v>
      </c>
      <c r="F548" t="s">
        <v>8531</v>
      </c>
      <c r="G548" t="s">
        <v>16</v>
      </c>
      <c r="H548" t="s">
        <v>15</v>
      </c>
      <c r="I548" t="s">
        <v>8530</v>
      </c>
      <c r="J548" t="s">
        <v>8529</v>
      </c>
      <c r="K548" t="s">
        <v>8528</v>
      </c>
      <c r="L548" t="s">
        <v>8527</v>
      </c>
      <c r="M548" t="s">
        <v>319</v>
      </c>
      <c r="N548">
        <v>6</v>
      </c>
      <c r="O548" t="s">
        <v>8526</v>
      </c>
      <c r="P548" t="s">
        <v>8525</v>
      </c>
      <c r="Q548" t="s">
        <v>8524</v>
      </c>
      <c r="R548" s="7">
        <v>36161</v>
      </c>
      <c r="S548" s="8">
        <f t="shared" si="64"/>
        <v>1999</v>
      </c>
      <c r="T548" s="8">
        <v>1999</v>
      </c>
      <c r="U548" s="8">
        <f t="shared" si="65"/>
        <v>23</v>
      </c>
      <c r="V548" s="7">
        <v>36404</v>
      </c>
      <c r="W548" t="s">
        <v>6485</v>
      </c>
      <c r="X548" s="2">
        <v>0.90400000000000003</v>
      </c>
      <c r="Y548" s="6">
        <f t="shared" si="70"/>
        <v>2.4131763700915621E-2</v>
      </c>
      <c r="AA548">
        <v>2578972</v>
      </c>
      <c r="AB548">
        <v>24537</v>
      </c>
      <c r="AD548" t="s">
        <v>5</v>
      </c>
      <c r="AE548" t="s">
        <v>8523</v>
      </c>
      <c r="AH548" s="11">
        <v>43040</v>
      </c>
      <c r="AI548" t="s">
        <v>8522</v>
      </c>
      <c r="AJ548" t="s">
        <v>8521</v>
      </c>
      <c r="AK548" t="s">
        <v>8520</v>
      </c>
      <c r="AL548">
        <v>13</v>
      </c>
      <c r="AM548" s="5">
        <f t="shared" si="66"/>
        <v>0.56521739130434778</v>
      </c>
      <c r="AN548" s="4">
        <f t="shared" si="71"/>
        <v>8.560657195067744E-4</v>
      </c>
      <c r="AO548" s="3"/>
      <c r="AP548">
        <v>0</v>
      </c>
      <c r="AQ548" t="s">
        <v>8519</v>
      </c>
      <c r="AR548" t="s">
        <v>1</v>
      </c>
      <c r="AS548" t="s">
        <v>8518</v>
      </c>
      <c r="AT548" s="2" t="s">
        <v>0</v>
      </c>
      <c r="AU548" s="1">
        <f t="shared" si="67"/>
        <v>1.7149054306492966</v>
      </c>
      <c r="AV548" s="1">
        <f t="shared" si="68"/>
        <v>1.2493914710211198</v>
      </c>
      <c r="AW548" s="1">
        <f t="shared" si="69"/>
        <v>0.78387751139294282</v>
      </c>
    </row>
    <row r="549" spans="1:49" x14ac:dyDescent="0.2">
      <c r="A549">
        <v>547</v>
      </c>
      <c r="B549" t="s">
        <v>8517</v>
      </c>
      <c r="C549" t="s">
        <v>8516</v>
      </c>
      <c r="F549" t="s">
        <v>8515</v>
      </c>
      <c r="G549" t="s">
        <v>16</v>
      </c>
      <c r="H549" t="s">
        <v>15</v>
      </c>
      <c r="I549" t="s">
        <v>8047</v>
      </c>
      <c r="J549">
        <v>60023345</v>
      </c>
      <c r="K549" t="s">
        <v>1641</v>
      </c>
      <c r="L549" t="s">
        <v>1314</v>
      </c>
      <c r="M549" t="s">
        <v>1313</v>
      </c>
      <c r="N549">
        <v>3</v>
      </c>
      <c r="O549" t="s">
        <v>8514</v>
      </c>
      <c r="P549" t="s">
        <v>8513</v>
      </c>
      <c r="Q549" t="s">
        <v>1638</v>
      </c>
      <c r="R549" s="7">
        <v>36161</v>
      </c>
      <c r="S549" s="8">
        <f t="shared" si="64"/>
        <v>1999</v>
      </c>
      <c r="T549" s="8">
        <v>1999</v>
      </c>
      <c r="U549" s="8">
        <f t="shared" si="65"/>
        <v>23</v>
      </c>
      <c r="V549" s="7">
        <v>1999</v>
      </c>
      <c r="W549" t="s">
        <v>8044</v>
      </c>
      <c r="X549" s="2">
        <v>0.34899999999999998</v>
      </c>
      <c r="Y549" s="6">
        <f t="shared" si="70"/>
        <v>9.3163556765702999E-3</v>
      </c>
      <c r="AA549">
        <v>2564602</v>
      </c>
      <c r="AB549">
        <v>18958</v>
      </c>
      <c r="AC549">
        <v>9745971</v>
      </c>
      <c r="AD549" t="s">
        <v>5</v>
      </c>
      <c r="AE549">
        <v>16</v>
      </c>
      <c r="AF549">
        <v>1</v>
      </c>
      <c r="AH549" t="s">
        <v>8512</v>
      </c>
      <c r="AI549" t="s">
        <v>8511</v>
      </c>
      <c r="AK549" t="s">
        <v>8510</v>
      </c>
      <c r="AL549">
        <v>0</v>
      </c>
      <c r="AM549" s="5">
        <f t="shared" si="66"/>
        <v>0</v>
      </c>
      <c r="AN549" s="4">
        <f t="shared" si="71"/>
        <v>0</v>
      </c>
      <c r="AO549" s="3"/>
      <c r="AP549">
        <v>0</v>
      </c>
      <c r="AR549" t="s">
        <v>1</v>
      </c>
      <c r="AT549" s="2" t="s">
        <v>0</v>
      </c>
      <c r="AU549" s="1">
        <f t="shared" si="67"/>
        <v>0.65214489735992098</v>
      </c>
      <c r="AV549" s="1">
        <f t="shared" si="68"/>
        <v>0.46581778382851502</v>
      </c>
      <c r="AW549" s="1">
        <f t="shared" si="69"/>
        <v>0.279490670297109</v>
      </c>
    </row>
    <row r="550" spans="1:49" x14ac:dyDescent="0.2">
      <c r="A550">
        <v>548</v>
      </c>
      <c r="B550" t="s">
        <v>8509</v>
      </c>
      <c r="C550" t="s">
        <v>8508</v>
      </c>
      <c r="F550" t="s">
        <v>8507</v>
      </c>
      <c r="G550" t="s">
        <v>16</v>
      </c>
      <c r="H550" t="s">
        <v>15</v>
      </c>
      <c r="I550" t="s">
        <v>8506</v>
      </c>
      <c r="J550">
        <v>60027960</v>
      </c>
      <c r="K550" t="s">
        <v>8505</v>
      </c>
      <c r="L550" t="s">
        <v>8504</v>
      </c>
      <c r="M550" t="s">
        <v>11</v>
      </c>
      <c r="N550">
        <v>4</v>
      </c>
      <c r="O550" t="s">
        <v>8503</v>
      </c>
      <c r="P550" t="s">
        <v>8502</v>
      </c>
      <c r="Q550" t="s">
        <v>8501</v>
      </c>
      <c r="R550" s="7">
        <v>36161</v>
      </c>
      <c r="S550" s="8">
        <f t="shared" ref="S550:S613" si="72">YEAR(R550)</f>
        <v>1999</v>
      </c>
      <c r="T550" s="8">
        <v>1999</v>
      </c>
      <c r="U550" s="8">
        <f t="shared" ref="U550:U613" si="73">2022-T550</f>
        <v>23</v>
      </c>
      <c r="V550" s="7">
        <v>36495</v>
      </c>
      <c r="W550" t="s">
        <v>1437</v>
      </c>
      <c r="X550" s="2">
        <v>0.94</v>
      </c>
      <c r="Y550" s="6">
        <f t="shared" si="70"/>
        <v>2.5092763140332611E-2</v>
      </c>
      <c r="AA550">
        <v>10518207</v>
      </c>
      <c r="AB550">
        <v>63372</v>
      </c>
      <c r="AD550" t="s">
        <v>5</v>
      </c>
      <c r="AE550">
        <v>9</v>
      </c>
      <c r="AF550">
        <v>12</v>
      </c>
      <c r="AH550" t="s">
        <v>8500</v>
      </c>
      <c r="AI550" t="s">
        <v>8499</v>
      </c>
      <c r="AJ550" t="s">
        <v>8498</v>
      </c>
      <c r="AK550" t="s">
        <v>8497</v>
      </c>
      <c r="AL550">
        <v>12</v>
      </c>
      <c r="AM550" s="5">
        <f t="shared" ref="AM550:AM613" si="74">AL550/U550</f>
        <v>0.52173913043478259</v>
      </c>
      <c r="AN550" s="4">
        <f t="shared" si="71"/>
        <v>7.9021451031394564E-4</v>
      </c>
      <c r="AO550" s="3"/>
      <c r="AP550">
        <v>0</v>
      </c>
      <c r="AR550" t="s">
        <v>1</v>
      </c>
      <c r="AT550" s="2" t="s">
        <v>0</v>
      </c>
      <c r="AU550" s="1">
        <f t="shared" ref="AU550:AU613" si="75">(Y550*0.7+AN550*0.3)*100</f>
        <v>1.7801998551327012</v>
      </c>
      <c r="AV550" s="1">
        <f t="shared" ref="AV550:AV613" si="76">(Y550*0.5+AN550*0.5)*100</f>
        <v>1.2941488825323277</v>
      </c>
      <c r="AW550" s="1">
        <f t="shared" ref="AW550:AW613" si="77">(Y550*0.3+AN550*0.7)*100</f>
        <v>0.80809790993195441</v>
      </c>
    </row>
    <row r="551" spans="1:49" x14ac:dyDescent="0.2">
      <c r="A551">
        <v>549</v>
      </c>
      <c r="B551" t="s">
        <v>8496</v>
      </c>
      <c r="C551" t="s">
        <v>8495</v>
      </c>
      <c r="D551" t="s">
        <v>8494</v>
      </c>
      <c r="F551" t="s">
        <v>8493</v>
      </c>
      <c r="G551" t="s">
        <v>16</v>
      </c>
      <c r="H551" t="s">
        <v>15</v>
      </c>
      <c r="I551" t="s">
        <v>8492</v>
      </c>
      <c r="J551" t="s">
        <v>8491</v>
      </c>
      <c r="K551" t="s">
        <v>8490</v>
      </c>
      <c r="L551" t="s">
        <v>8489</v>
      </c>
      <c r="M551" t="s">
        <v>2150</v>
      </c>
      <c r="N551">
        <v>2</v>
      </c>
      <c r="O551" t="s">
        <v>8488</v>
      </c>
      <c r="P551" t="s">
        <v>8487</v>
      </c>
      <c r="Q551" t="s">
        <v>8486</v>
      </c>
      <c r="R551" s="7">
        <v>36161</v>
      </c>
      <c r="S551" s="8">
        <f t="shared" si="72"/>
        <v>1999</v>
      </c>
      <c r="T551" s="8">
        <v>1999</v>
      </c>
      <c r="U551" s="8">
        <f t="shared" si="73"/>
        <v>23</v>
      </c>
      <c r="V551" s="7">
        <v>1999</v>
      </c>
      <c r="W551" t="s">
        <v>8485</v>
      </c>
      <c r="X551" s="2">
        <v>1.3280000000000001</v>
      </c>
      <c r="Y551" s="6">
        <f t="shared" si="70"/>
        <v>3.5450201542937994E-2</v>
      </c>
      <c r="AA551">
        <v>7413335</v>
      </c>
      <c r="AB551">
        <v>29251</v>
      </c>
      <c r="AD551" t="s">
        <v>5</v>
      </c>
      <c r="AE551">
        <v>41</v>
      </c>
      <c r="AF551" t="s">
        <v>8484</v>
      </c>
      <c r="AI551" t="s">
        <v>8483</v>
      </c>
      <c r="AK551" t="s">
        <v>8482</v>
      </c>
      <c r="AL551">
        <v>7</v>
      </c>
      <c r="AM551" s="5">
        <f t="shared" si="74"/>
        <v>0.30434782608695654</v>
      </c>
      <c r="AN551" s="4">
        <f t="shared" si="71"/>
        <v>4.6095846434980164E-4</v>
      </c>
      <c r="AO551" s="3"/>
      <c r="AP551">
        <v>0</v>
      </c>
      <c r="AR551" t="s">
        <v>1</v>
      </c>
      <c r="AT551" s="2">
        <v>2.4580000000000002</v>
      </c>
      <c r="AU551" s="1">
        <f t="shared" si="75"/>
        <v>2.495342861936154</v>
      </c>
      <c r="AV551" s="1">
        <f t="shared" si="76"/>
        <v>1.7955580003643896</v>
      </c>
      <c r="AW551" s="1">
        <f t="shared" si="77"/>
        <v>1.0957731387926259</v>
      </c>
    </row>
    <row r="552" spans="1:49" x14ac:dyDescent="0.2">
      <c r="A552">
        <v>550</v>
      </c>
      <c r="B552" t="s">
        <v>8481</v>
      </c>
      <c r="C552" t="s">
        <v>8480</v>
      </c>
      <c r="F552" t="s">
        <v>8479</v>
      </c>
      <c r="G552" t="s">
        <v>16</v>
      </c>
      <c r="H552" t="s">
        <v>15</v>
      </c>
      <c r="I552" t="s">
        <v>8478</v>
      </c>
      <c r="J552" t="s">
        <v>8473</v>
      </c>
      <c r="K552" t="s">
        <v>8477</v>
      </c>
      <c r="L552" t="s">
        <v>8476</v>
      </c>
      <c r="M552" t="s">
        <v>1953</v>
      </c>
      <c r="N552">
        <v>2</v>
      </c>
      <c r="O552" t="s">
        <v>8475</v>
      </c>
      <c r="P552" t="s">
        <v>8474</v>
      </c>
      <c r="Q552" t="s">
        <v>8473</v>
      </c>
      <c r="R552" s="7">
        <v>36161</v>
      </c>
      <c r="S552" s="8">
        <f t="shared" si="72"/>
        <v>1999</v>
      </c>
      <c r="T552" s="8">
        <v>1999</v>
      </c>
      <c r="U552" s="8">
        <f t="shared" si="73"/>
        <v>23</v>
      </c>
      <c r="V552" s="7">
        <v>1999</v>
      </c>
      <c r="W552" t="s">
        <v>8044</v>
      </c>
      <c r="X552" s="2">
        <v>0.34899999999999998</v>
      </c>
      <c r="Y552" s="6">
        <f t="shared" si="70"/>
        <v>9.3163556765702999E-3</v>
      </c>
      <c r="AA552">
        <v>2564602</v>
      </c>
      <c r="AB552">
        <v>18958</v>
      </c>
      <c r="AC552">
        <v>9745971</v>
      </c>
      <c r="AD552" t="s">
        <v>5</v>
      </c>
      <c r="AE552">
        <v>16</v>
      </c>
      <c r="AF552">
        <v>2</v>
      </c>
      <c r="AH552" t="s">
        <v>8472</v>
      </c>
      <c r="AI552" t="s">
        <v>8471</v>
      </c>
      <c r="AK552" t="s">
        <v>8470</v>
      </c>
      <c r="AL552">
        <v>0</v>
      </c>
      <c r="AM552" s="5">
        <f t="shared" si="74"/>
        <v>0</v>
      </c>
      <c r="AN552" s="4">
        <f t="shared" si="71"/>
        <v>0</v>
      </c>
      <c r="AO552" s="3"/>
      <c r="AP552">
        <v>0</v>
      </c>
      <c r="AR552" t="s">
        <v>1</v>
      </c>
      <c r="AT552" s="2" t="s">
        <v>0</v>
      </c>
      <c r="AU552" s="1">
        <f t="shared" si="75"/>
        <v>0.65214489735992098</v>
      </c>
      <c r="AV552" s="1">
        <f t="shared" si="76"/>
        <v>0.46581778382851502</v>
      </c>
      <c r="AW552" s="1">
        <f t="shared" si="77"/>
        <v>0.279490670297109</v>
      </c>
    </row>
    <row r="553" spans="1:49" x14ac:dyDescent="0.2">
      <c r="A553">
        <v>551</v>
      </c>
      <c r="B553" t="s">
        <v>8469</v>
      </c>
      <c r="C553" t="s">
        <v>8468</v>
      </c>
      <c r="F553" t="s">
        <v>8467</v>
      </c>
      <c r="G553" t="s">
        <v>16</v>
      </c>
      <c r="H553" t="s">
        <v>15</v>
      </c>
      <c r="I553" t="s">
        <v>8466</v>
      </c>
      <c r="J553">
        <v>60071276</v>
      </c>
      <c r="K553" t="s">
        <v>8465</v>
      </c>
      <c r="L553" t="s">
        <v>8464</v>
      </c>
      <c r="M553" t="s">
        <v>1313</v>
      </c>
      <c r="N553">
        <v>2</v>
      </c>
      <c r="O553" t="s">
        <v>8463</v>
      </c>
      <c r="P553" t="s">
        <v>8462</v>
      </c>
      <c r="Q553" t="s">
        <v>8461</v>
      </c>
      <c r="R553" s="7">
        <v>36161</v>
      </c>
      <c r="S553" s="8">
        <f t="shared" si="72"/>
        <v>1999</v>
      </c>
      <c r="T553" s="8">
        <v>1999</v>
      </c>
      <c r="U553" s="8">
        <f t="shared" si="73"/>
        <v>23</v>
      </c>
      <c r="V553" s="7">
        <v>1999</v>
      </c>
      <c r="W553" t="s">
        <v>8044</v>
      </c>
      <c r="X553" s="2">
        <v>0.34899999999999998</v>
      </c>
      <c r="Y553" s="6">
        <f t="shared" si="70"/>
        <v>9.3163556765702999E-3</v>
      </c>
      <c r="AA553">
        <v>2564602</v>
      </c>
      <c r="AB553">
        <v>18958</v>
      </c>
      <c r="AC553">
        <v>9745971</v>
      </c>
      <c r="AD553" t="s">
        <v>5</v>
      </c>
      <c r="AE553">
        <v>16</v>
      </c>
      <c r="AF553">
        <v>2</v>
      </c>
      <c r="AH553" t="s">
        <v>3995</v>
      </c>
      <c r="AI553" t="s">
        <v>8460</v>
      </c>
      <c r="AK553" t="s">
        <v>8459</v>
      </c>
      <c r="AL553">
        <v>0</v>
      </c>
      <c r="AM553" s="5">
        <f t="shared" si="74"/>
        <v>0</v>
      </c>
      <c r="AN553" s="4">
        <f t="shared" si="71"/>
        <v>0</v>
      </c>
      <c r="AO553" s="3"/>
      <c r="AP553">
        <v>0</v>
      </c>
      <c r="AQ553" t="s">
        <v>8458</v>
      </c>
      <c r="AR553" t="s">
        <v>1</v>
      </c>
      <c r="AS553" t="s">
        <v>8457</v>
      </c>
      <c r="AT553" s="2" t="s">
        <v>0</v>
      </c>
      <c r="AU553" s="1">
        <f t="shared" si="75"/>
        <v>0.65214489735992098</v>
      </c>
      <c r="AV553" s="1">
        <f t="shared" si="76"/>
        <v>0.46581778382851502</v>
      </c>
      <c r="AW553" s="1">
        <f t="shared" si="77"/>
        <v>0.279490670297109</v>
      </c>
    </row>
    <row r="554" spans="1:49" x14ac:dyDescent="0.2">
      <c r="A554">
        <v>552</v>
      </c>
      <c r="B554" t="s">
        <v>8456</v>
      </c>
      <c r="C554" t="s">
        <v>8455</v>
      </c>
      <c r="F554" t="s">
        <v>8454</v>
      </c>
      <c r="G554" t="s">
        <v>16</v>
      </c>
      <c r="H554" t="s">
        <v>15</v>
      </c>
      <c r="I554" t="s">
        <v>8453</v>
      </c>
      <c r="J554">
        <v>60008424</v>
      </c>
      <c r="K554" t="s">
        <v>8452</v>
      </c>
      <c r="L554" t="s">
        <v>8451</v>
      </c>
      <c r="M554" t="s">
        <v>1313</v>
      </c>
      <c r="N554">
        <v>2</v>
      </c>
      <c r="O554" t="s">
        <v>8450</v>
      </c>
      <c r="P554" t="s">
        <v>8449</v>
      </c>
      <c r="Q554" t="s">
        <v>8448</v>
      </c>
      <c r="R554" s="7">
        <v>36161</v>
      </c>
      <c r="S554" s="8">
        <f t="shared" si="72"/>
        <v>1999</v>
      </c>
      <c r="T554" s="8">
        <v>1999</v>
      </c>
      <c r="U554" s="8">
        <f t="shared" si="73"/>
        <v>23</v>
      </c>
      <c r="V554" s="7">
        <v>1999</v>
      </c>
      <c r="W554" t="s">
        <v>8044</v>
      </c>
      <c r="X554" s="2">
        <v>0.34899999999999998</v>
      </c>
      <c r="Y554" s="6">
        <f t="shared" si="70"/>
        <v>9.3163556765702999E-3</v>
      </c>
      <c r="AA554">
        <v>2564602</v>
      </c>
      <c r="AB554">
        <v>18958</v>
      </c>
      <c r="AC554">
        <v>9745971</v>
      </c>
      <c r="AD554" t="s">
        <v>5</v>
      </c>
      <c r="AE554">
        <v>16</v>
      </c>
      <c r="AF554">
        <v>2</v>
      </c>
      <c r="AH554" t="s">
        <v>8447</v>
      </c>
      <c r="AI554" t="s">
        <v>8446</v>
      </c>
      <c r="AK554" t="s">
        <v>8445</v>
      </c>
      <c r="AL554">
        <v>0</v>
      </c>
      <c r="AM554" s="5">
        <f t="shared" si="74"/>
        <v>0</v>
      </c>
      <c r="AN554" s="4">
        <f t="shared" si="71"/>
        <v>0</v>
      </c>
      <c r="AO554" s="3"/>
      <c r="AP554">
        <v>0</v>
      </c>
      <c r="AR554" t="s">
        <v>1</v>
      </c>
      <c r="AT554" s="2" t="s">
        <v>0</v>
      </c>
      <c r="AU554" s="1">
        <f t="shared" si="75"/>
        <v>0.65214489735992098</v>
      </c>
      <c r="AV554" s="1">
        <f t="shared" si="76"/>
        <v>0.46581778382851502</v>
      </c>
      <c r="AW554" s="1">
        <f t="shared" si="77"/>
        <v>0.279490670297109</v>
      </c>
    </row>
    <row r="555" spans="1:49" x14ac:dyDescent="0.2">
      <c r="A555">
        <v>553</v>
      </c>
      <c r="B555" t="s">
        <v>8444</v>
      </c>
      <c r="C555" t="s">
        <v>8443</v>
      </c>
      <c r="F555" t="s">
        <v>8442</v>
      </c>
      <c r="G555" t="s">
        <v>16</v>
      </c>
      <c r="H555" t="s">
        <v>15</v>
      </c>
      <c r="I555" t="s">
        <v>2606</v>
      </c>
      <c r="J555">
        <v>60019106</v>
      </c>
      <c r="K555" t="s">
        <v>2605</v>
      </c>
      <c r="L555" t="s">
        <v>2604</v>
      </c>
      <c r="M555" t="s">
        <v>1313</v>
      </c>
      <c r="N555">
        <v>2</v>
      </c>
      <c r="O555" t="s">
        <v>2603</v>
      </c>
      <c r="P555" t="s">
        <v>2602</v>
      </c>
      <c r="Q555" t="s">
        <v>2601</v>
      </c>
      <c r="R555" s="7">
        <v>36161</v>
      </c>
      <c r="S555" s="8">
        <f t="shared" si="72"/>
        <v>1999</v>
      </c>
      <c r="T555" s="8">
        <v>1999</v>
      </c>
      <c r="U555" s="8">
        <f t="shared" si="73"/>
        <v>23</v>
      </c>
      <c r="V555" s="7">
        <v>1999</v>
      </c>
      <c r="W555" t="s">
        <v>8044</v>
      </c>
      <c r="X555" s="2">
        <v>0.34899999999999998</v>
      </c>
      <c r="Y555" s="6">
        <f t="shared" si="70"/>
        <v>9.3163556765702999E-3</v>
      </c>
      <c r="AA555">
        <v>2564602</v>
      </c>
      <c r="AB555">
        <v>18958</v>
      </c>
      <c r="AC555">
        <v>9745971</v>
      </c>
      <c r="AD555" t="s">
        <v>5</v>
      </c>
      <c r="AE555">
        <v>16</v>
      </c>
      <c r="AF555">
        <v>1</v>
      </c>
      <c r="AH555" t="s">
        <v>8441</v>
      </c>
      <c r="AI555" t="s">
        <v>8440</v>
      </c>
      <c r="AK555" t="s">
        <v>8439</v>
      </c>
      <c r="AL555">
        <v>3</v>
      </c>
      <c r="AM555" s="5">
        <f t="shared" si="74"/>
        <v>0.13043478260869565</v>
      </c>
      <c r="AN555" s="4">
        <f t="shared" si="71"/>
        <v>1.9755362757848641E-4</v>
      </c>
      <c r="AO555" s="3"/>
      <c r="AP555">
        <v>0</v>
      </c>
      <c r="AR555" t="s">
        <v>1</v>
      </c>
      <c r="AT555" s="2" t="s">
        <v>0</v>
      </c>
      <c r="AU555" s="1">
        <f t="shared" si="75"/>
        <v>0.65807150618727561</v>
      </c>
      <c r="AV555" s="1">
        <f t="shared" si="76"/>
        <v>0.47569546520743933</v>
      </c>
      <c r="AW555" s="1">
        <f t="shared" si="77"/>
        <v>0.29331942422760304</v>
      </c>
    </row>
    <row r="556" spans="1:49" x14ac:dyDescent="0.2">
      <c r="A556">
        <v>554</v>
      </c>
      <c r="B556" t="s">
        <v>8438</v>
      </c>
      <c r="C556" t="s">
        <v>8437</v>
      </c>
      <c r="F556" t="s">
        <v>8436</v>
      </c>
      <c r="G556" t="s">
        <v>16</v>
      </c>
      <c r="H556" t="s">
        <v>15</v>
      </c>
      <c r="I556" t="s">
        <v>8435</v>
      </c>
      <c r="J556">
        <v>60023345</v>
      </c>
      <c r="K556" t="s">
        <v>1641</v>
      </c>
      <c r="L556" t="s">
        <v>1314</v>
      </c>
      <c r="M556" t="s">
        <v>1313</v>
      </c>
      <c r="N556">
        <v>2</v>
      </c>
      <c r="O556" t="s">
        <v>8434</v>
      </c>
      <c r="P556" t="s">
        <v>8433</v>
      </c>
      <c r="Q556" t="s">
        <v>8432</v>
      </c>
      <c r="R556" s="7">
        <v>36161</v>
      </c>
      <c r="S556" s="8">
        <f t="shared" si="72"/>
        <v>1999</v>
      </c>
      <c r="T556" s="8">
        <v>1999</v>
      </c>
      <c r="U556" s="8">
        <f t="shared" si="73"/>
        <v>23</v>
      </c>
      <c r="V556" s="7">
        <v>1999</v>
      </c>
      <c r="W556" t="s">
        <v>8044</v>
      </c>
      <c r="X556" s="2">
        <v>0.34899999999999998</v>
      </c>
      <c r="Y556" s="6">
        <f t="shared" si="70"/>
        <v>9.3163556765702999E-3</v>
      </c>
      <c r="AA556">
        <v>2564602</v>
      </c>
      <c r="AB556">
        <v>18958</v>
      </c>
      <c r="AC556">
        <v>9745971</v>
      </c>
      <c r="AD556" t="s">
        <v>5</v>
      </c>
      <c r="AE556">
        <v>16</v>
      </c>
      <c r="AF556">
        <v>1</v>
      </c>
      <c r="AH556" t="s">
        <v>8431</v>
      </c>
      <c r="AI556" t="s">
        <v>8430</v>
      </c>
      <c r="AK556" t="s">
        <v>8429</v>
      </c>
      <c r="AL556">
        <v>1</v>
      </c>
      <c r="AM556" s="5">
        <f t="shared" si="74"/>
        <v>4.3478260869565216E-2</v>
      </c>
      <c r="AN556" s="4">
        <f t="shared" si="71"/>
        <v>6.5851209192828807E-5</v>
      </c>
      <c r="AO556" s="3"/>
      <c r="AP556">
        <v>0</v>
      </c>
      <c r="AR556" t="s">
        <v>1</v>
      </c>
      <c r="AT556" s="2" t="s">
        <v>0</v>
      </c>
      <c r="AU556" s="1">
        <f t="shared" si="75"/>
        <v>0.65412043363570582</v>
      </c>
      <c r="AV556" s="1">
        <f t="shared" si="76"/>
        <v>0.4691103442881564</v>
      </c>
      <c r="AW556" s="1">
        <f t="shared" si="77"/>
        <v>0.28410025494060703</v>
      </c>
    </row>
    <row r="557" spans="1:49" x14ac:dyDescent="0.2">
      <c r="A557">
        <v>555</v>
      </c>
      <c r="B557" t="s">
        <v>8428</v>
      </c>
      <c r="C557" t="s">
        <v>8427</v>
      </c>
      <c r="D557" t="s">
        <v>8426</v>
      </c>
      <c r="F557" t="s">
        <v>8425</v>
      </c>
      <c r="G557" t="s">
        <v>16</v>
      </c>
      <c r="H557" t="s">
        <v>15</v>
      </c>
      <c r="I557" t="s">
        <v>8424</v>
      </c>
      <c r="J557" t="s">
        <v>8423</v>
      </c>
      <c r="K557" t="s">
        <v>8422</v>
      </c>
      <c r="L557" t="s">
        <v>8421</v>
      </c>
      <c r="M557" t="s">
        <v>8420</v>
      </c>
      <c r="N557">
        <v>3</v>
      </c>
      <c r="O557" t="s">
        <v>8419</v>
      </c>
      <c r="P557" t="s">
        <v>8418</v>
      </c>
      <c r="Q557" t="s">
        <v>8417</v>
      </c>
      <c r="R557" s="7">
        <v>36161</v>
      </c>
      <c r="S557" s="8">
        <f t="shared" si="72"/>
        <v>1999</v>
      </c>
      <c r="T557" s="8">
        <v>1999</v>
      </c>
      <c r="U557" s="8">
        <f t="shared" si="73"/>
        <v>23</v>
      </c>
      <c r="V557" s="7">
        <v>36495</v>
      </c>
      <c r="W557" t="s">
        <v>8416</v>
      </c>
      <c r="X557" s="2">
        <v>0.92500000000000004</v>
      </c>
      <c r="Y557" s="6">
        <f t="shared" si="70"/>
        <v>2.4692346707242199E-2</v>
      </c>
      <c r="AA557">
        <v>9557997</v>
      </c>
      <c r="AB557">
        <v>20307</v>
      </c>
      <c r="AD557" t="s">
        <v>5</v>
      </c>
      <c r="AE557">
        <v>23</v>
      </c>
      <c r="AF557">
        <v>10</v>
      </c>
      <c r="AH557" t="s">
        <v>8415</v>
      </c>
      <c r="AI557" t="s">
        <v>8414</v>
      </c>
      <c r="AK557" t="s">
        <v>8413</v>
      </c>
      <c r="AL557">
        <v>7</v>
      </c>
      <c r="AM557" s="5">
        <f t="shared" si="74"/>
        <v>0.30434782608695654</v>
      </c>
      <c r="AN557" s="4">
        <f t="shared" si="71"/>
        <v>4.6095846434980164E-4</v>
      </c>
      <c r="AO557" s="3"/>
      <c r="AP557">
        <v>0</v>
      </c>
      <c r="AR557" t="s">
        <v>1</v>
      </c>
      <c r="AT557" s="2" t="s">
        <v>0</v>
      </c>
      <c r="AU557" s="1">
        <f t="shared" si="75"/>
        <v>1.7422930234374481</v>
      </c>
      <c r="AV557" s="1">
        <f t="shared" si="76"/>
        <v>1.2576652585796</v>
      </c>
      <c r="AW557" s="1">
        <f t="shared" si="77"/>
        <v>0.77303749372175201</v>
      </c>
    </row>
    <row r="558" spans="1:49" x14ac:dyDescent="0.2">
      <c r="A558">
        <v>556</v>
      </c>
      <c r="B558" t="s">
        <v>8412</v>
      </c>
      <c r="C558" t="s">
        <v>8411</v>
      </c>
      <c r="D558" t="s">
        <v>8410</v>
      </c>
      <c r="F558" t="s">
        <v>8409</v>
      </c>
      <c r="G558" t="s">
        <v>16</v>
      </c>
      <c r="H558" t="s">
        <v>15</v>
      </c>
      <c r="I558" t="s">
        <v>8408</v>
      </c>
      <c r="J558">
        <v>60032144</v>
      </c>
      <c r="K558" t="s">
        <v>2971</v>
      </c>
      <c r="L558" t="s">
        <v>2970</v>
      </c>
      <c r="M558" t="s">
        <v>417</v>
      </c>
      <c r="N558">
        <v>2</v>
      </c>
      <c r="O558" t="s">
        <v>8407</v>
      </c>
      <c r="P558" t="s">
        <v>8406</v>
      </c>
      <c r="Q558" t="s">
        <v>3945</v>
      </c>
      <c r="R558" s="7">
        <v>36161</v>
      </c>
      <c r="S558" s="8">
        <f t="shared" si="72"/>
        <v>1999</v>
      </c>
      <c r="T558" s="8">
        <v>1999</v>
      </c>
      <c r="U558" s="8">
        <f t="shared" si="73"/>
        <v>23</v>
      </c>
      <c r="V558" s="7">
        <v>36495</v>
      </c>
      <c r="W558" t="s">
        <v>869</v>
      </c>
      <c r="X558" s="2">
        <v>0.90700000000000003</v>
      </c>
      <c r="Y558" s="6">
        <f t="shared" si="70"/>
        <v>2.4211846987533703E-2</v>
      </c>
      <c r="AA558">
        <v>1651684</v>
      </c>
      <c r="AB558">
        <v>25548</v>
      </c>
      <c r="AD558" t="s">
        <v>5</v>
      </c>
      <c r="AE558">
        <v>79</v>
      </c>
      <c r="AF558">
        <v>3</v>
      </c>
      <c r="AH558" t="s">
        <v>8405</v>
      </c>
      <c r="AI558" t="s">
        <v>8404</v>
      </c>
      <c r="AK558" t="s">
        <v>8403</v>
      </c>
      <c r="AL558">
        <v>2</v>
      </c>
      <c r="AM558" s="5">
        <f t="shared" si="74"/>
        <v>8.6956521739130432E-2</v>
      </c>
      <c r="AN558" s="4">
        <f t="shared" si="71"/>
        <v>1.3170241838565761E-4</v>
      </c>
      <c r="AO558" s="3"/>
      <c r="AP558">
        <v>0</v>
      </c>
      <c r="AQ558" t="s">
        <v>8402</v>
      </c>
      <c r="AR558" t="s">
        <v>1</v>
      </c>
      <c r="AS558" t="s">
        <v>8401</v>
      </c>
      <c r="AT558" s="2">
        <v>4.6619999999999999</v>
      </c>
      <c r="AU558" s="1">
        <f t="shared" si="75"/>
        <v>1.6987803616789285</v>
      </c>
      <c r="AV558" s="1">
        <f t="shared" si="76"/>
        <v>1.2171774702959679</v>
      </c>
      <c r="AW558" s="1">
        <f t="shared" si="77"/>
        <v>0.73557457891300704</v>
      </c>
    </row>
    <row r="559" spans="1:49" x14ac:dyDescent="0.2">
      <c r="A559">
        <v>557</v>
      </c>
      <c r="B559" t="s">
        <v>8400</v>
      </c>
      <c r="C559" t="s">
        <v>8399</v>
      </c>
      <c r="F559" t="s">
        <v>8398</v>
      </c>
      <c r="G559" t="s">
        <v>16</v>
      </c>
      <c r="H559" t="s">
        <v>15</v>
      </c>
      <c r="I559" t="s">
        <v>8397</v>
      </c>
      <c r="J559">
        <v>60014153</v>
      </c>
      <c r="K559" t="s">
        <v>1508</v>
      </c>
      <c r="L559" t="s">
        <v>1507</v>
      </c>
      <c r="M559" t="s">
        <v>1313</v>
      </c>
      <c r="N559">
        <v>2</v>
      </c>
      <c r="O559" t="s">
        <v>8396</v>
      </c>
      <c r="P559" t="s">
        <v>8395</v>
      </c>
      <c r="Q559" t="s">
        <v>1504</v>
      </c>
      <c r="R559" s="7">
        <v>36161</v>
      </c>
      <c r="S559" s="8">
        <f t="shared" si="72"/>
        <v>1999</v>
      </c>
      <c r="T559" s="8">
        <v>1999</v>
      </c>
      <c r="U559" s="8">
        <f t="shared" si="73"/>
        <v>23</v>
      </c>
      <c r="V559" s="7">
        <v>1999</v>
      </c>
      <c r="W559" t="s">
        <v>8044</v>
      </c>
      <c r="X559" s="2">
        <v>0.34899999999999998</v>
      </c>
      <c r="Y559" s="6">
        <f t="shared" si="70"/>
        <v>9.3163556765702999E-3</v>
      </c>
      <c r="AA559">
        <v>2564602</v>
      </c>
      <c r="AB559">
        <v>18958</v>
      </c>
      <c r="AC559">
        <v>9745971</v>
      </c>
      <c r="AD559" t="s">
        <v>5</v>
      </c>
      <c r="AE559">
        <v>16</v>
      </c>
      <c r="AF559">
        <v>1</v>
      </c>
      <c r="AH559" t="s">
        <v>8394</v>
      </c>
      <c r="AI559" t="s">
        <v>8393</v>
      </c>
      <c r="AK559" t="s">
        <v>8392</v>
      </c>
      <c r="AL559">
        <v>4</v>
      </c>
      <c r="AM559" s="5">
        <f t="shared" si="74"/>
        <v>0.17391304347826086</v>
      </c>
      <c r="AN559" s="4">
        <f t="shared" si="71"/>
        <v>2.6340483677131523E-4</v>
      </c>
      <c r="AO559" s="3"/>
      <c r="AP559">
        <v>0</v>
      </c>
      <c r="AR559" t="s">
        <v>1</v>
      </c>
      <c r="AT559" s="2" t="s">
        <v>0</v>
      </c>
      <c r="AU559" s="1">
        <f t="shared" si="75"/>
        <v>0.66004704246306045</v>
      </c>
      <c r="AV559" s="1">
        <f t="shared" si="76"/>
        <v>0.47898802566708076</v>
      </c>
      <c r="AW559" s="1">
        <f t="shared" si="77"/>
        <v>0.29792900887110108</v>
      </c>
    </row>
    <row r="560" spans="1:49" x14ac:dyDescent="0.2">
      <c r="A560">
        <v>558</v>
      </c>
      <c r="B560" t="s">
        <v>8391</v>
      </c>
      <c r="C560" t="s">
        <v>8390</v>
      </c>
      <c r="F560" t="s">
        <v>8389</v>
      </c>
      <c r="G560" t="s">
        <v>16</v>
      </c>
      <c r="H560" t="s">
        <v>15</v>
      </c>
      <c r="I560" t="s">
        <v>8388</v>
      </c>
      <c r="J560">
        <v>60027161</v>
      </c>
      <c r="K560" t="s">
        <v>4007</v>
      </c>
      <c r="L560" t="s">
        <v>4006</v>
      </c>
      <c r="M560" t="s">
        <v>722</v>
      </c>
      <c r="N560">
        <v>3</v>
      </c>
      <c r="O560" t="s">
        <v>8387</v>
      </c>
      <c r="P560" t="s">
        <v>8386</v>
      </c>
      <c r="Q560" t="s">
        <v>8385</v>
      </c>
      <c r="R560" s="7">
        <v>36161</v>
      </c>
      <c r="S560" s="8">
        <f t="shared" si="72"/>
        <v>1999</v>
      </c>
      <c r="T560" s="8">
        <v>1999</v>
      </c>
      <c r="U560" s="8">
        <f t="shared" si="73"/>
        <v>23</v>
      </c>
      <c r="V560" s="7" t="s">
        <v>8068</v>
      </c>
      <c r="W560" t="s">
        <v>663</v>
      </c>
      <c r="X560" s="2">
        <v>0.371</v>
      </c>
      <c r="Y560" s="6">
        <f t="shared" si="70"/>
        <v>9.9036331117695747E-3</v>
      </c>
      <c r="AA560">
        <v>486604</v>
      </c>
      <c r="AB560">
        <v>28580</v>
      </c>
      <c r="AD560" t="s">
        <v>5</v>
      </c>
      <c r="AE560">
        <v>34</v>
      </c>
      <c r="AF560">
        <v>5</v>
      </c>
      <c r="AH560" t="s">
        <v>8384</v>
      </c>
      <c r="AI560" t="s">
        <v>8383</v>
      </c>
      <c r="AK560" t="s">
        <v>8382</v>
      </c>
      <c r="AL560">
        <v>1</v>
      </c>
      <c r="AM560" s="5">
        <f t="shared" si="74"/>
        <v>4.3478260869565216E-2</v>
      </c>
      <c r="AN560" s="4">
        <f t="shared" si="71"/>
        <v>6.5851209192828807E-5</v>
      </c>
      <c r="AO560" s="3"/>
      <c r="AP560">
        <v>1</v>
      </c>
      <c r="AR560" t="s">
        <v>1</v>
      </c>
      <c r="AT560" s="2">
        <v>1.431</v>
      </c>
      <c r="AU560" s="1">
        <f t="shared" si="75"/>
        <v>0.6952298540996551</v>
      </c>
      <c r="AV560" s="1">
        <f t="shared" si="76"/>
        <v>0.49847421604812014</v>
      </c>
      <c r="AW560" s="1">
        <f t="shared" si="77"/>
        <v>0.30171857799658525</v>
      </c>
    </row>
    <row r="561" spans="1:49" x14ac:dyDescent="0.2">
      <c r="A561">
        <v>559</v>
      </c>
      <c r="B561" t="s">
        <v>8381</v>
      </c>
      <c r="C561" t="s">
        <v>8380</v>
      </c>
      <c r="F561" t="s">
        <v>8379</v>
      </c>
      <c r="G561" t="s">
        <v>16</v>
      </c>
      <c r="H561" t="s">
        <v>15</v>
      </c>
      <c r="I561" t="s">
        <v>8378</v>
      </c>
      <c r="J561">
        <v>60013682</v>
      </c>
      <c r="K561" t="s">
        <v>1419</v>
      </c>
      <c r="L561" t="s">
        <v>2564</v>
      </c>
      <c r="M561" t="s">
        <v>417</v>
      </c>
      <c r="N561">
        <v>2</v>
      </c>
      <c r="O561" t="s">
        <v>8377</v>
      </c>
      <c r="P561" t="s">
        <v>8376</v>
      </c>
      <c r="Q561" t="s">
        <v>8375</v>
      </c>
      <c r="R561" s="7">
        <v>36161</v>
      </c>
      <c r="S561" s="8">
        <f t="shared" si="72"/>
        <v>1999</v>
      </c>
      <c r="T561" s="8">
        <v>1999</v>
      </c>
      <c r="U561" s="8">
        <f t="shared" si="73"/>
        <v>23</v>
      </c>
      <c r="V561" s="7" t="s">
        <v>8068</v>
      </c>
      <c r="W561" t="s">
        <v>663</v>
      </c>
      <c r="X561" s="2">
        <v>0.371</v>
      </c>
      <c r="Y561" s="6">
        <f t="shared" si="70"/>
        <v>9.9036331117695747E-3</v>
      </c>
      <c r="AA561">
        <v>486604</v>
      </c>
      <c r="AB561">
        <v>28580</v>
      </c>
      <c r="AD561" t="s">
        <v>5</v>
      </c>
      <c r="AE561">
        <v>34</v>
      </c>
      <c r="AF561">
        <v>5</v>
      </c>
      <c r="AH561" t="s">
        <v>8374</v>
      </c>
      <c r="AI561" t="s">
        <v>8373</v>
      </c>
      <c r="AK561" t="s">
        <v>8372</v>
      </c>
      <c r="AL561">
        <v>1</v>
      </c>
      <c r="AM561" s="5">
        <f t="shared" si="74"/>
        <v>4.3478260869565216E-2</v>
      </c>
      <c r="AN561" s="4">
        <f t="shared" si="71"/>
        <v>6.5851209192828807E-5</v>
      </c>
      <c r="AO561" s="3"/>
      <c r="AP561">
        <v>1</v>
      </c>
      <c r="AR561" t="s">
        <v>1</v>
      </c>
      <c r="AT561" s="2">
        <v>1.431</v>
      </c>
      <c r="AU561" s="1">
        <f t="shared" si="75"/>
        <v>0.6952298540996551</v>
      </c>
      <c r="AV561" s="1">
        <f t="shared" si="76"/>
        <v>0.49847421604812014</v>
      </c>
      <c r="AW561" s="1">
        <f t="shared" si="77"/>
        <v>0.30171857799658525</v>
      </c>
    </row>
    <row r="562" spans="1:49" x14ac:dyDescent="0.2">
      <c r="A562">
        <v>560</v>
      </c>
      <c r="B562" t="s">
        <v>8371</v>
      </c>
      <c r="C562" t="s">
        <v>8370</v>
      </c>
      <c r="F562" t="s">
        <v>8369</v>
      </c>
      <c r="G562" t="s">
        <v>16</v>
      </c>
      <c r="H562" t="s">
        <v>15</v>
      </c>
      <c r="I562" t="s">
        <v>8368</v>
      </c>
      <c r="J562">
        <v>60003122</v>
      </c>
      <c r="K562" t="s">
        <v>1461</v>
      </c>
      <c r="L562" t="s">
        <v>1460</v>
      </c>
      <c r="M562" t="s">
        <v>1459</v>
      </c>
      <c r="N562">
        <v>2</v>
      </c>
      <c r="O562" t="s">
        <v>8367</v>
      </c>
      <c r="P562" t="s">
        <v>8366</v>
      </c>
      <c r="Q562" t="s">
        <v>3715</v>
      </c>
      <c r="R562" s="7">
        <v>36161</v>
      </c>
      <c r="S562" s="8">
        <f t="shared" si="72"/>
        <v>1999</v>
      </c>
      <c r="T562" s="8">
        <v>1999</v>
      </c>
      <c r="U562" s="8">
        <f t="shared" si="73"/>
        <v>23</v>
      </c>
      <c r="V562" s="7">
        <v>36465</v>
      </c>
      <c r="W562" t="s">
        <v>1437</v>
      </c>
      <c r="X562" s="2">
        <v>0.94</v>
      </c>
      <c r="Y562" s="6">
        <f t="shared" si="70"/>
        <v>2.5092763140332611E-2</v>
      </c>
      <c r="AA562">
        <v>10518207</v>
      </c>
      <c r="AB562">
        <v>63372</v>
      </c>
      <c r="AD562" t="s">
        <v>5</v>
      </c>
      <c r="AE562">
        <v>9</v>
      </c>
      <c r="AF562">
        <v>11</v>
      </c>
      <c r="AH562" t="s">
        <v>8365</v>
      </c>
      <c r="AI562" t="s">
        <v>8364</v>
      </c>
      <c r="AJ562" t="s">
        <v>8363</v>
      </c>
      <c r="AK562" t="s">
        <v>8362</v>
      </c>
      <c r="AL562">
        <v>50</v>
      </c>
      <c r="AM562" s="5">
        <f t="shared" si="74"/>
        <v>2.1739130434782608</v>
      </c>
      <c r="AN562" s="4">
        <f t="shared" si="71"/>
        <v>3.2925604596414399E-3</v>
      </c>
      <c r="AO562" s="3"/>
      <c r="AP562">
        <v>0</v>
      </c>
      <c r="AR562" t="s">
        <v>1</v>
      </c>
      <c r="AT562" s="2" t="s">
        <v>0</v>
      </c>
      <c r="AU562" s="1">
        <f t="shared" si="75"/>
        <v>1.8552702336125257</v>
      </c>
      <c r="AV562" s="1">
        <f t="shared" si="76"/>
        <v>1.4192661799987025</v>
      </c>
      <c r="AW562" s="1">
        <f t="shared" si="77"/>
        <v>0.98326212638487898</v>
      </c>
    </row>
    <row r="563" spans="1:49" x14ac:dyDescent="0.2">
      <c r="A563">
        <v>561</v>
      </c>
      <c r="B563" t="s">
        <v>8361</v>
      </c>
      <c r="C563" t="s">
        <v>8360</v>
      </c>
      <c r="F563" t="s">
        <v>8359</v>
      </c>
      <c r="G563" t="s">
        <v>16</v>
      </c>
      <c r="H563" t="s">
        <v>15</v>
      </c>
      <c r="I563" t="s">
        <v>8358</v>
      </c>
      <c r="J563">
        <v>60020304</v>
      </c>
      <c r="K563" t="s">
        <v>8357</v>
      </c>
      <c r="L563" t="s">
        <v>8356</v>
      </c>
      <c r="M563" t="s">
        <v>11</v>
      </c>
      <c r="N563">
        <v>4</v>
      </c>
      <c r="O563" t="s">
        <v>8355</v>
      </c>
      <c r="P563" t="s">
        <v>8354</v>
      </c>
      <c r="Q563" t="s">
        <v>8353</v>
      </c>
      <c r="R563" s="7">
        <v>36161</v>
      </c>
      <c r="S563" s="8">
        <f t="shared" si="72"/>
        <v>1999</v>
      </c>
      <c r="T563" s="8">
        <v>1999</v>
      </c>
      <c r="U563" s="8">
        <f t="shared" si="73"/>
        <v>23</v>
      </c>
      <c r="V563" s="7" t="s">
        <v>8068</v>
      </c>
      <c r="W563" t="s">
        <v>663</v>
      </c>
      <c r="X563" s="2">
        <v>0.371</v>
      </c>
      <c r="Y563" s="6">
        <f t="shared" si="70"/>
        <v>9.9036331117695747E-3</v>
      </c>
      <c r="AA563">
        <v>486604</v>
      </c>
      <c r="AB563">
        <v>28580</v>
      </c>
      <c r="AD563" t="s">
        <v>5</v>
      </c>
      <c r="AE563">
        <v>34</v>
      </c>
      <c r="AF563">
        <v>5</v>
      </c>
      <c r="AH563" t="s">
        <v>8352</v>
      </c>
      <c r="AI563" t="s">
        <v>8351</v>
      </c>
      <c r="AK563" t="s">
        <v>8350</v>
      </c>
      <c r="AL563">
        <v>2</v>
      </c>
      <c r="AM563" s="5">
        <f t="shared" si="74"/>
        <v>8.6956521739130432E-2</v>
      </c>
      <c r="AN563" s="4">
        <f t="shared" si="71"/>
        <v>1.3170241838565761E-4</v>
      </c>
      <c r="AO563" s="3"/>
      <c r="AP563">
        <v>1</v>
      </c>
      <c r="AR563" t="s">
        <v>1</v>
      </c>
      <c r="AT563" s="2">
        <v>1.431</v>
      </c>
      <c r="AU563" s="1">
        <f t="shared" si="75"/>
        <v>0.69720539037543994</v>
      </c>
      <c r="AV563" s="1">
        <f t="shared" si="76"/>
        <v>0.50176677650776158</v>
      </c>
      <c r="AW563" s="1">
        <f t="shared" si="77"/>
        <v>0.30632816264008328</v>
      </c>
    </row>
    <row r="564" spans="1:49" x14ac:dyDescent="0.2">
      <c r="A564">
        <v>562</v>
      </c>
      <c r="B564" t="s">
        <v>8349</v>
      </c>
      <c r="C564" t="s">
        <v>8348</v>
      </c>
      <c r="F564" t="s">
        <v>8347</v>
      </c>
      <c r="G564" t="s">
        <v>16</v>
      </c>
      <c r="H564" t="s">
        <v>15</v>
      </c>
      <c r="I564" t="s">
        <v>3622</v>
      </c>
      <c r="J564">
        <v>60010491</v>
      </c>
      <c r="K564" t="s">
        <v>8346</v>
      </c>
      <c r="L564" t="s">
        <v>8345</v>
      </c>
      <c r="M564" t="s">
        <v>11</v>
      </c>
      <c r="N564">
        <v>4</v>
      </c>
      <c r="O564" t="s">
        <v>8344</v>
      </c>
      <c r="P564" t="s">
        <v>8343</v>
      </c>
      <c r="Q564" t="s">
        <v>8342</v>
      </c>
      <c r="R564" s="7">
        <v>36161</v>
      </c>
      <c r="S564" s="8">
        <f t="shared" si="72"/>
        <v>1999</v>
      </c>
      <c r="T564" s="8">
        <v>1999</v>
      </c>
      <c r="U564" s="8">
        <f t="shared" si="73"/>
        <v>23</v>
      </c>
      <c r="V564" s="7">
        <v>1999</v>
      </c>
      <c r="W564" t="s">
        <v>1409</v>
      </c>
      <c r="X564" s="2">
        <v>0.28599999999999998</v>
      </c>
      <c r="Y564" s="6">
        <f t="shared" si="70"/>
        <v>7.6346066575905605E-3</v>
      </c>
      <c r="AA564">
        <v>9205071</v>
      </c>
      <c r="AB564">
        <v>28139</v>
      </c>
      <c r="AC564">
        <v>15693937</v>
      </c>
      <c r="AD564" t="s">
        <v>5</v>
      </c>
      <c r="AE564">
        <v>13</v>
      </c>
      <c r="AF564">
        <v>12</v>
      </c>
      <c r="AH564">
        <v>1649</v>
      </c>
      <c r="AI564" t="s">
        <v>8341</v>
      </c>
      <c r="AK564" t="s">
        <v>8340</v>
      </c>
      <c r="AL564">
        <v>4</v>
      </c>
      <c r="AM564" s="5">
        <f t="shared" si="74"/>
        <v>0.17391304347826086</v>
      </c>
      <c r="AN564" s="4">
        <f t="shared" si="71"/>
        <v>2.6340483677131523E-4</v>
      </c>
      <c r="AO564" s="3"/>
      <c r="AP564">
        <v>0</v>
      </c>
      <c r="AR564" t="s">
        <v>1</v>
      </c>
      <c r="AT564" s="2" t="s">
        <v>0</v>
      </c>
      <c r="AU564" s="1">
        <f t="shared" si="75"/>
        <v>0.54232461113447872</v>
      </c>
      <c r="AV564" s="1">
        <f t="shared" si="76"/>
        <v>0.39490057471809381</v>
      </c>
      <c r="AW564" s="1">
        <f t="shared" si="77"/>
        <v>0.24747653830170888</v>
      </c>
    </row>
    <row r="565" spans="1:49" x14ac:dyDescent="0.2">
      <c r="A565">
        <v>563</v>
      </c>
      <c r="B565" t="s">
        <v>8339</v>
      </c>
      <c r="C565" t="s">
        <v>8338</v>
      </c>
      <c r="F565" t="s">
        <v>8337</v>
      </c>
      <c r="G565" t="s">
        <v>16</v>
      </c>
      <c r="H565" t="s">
        <v>15</v>
      </c>
      <c r="I565" t="s">
        <v>8336</v>
      </c>
      <c r="J565">
        <v>60007061</v>
      </c>
      <c r="K565" t="s">
        <v>8335</v>
      </c>
      <c r="L565" t="s">
        <v>8334</v>
      </c>
      <c r="M565" t="s">
        <v>53</v>
      </c>
      <c r="N565">
        <v>3</v>
      </c>
      <c r="O565" t="s">
        <v>8333</v>
      </c>
      <c r="P565" t="s">
        <v>8332</v>
      </c>
      <c r="Q565" t="s">
        <v>8331</v>
      </c>
      <c r="R565" s="7">
        <v>36161</v>
      </c>
      <c r="S565" s="8">
        <f t="shared" si="72"/>
        <v>1999</v>
      </c>
      <c r="T565" s="8">
        <v>1999</v>
      </c>
      <c r="U565" s="8">
        <f t="shared" si="73"/>
        <v>23</v>
      </c>
      <c r="V565" s="7">
        <v>1999</v>
      </c>
      <c r="W565" t="s">
        <v>1409</v>
      </c>
      <c r="X565" s="2">
        <v>0.28599999999999998</v>
      </c>
      <c r="Y565" s="6">
        <f t="shared" si="70"/>
        <v>7.6346066575905605E-3</v>
      </c>
      <c r="AA565">
        <v>9205071</v>
      </c>
      <c r="AB565">
        <v>28139</v>
      </c>
      <c r="AC565">
        <v>15693937</v>
      </c>
      <c r="AD565" t="s">
        <v>5</v>
      </c>
      <c r="AE565">
        <v>13</v>
      </c>
      <c r="AF565">
        <v>12</v>
      </c>
      <c r="AH565">
        <v>1685</v>
      </c>
      <c r="AI565" t="s">
        <v>8330</v>
      </c>
      <c r="AK565" t="s">
        <v>8329</v>
      </c>
      <c r="AL565">
        <v>0</v>
      </c>
      <c r="AM565" s="5">
        <f t="shared" si="74"/>
        <v>0</v>
      </c>
      <c r="AN565" s="4">
        <f t="shared" si="71"/>
        <v>0</v>
      </c>
      <c r="AO565" s="3"/>
      <c r="AP565">
        <v>0</v>
      </c>
      <c r="AR565" t="s">
        <v>1</v>
      </c>
      <c r="AT565" s="2" t="s">
        <v>0</v>
      </c>
      <c r="AU565" s="1">
        <f t="shared" si="75"/>
        <v>0.53442246603133925</v>
      </c>
      <c r="AV565" s="1">
        <f t="shared" si="76"/>
        <v>0.38173033287952801</v>
      </c>
      <c r="AW565" s="1">
        <f t="shared" si="77"/>
        <v>0.22903819972771683</v>
      </c>
    </row>
    <row r="566" spans="1:49" x14ac:dyDescent="0.2">
      <c r="A566">
        <v>564</v>
      </c>
      <c r="B566" t="s">
        <v>8328</v>
      </c>
      <c r="C566" t="s">
        <v>8327</v>
      </c>
      <c r="F566" t="s">
        <v>8326</v>
      </c>
      <c r="G566" t="s">
        <v>16</v>
      </c>
      <c r="H566" t="s">
        <v>15</v>
      </c>
      <c r="I566" t="s">
        <v>8325</v>
      </c>
      <c r="J566" t="s">
        <v>8324</v>
      </c>
      <c r="K566" t="s">
        <v>8323</v>
      </c>
      <c r="L566" t="s">
        <v>8322</v>
      </c>
      <c r="M566" t="s">
        <v>8321</v>
      </c>
      <c r="N566">
        <v>2</v>
      </c>
      <c r="O566" t="s">
        <v>8320</v>
      </c>
      <c r="P566" t="s">
        <v>8319</v>
      </c>
      <c r="Q566" t="s">
        <v>8318</v>
      </c>
      <c r="R566" s="7">
        <v>36161</v>
      </c>
      <c r="S566" s="8">
        <f t="shared" si="72"/>
        <v>1999</v>
      </c>
      <c r="T566" s="8">
        <v>1999</v>
      </c>
      <c r="U566" s="8">
        <f t="shared" si="73"/>
        <v>23</v>
      </c>
      <c r="V566" s="7">
        <v>1999</v>
      </c>
      <c r="W566" t="s">
        <v>1409</v>
      </c>
      <c r="X566" s="2">
        <v>0.28599999999999998</v>
      </c>
      <c r="Y566" s="6">
        <f t="shared" si="70"/>
        <v>7.6346066575905605E-3</v>
      </c>
      <c r="AA566">
        <v>9205071</v>
      </c>
      <c r="AB566">
        <v>28139</v>
      </c>
      <c r="AC566">
        <v>15693937</v>
      </c>
      <c r="AD566" t="s">
        <v>5</v>
      </c>
      <c r="AE566">
        <v>13</v>
      </c>
      <c r="AF566">
        <v>12</v>
      </c>
      <c r="AH566" t="s">
        <v>8317</v>
      </c>
      <c r="AI566" t="s">
        <v>8316</v>
      </c>
      <c r="AK566" t="s">
        <v>8315</v>
      </c>
      <c r="AL566">
        <v>9</v>
      </c>
      <c r="AM566" s="5">
        <f t="shared" si="74"/>
        <v>0.39130434782608697</v>
      </c>
      <c r="AN566" s="4">
        <f t="shared" si="71"/>
        <v>5.9266088273545923E-4</v>
      </c>
      <c r="AO566" s="3"/>
      <c r="AP566">
        <v>0</v>
      </c>
      <c r="AR566" t="s">
        <v>1</v>
      </c>
      <c r="AT566" s="2" t="s">
        <v>0</v>
      </c>
      <c r="AU566" s="1">
        <f t="shared" si="75"/>
        <v>0.55220229251340303</v>
      </c>
      <c r="AV566" s="1">
        <f t="shared" si="76"/>
        <v>0.41136337701630099</v>
      </c>
      <c r="AW566" s="1">
        <f t="shared" si="77"/>
        <v>0.27052446151919896</v>
      </c>
    </row>
    <row r="567" spans="1:49" x14ac:dyDescent="0.2">
      <c r="A567">
        <v>565</v>
      </c>
      <c r="B567" t="s">
        <v>8314</v>
      </c>
      <c r="C567" t="s">
        <v>8313</v>
      </c>
      <c r="F567" t="s">
        <v>8312</v>
      </c>
      <c r="G567" t="s">
        <v>16</v>
      </c>
      <c r="H567" t="s">
        <v>15</v>
      </c>
      <c r="I567" t="s">
        <v>8047</v>
      </c>
      <c r="J567">
        <v>60023345</v>
      </c>
      <c r="K567" t="s">
        <v>1641</v>
      </c>
      <c r="L567" t="s">
        <v>1314</v>
      </c>
      <c r="M567" t="s">
        <v>1313</v>
      </c>
      <c r="N567">
        <v>4</v>
      </c>
      <c r="O567" t="s">
        <v>8311</v>
      </c>
      <c r="P567" t="s">
        <v>8310</v>
      </c>
      <c r="Q567" t="s">
        <v>8309</v>
      </c>
      <c r="R567" s="7">
        <v>36161</v>
      </c>
      <c r="S567" s="8">
        <f t="shared" si="72"/>
        <v>1999</v>
      </c>
      <c r="T567" s="8">
        <v>1999</v>
      </c>
      <c r="U567" s="8">
        <f t="shared" si="73"/>
        <v>23</v>
      </c>
      <c r="V567" s="7">
        <v>1999</v>
      </c>
      <c r="W567" t="s">
        <v>8044</v>
      </c>
      <c r="X567" s="2">
        <v>0.34899999999999998</v>
      </c>
      <c r="Y567" s="6">
        <f t="shared" si="70"/>
        <v>9.3163556765702999E-3</v>
      </c>
      <c r="AA567">
        <v>2564602</v>
      </c>
      <c r="AB567">
        <v>18958</v>
      </c>
      <c r="AC567">
        <v>9745971</v>
      </c>
      <c r="AD567" t="s">
        <v>5</v>
      </c>
      <c r="AE567">
        <v>16</v>
      </c>
      <c r="AF567">
        <v>2</v>
      </c>
      <c r="AH567" t="s">
        <v>8308</v>
      </c>
      <c r="AI567" t="s">
        <v>8307</v>
      </c>
      <c r="AK567" t="s">
        <v>8306</v>
      </c>
      <c r="AL567">
        <v>0</v>
      </c>
      <c r="AM567" s="5">
        <f t="shared" si="74"/>
        <v>0</v>
      </c>
      <c r="AN567" s="4">
        <f t="shared" si="71"/>
        <v>0</v>
      </c>
      <c r="AO567" s="3"/>
      <c r="AP567">
        <v>0</v>
      </c>
      <c r="AR567" t="s">
        <v>1</v>
      </c>
      <c r="AT567" s="2" t="s">
        <v>0</v>
      </c>
      <c r="AU567" s="1">
        <f t="shared" si="75"/>
        <v>0.65214489735992098</v>
      </c>
      <c r="AV567" s="1">
        <f t="shared" si="76"/>
        <v>0.46581778382851502</v>
      </c>
      <c r="AW567" s="1">
        <f t="shared" si="77"/>
        <v>0.279490670297109</v>
      </c>
    </row>
    <row r="568" spans="1:49" x14ac:dyDescent="0.2">
      <c r="A568">
        <v>566</v>
      </c>
      <c r="B568" t="s">
        <v>8305</v>
      </c>
      <c r="C568" t="s">
        <v>8304</v>
      </c>
      <c r="F568" t="s">
        <v>8303</v>
      </c>
      <c r="G568" t="s">
        <v>16</v>
      </c>
      <c r="H568" t="s">
        <v>15</v>
      </c>
      <c r="I568" t="s">
        <v>8061</v>
      </c>
      <c r="J568">
        <v>60000264</v>
      </c>
      <c r="K568" t="s">
        <v>8086</v>
      </c>
      <c r="L568" t="s">
        <v>4220</v>
      </c>
      <c r="M568" t="s">
        <v>25</v>
      </c>
      <c r="N568">
        <v>4</v>
      </c>
      <c r="O568" t="s">
        <v>8302</v>
      </c>
      <c r="P568" t="s">
        <v>8301</v>
      </c>
      <c r="Q568" t="s">
        <v>8083</v>
      </c>
      <c r="R568" s="7">
        <v>36161</v>
      </c>
      <c r="S568" s="8">
        <f t="shared" si="72"/>
        <v>1999</v>
      </c>
      <c r="T568" s="8">
        <v>1999</v>
      </c>
      <c r="U568" s="8">
        <f t="shared" si="73"/>
        <v>23</v>
      </c>
      <c r="V568" s="7">
        <v>1999</v>
      </c>
      <c r="W568" t="s">
        <v>315</v>
      </c>
      <c r="X568" s="2">
        <v>0.48699999999999999</v>
      </c>
      <c r="Y568" s="6">
        <f t="shared" si="70"/>
        <v>1.3000186861002109E-2</v>
      </c>
      <c r="AA568">
        <v>214922</v>
      </c>
      <c r="AB568">
        <v>130262</v>
      </c>
      <c r="AD568" t="s">
        <v>5</v>
      </c>
      <c r="AE568">
        <v>38</v>
      </c>
      <c r="AF568" s="9">
        <v>0.375</v>
      </c>
      <c r="AH568" t="s">
        <v>8300</v>
      </c>
      <c r="AI568" t="s">
        <v>8299</v>
      </c>
      <c r="AJ568" t="s">
        <v>8298</v>
      </c>
      <c r="AK568" t="s">
        <v>8297</v>
      </c>
      <c r="AL568">
        <v>162</v>
      </c>
      <c r="AM568" s="5">
        <f t="shared" si="74"/>
        <v>7.0434782608695654</v>
      </c>
      <c r="AN568" s="4">
        <f t="shared" si="71"/>
        <v>1.0667895889238267E-2</v>
      </c>
      <c r="AO568" s="3"/>
      <c r="AP568">
        <v>0</v>
      </c>
      <c r="AR568" t="s">
        <v>1</v>
      </c>
      <c r="AT568" s="2" t="s">
        <v>0</v>
      </c>
      <c r="AU568" s="1">
        <f t="shared" si="75"/>
        <v>1.2300499569472956</v>
      </c>
      <c r="AV568" s="1">
        <f t="shared" si="76"/>
        <v>1.1834041375120188</v>
      </c>
      <c r="AW568" s="1">
        <f t="shared" si="77"/>
        <v>1.136758318076742</v>
      </c>
    </row>
    <row r="569" spans="1:49" x14ac:dyDescent="0.2">
      <c r="A569">
        <v>567</v>
      </c>
      <c r="B569" t="s">
        <v>8296</v>
      </c>
      <c r="C569" t="s">
        <v>8295</v>
      </c>
      <c r="F569" t="s">
        <v>8294</v>
      </c>
      <c r="G569" t="s">
        <v>16</v>
      </c>
      <c r="H569" t="s">
        <v>15</v>
      </c>
      <c r="I569" t="s">
        <v>2478</v>
      </c>
      <c r="J569">
        <v>60029738</v>
      </c>
      <c r="K569" t="s">
        <v>2469</v>
      </c>
      <c r="L569" t="s">
        <v>2468</v>
      </c>
      <c r="M569" t="s">
        <v>585</v>
      </c>
      <c r="N569">
        <v>2</v>
      </c>
      <c r="O569" t="s">
        <v>8293</v>
      </c>
      <c r="P569" t="s">
        <v>8292</v>
      </c>
      <c r="Q569" t="s">
        <v>6578</v>
      </c>
      <c r="R569" s="7">
        <v>36161</v>
      </c>
      <c r="S569" s="8">
        <f t="shared" si="72"/>
        <v>1999</v>
      </c>
      <c r="T569" s="8">
        <v>1999</v>
      </c>
      <c r="U569" s="8">
        <f t="shared" si="73"/>
        <v>23</v>
      </c>
      <c r="V569" s="7">
        <v>1999</v>
      </c>
      <c r="W569" t="s">
        <v>1713</v>
      </c>
      <c r="X569" s="2">
        <v>0.30399999999999999</v>
      </c>
      <c r="Y569" s="6">
        <f t="shared" si="70"/>
        <v>8.115106377299057E-3</v>
      </c>
      <c r="AA569">
        <v>8952477</v>
      </c>
      <c r="AB569">
        <v>12250</v>
      </c>
      <c r="AD569" t="s">
        <v>5</v>
      </c>
      <c r="AE569">
        <v>23</v>
      </c>
      <c r="AF569">
        <v>6</v>
      </c>
      <c r="AH569" t="s">
        <v>8291</v>
      </c>
      <c r="AI569" t="s">
        <v>8290</v>
      </c>
      <c r="AK569" t="s">
        <v>8289</v>
      </c>
      <c r="AL569">
        <v>0</v>
      </c>
      <c r="AM569" s="5">
        <f t="shared" si="74"/>
        <v>0</v>
      </c>
      <c r="AN569" s="4">
        <f t="shared" si="71"/>
        <v>0</v>
      </c>
      <c r="AO569" s="3"/>
      <c r="AP569">
        <v>0</v>
      </c>
      <c r="AR569" t="s">
        <v>1</v>
      </c>
      <c r="AT569" s="2" t="s">
        <v>0</v>
      </c>
      <c r="AU569" s="1">
        <f t="shared" si="75"/>
        <v>0.56805744641093392</v>
      </c>
      <c r="AV569" s="1">
        <f t="shared" si="76"/>
        <v>0.40575531886495286</v>
      </c>
      <c r="AW569" s="1">
        <f t="shared" si="77"/>
        <v>0.24345319131897172</v>
      </c>
    </row>
    <row r="570" spans="1:49" x14ac:dyDescent="0.2">
      <c r="A570">
        <v>568</v>
      </c>
      <c r="B570" t="s">
        <v>8288</v>
      </c>
      <c r="C570" t="s">
        <v>8287</v>
      </c>
      <c r="F570" t="s">
        <v>8286</v>
      </c>
      <c r="G570" t="s">
        <v>16</v>
      </c>
      <c r="H570" t="s">
        <v>15</v>
      </c>
      <c r="I570" t="s">
        <v>8285</v>
      </c>
      <c r="J570">
        <v>60020484</v>
      </c>
      <c r="K570" t="s">
        <v>886</v>
      </c>
      <c r="L570" t="s">
        <v>885</v>
      </c>
      <c r="M570" t="s">
        <v>195</v>
      </c>
      <c r="N570">
        <v>1</v>
      </c>
      <c r="O570" t="s">
        <v>8284</v>
      </c>
      <c r="P570">
        <v>7003873500</v>
      </c>
      <c r="Q570">
        <v>60020484</v>
      </c>
      <c r="R570" s="7">
        <v>36161</v>
      </c>
      <c r="S570" s="8">
        <f t="shared" si="72"/>
        <v>1999</v>
      </c>
      <c r="T570" s="8">
        <v>1999</v>
      </c>
      <c r="U570" s="8">
        <f t="shared" si="73"/>
        <v>23</v>
      </c>
      <c r="V570" s="7">
        <v>1999</v>
      </c>
      <c r="W570" t="s">
        <v>1409</v>
      </c>
      <c r="X570" s="2">
        <v>0.28599999999999998</v>
      </c>
      <c r="Y570" s="6">
        <f t="shared" si="70"/>
        <v>7.6346066575905605E-3</v>
      </c>
      <c r="AA570">
        <v>9205071</v>
      </c>
      <c r="AB570">
        <v>28139</v>
      </c>
      <c r="AC570">
        <v>15693937</v>
      </c>
      <c r="AD570" t="s">
        <v>5</v>
      </c>
      <c r="AE570">
        <v>13</v>
      </c>
      <c r="AF570">
        <v>11</v>
      </c>
      <c r="AH570" t="s">
        <v>8283</v>
      </c>
      <c r="AI570" t="s">
        <v>8282</v>
      </c>
      <c r="AK570" t="s">
        <v>8281</v>
      </c>
      <c r="AL570">
        <v>0</v>
      </c>
      <c r="AM570" s="5">
        <f t="shared" si="74"/>
        <v>0</v>
      </c>
      <c r="AN570" s="4">
        <f t="shared" si="71"/>
        <v>0</v>
      </c>
      <c r="AO570" s="3"/>
      <c r="AP570">
        <v>0</v>
      </c>
      <c r="AR570" t="s">
        <v>1</v>
      </c>
      <c r="AT570" s="2" t="s">
        <v>0</v>
      </c>
      <c r="AU570" s="1">
        <f t="shared" si="75"/>
        <v>0.53442246603133925</v>
      </c>
      <c r="AV570" s="1">
        <f t="shared" si="76"/>
        <v>0.38173033287952801</v>
      </c>
      <c r="AW570" s="1">
        <f t="shared" si="77"/>
        <v>0.22903819972771683</v>
      </c>
    </row>
    <row r="571" spans="1:49" x14ac:dyDescent="0.2">
      <c r="A571">
        <v>569</v>
      </c>
      <c r="B571" t="s">
        <v>8280</v>
      </c>
      <c r="C571" t="s">
        <v>8279</v>
      </c>
      <c r="F571" t="s">
        <v>8278</v>
      </c>
      <c r="G571" t="s">
        <v>16</v>
      </c>
      <c r="H571" t="s">
        <v>15</v>
      </c>
      <c r="I571" t="s">
        <v>8277</v>
      </c>
      <c r="J571">
        <v>60014982</v>
      </c>
      <c r="K571" t="s">
        <v>8276</v>
      </c>
      <c r="L571" t="s">
        <v>8275</v>
      </c>
      <c r="M571" t="s">
        <v>1531</v>
      </c>
      <c r="N571">
        <v>5</v>
      </c>
      <c r="O571" t="s">
        <v>8274</v>
      </c>
      <c r="P571" t="s">
        <v>8273</v>
      </c>
      <c r="Q571" t="s">
        <v>8272</v>
      </c>
      <c r="R571" s="7">
        <v>36161</v>
      </c>
      <c r="S571" s="8">
        <f t="shared" si="72"/>
        <v>1999</v>
      </c>
      <c r="T571" s="8">
        <v>1999</v>
      </c>
      <c r="U571" s="8">
        <f t="shared" si="73"/>
        <v>23</v>
      </c>
      <c r="V571" s="7">
        <v>1999</v>
      </c>
      <c r="W571" t="s">
        <v>315</v>
      </c>
      <c r="X571" s="2">
        <v>0.48699999999999999</v>
      </c>
      <c r="Y571" s="6">
        <f t="shared" si="70"/>
        <v>1.3000186861002109E-2</v>
      </c>
      <c r="AA571">
        <v>214922</v>
      </c>
      <c r="AB571">
        <v>130262</v>
      </c>
      <c r="AD571" t="s">
        <v>5</v>
      </c>
      <c r="AE571">
        <v>38</v>
      </c>
      <c r="AF571" s="9">
        <v>0.375</v>
      </c>
      <c r="AH571" t="s">
        <v>8271</v>
      </c>
      <c r="AI571" t="s">
        <v>8270</v>
      </c>
      <c r="AJ571" t="s">
        <v>8269</v>
      </c>
      <c r="AK571" t="s">
        <v>8268</v>
      </c>
      <c r="AL571">
        <v>43</v>
      </c>
      <c r="AM571" s="5">
        <f t="shared" si="74"/>
        <v>1.8695652173913044</v>
      </c>
      <c r="AN571" s="4">
        <f t="shared" si="71"/>
        <v>2.8316019952916386E-3</v>
      </c>
      <c r="AO571" s="3"/>
      <c r="AP571">
        <v>0</v>
      </c>
      <c r="AR571" t="s">
        <v>1</v>
      </c>
      <c r="AT571" s="2" t="s">
        <v>0</v>
      </c>
      <c r="AU571" s="1">
        <f t="shared" si="75"/>
        <v>0.9949611401288968</v>
      </c>
      <c r="AV571" s="1">
        <f t="shared" si="76"/>
        <v>0.79158944281468735</v>
      </c>
      <c r="AW571" s="1">
        <f t="shared" si="77"/>
        <v>0.5882177455004779</v>
      </c>
    </row>
    <row r="572" spans="1:49" x14ac:dyDescent="0.2">
      <c r="A572">
        <v>570</v>
      </c>
      <c r="B572" t="s">
        <v>8267</v>
      </c>
      <c r="C572" t="s">
        <v>8266</v>
      </c>
      <c r="F572" t="s">
        <v>8265</v>
      </c>
      <c r="G572" t="s">
        <v>16</v>
      </c>
      <c r="H572" t="s">
        <v>15</v>
      </c>
      <c r="I572" t="s">
        <v>8264</v>
      </c>
      <c r="J572" t="s">
        <v>8263</v>
      </c>
      <c r="K572" t="s">
        <v>8262</v>
      </c>
      <c r="L572" t="s">
        <v>8261</v>
      </c>
      <c r="M572" t="s">
        <v>122</v>
      </c>
      <c r="N572">
        <v>3</v>
      </c>
      <c r="O572" t="s">
        <v>8260</v>
      </c>
      <c r="P572" t="s">
        <v>8259</v>
      </c>
      <c r="Q572" t="s">
        <v>8258</v>
      </c>
      <c r="R572" s="7">
        <v>36161</v>
      </c>
      <c r="S572" s="8">
        <f t="shared" si="72"/>
        <v>1999</v>
      </c>
      <c r="T572" s="8">
        <v>1999</v>
      </c>
      <c r="U572" s="8">
        <f t="shared" si="73"/>
        <v>23</v>
      </c>
      <c r="V572" s="7">
        <v>1999</v>
      </c>
      <c r="W572" t="s">
        <v>1409</v>
      </c>
      <c r="X572" s="2">
        <v>0.28599999999999998</v>
      </c>
      <c r="Y572" s="6">
        <f t="shared" si="70"/>
        <v>7.6346066575905605E-3</v>
      </c>
      <c r="AA572">
        <v>9205071</v>
      </c>
      <c r="AB572">
        <v>28139</v>
      </c>
      <c r="AC572">
        <v>15693937</v>
      </c>
      <c r="AD572" t="s">
        <v>5</v>
      </c>
      <c r="AE572">
        <v>13</v>
      </c>
      <c r="AF572">
        <v>11</v>
      </c>
      <c r="AH572" t="s">
        <v>8257</v>
      </c>
      <c r="AI572" t="s">
        <v>8256</v>
      </c>
      <c r="AK572" t="s">
        <v>8255</v>
      </c>
      <c r="AL572">
        <v>0</v>
      </c>
      <c r="AM572" s="5">
        <f t="shared" si="74"/>
        <v>0</v>
      </c>
      <c r="AN572" s="4">
        <f t="shared" si="71"/>
        <v>0</v>
      </c>
      <c r="AO572" s="3"/>
      <c r="AP572">
        <v>0</v>
      </c>
      <c r="AR572" t="s">
        <v>1</v>
      </c>
      <c r="AT572" s="2" t="s">
        <v>0</v>
      </c>
      <c r="AU572" s="1">
        <f t="shared" si="75"/>
        <v>0.53442246603133925</v>
      </c>
      <c r="AV572" s="1">
        <f t="shared" si="76"/>
        <v>0.38173033287952801</v>
      </c>
      <c r="AW572" s="1">
        <f t="shared" si="77"/>
        <v>0.22903819972771683</v>
      </c>
    </row>
    <row r="573" spans="1:49" x14ac:dyDescent="0.2">
      <c r="A573">
        <v>571</v>
      </c>
      <c r="B573" t="s">
        <v>8254</v>
      </c>
      <c r="C573" t="s">
        <v>8253</v>
      </c>
      <c r="F573" t="s">
        <v>8252</v>
      </c>
      <c r="G573" t="s">
        <v>16</v>
      </c>
      <c r="H573" t="s">
        <v>15</v>
      </c>
      <c r="I573" t="s">
        <v>8251</v>
      </c>
      <c r="J573">
        <v>60019106</v>
      </c>
      <c r="K573" t="s">
        <v>2605</v>
      </c>
      <c r="L573" t="s">
        <v>2604</v>
      </c>
      <c r="M573" t="s">
        <v>1313</v>
      </c>
      <c r="N573">
        <v>2</v>
      </c>
      <c r="O573" t="s">
        <v>8250</v>
      </c>
      <c r="P573" t="s">
        <v>8249</v>
      </c>
      <c r="Q573" t="s">
        <v>2601</v>
      </c>
      <c r="R573" s="7">
        <v>36161</v>
      </c>
      <c r="S573" s="8">
        <f t="shared" si="72"/>
        <v>1999</v>
      </c>
      <c r="T573" s="8">
        <v>1999</v>
      </c>
      <c r="U573" s="8">
        <f t="shared" si="73"/>
        <v>23</v>
      </c>
      <c r="V573" s="7">
        <v>1999</v>
      </c>
      <c r="W573" t="s">
        <v>8044</v>
      </c>
      <c r="X573" s="2">
        <v>0.34899999999999998</v>
      </c>
      <c r="Y573" s="6">
        <f t="shared" si="70"/>
        <v>9.3163556765702999E-3</v>
      </c>
      <c r="AA573">
        <v>2564602</v>
      </c>
      <c r="AB573">
        <v>18958</v>
      </c>
      <c r="AC573">
        <v>9745971</v>
      </c>
      <c r="AD573" t="s">
        <v>5</v>
      </c>
      <c r="AE573">
        <v>16</v>
      </c>
      <c r="AF573">
        <v>1</v>
      </c>
      <c r="AH573" t="s">
        <v>8248</v>
      </c>
      <c r="AI573" t="s">
        <v>8247</v>
      </c>
      <c r="AK573" t="s">
        <v>8246</v>
      </c>
      <c r="AL573">
        <v>1</v>
      </c>
      <c r="AM573" s="5">
        <f t="shared" si="74"/>
        <v>4.3478260869565216E-2</v>
      </c>
      <c r="AN573" s="4">
        <f t="shared" si="71"/>
        <v>6.5851209192828807E-5</v>
      </c>
      <c r="AO573" s="3"/>
      <c r="AP573">
        <v>0</v>
      </c>
      <c r="AR573" t="s">
        <v>1</v>
      </c>
      <c r="AT573" s="2" t="s">
        <v>0</v>
      </c>
      <c r="AU573" s="1">
        <f t="shared" si="75"/>
        <v>0.65412043363570582</v>
      </c>
      <c r="AV573" s="1">
        <f t="shared" si="76"/>
        <v>0.4691103442881564</v>
      </c>
      <c r="AW573" s="1">
        <f t="shared" si="77"/>
        <v>0.28410025494060703</v>
      </c>
    </row>
    <row r="574" spans="1:49" x14ac:dyDescent="0.2">
      <c r="A574">
        <v>572</v>
      </c>
      <c r="B574" t="s">
        <v>8245</v>
      </c>
      <c r="C574" t="s">
        <v>8244</v>
      </c>
      <c r="F574" t="s">
        <v>8243</v>
      </c>
      <c r="G574" t="s">
        <v>16</v>
      </c>
      <c r="H574" t="s">
        <v>15</v>
      </c>
      <c r="I574" t="s">
        <v>8242</v>
      </c>
      <c r="J574" t="s">
        <v>8237</v>
      </c>
      <c r="K574" t="s">
        <v>8241</v>
      </c>
      <c r="L574" t="s">
        <v>8240</v>
      </c>
      <c r="M574" t="s">
        <v>1558</v>
      </c>
      <c r="N574">
        <v>2</v>
      </c>
      <c r="O574" t="s">
        <v>8239</v>
      </c>
      <c r="P574" t="s">
        <v>8238</v>
      </c>
      <c r="Q574" t="s">
        <v>8237</v>
      </c>
      <c r="R574" s="7">
        <v>36161</v>
      </c>
      <c r="S574" s="8">
        <f t="shared" si="72"/>
        <v>1999</v>
      </c>
      <c r="T574" s="8">
        <v>1999</v>
      </c>
      <c r="U574" s="8">
        <f t="shared" si="73"/>
        <v>23</v>
      </c>
      <c r="V574" s="7">
        <v>1999</v>
      </c>
      <c r="W574" t="s">
        <v>1409</v>
      </c>
      <c r="X574" s="2">
        <v>0.28599999999999998</v>
      </c>
      <c r="Y574" s="6">
        <f t="shared" si="70"/>
        <v>7.6346066575905605E-3</v>
      </c>
      <c r="AA574">
        <v>9205071</v>
      </c>
      <c r="AB574">
        <v>28139</v>
      </c>
      <c r="AC574">
        <v>15693937</v>
      </c>
      <c r="AD574" t="s">
        <v>5</v>
      </c>
      <c r="AE574">
        <v>13</v>
      </c>
      <c r="AF574">
        <v>11</v>
      </c>
      <c r="AH574" t="s">
        <v>8236</v>
      </c>
      <c r="AI574" t="s">
        <v>8235</v>
      </c>
      <c r="AK574" t="s">
        <v>8234</v>
      </c>
      <c r="AL574">
        <v>1</v>
      </c>
      <c r="AM574" s="5">
        <f t="shared" si="74"/>
        <v>4.3478260869565216E-2</v>
      </c>
      <c r="AN574" s="4">
        <f t="shared" si="71"/>
        <v>6.5851209192828807E-5</v>
      </c>
      <c r="AO574" s="3"/>
      <c r="AP574">
        <v>0</v>
      </c>
      <c r="AR574" t="s">
        <v>1</v>
      </c>
      <c r="AT574" s="2" t="s">
        <v>0</v>
      </c>
      <c r="AU574" s="1">
        <f t="shared" si="75"/>
        <v>0.53639800230712409</v>
      </c>
      <c r="AV574" s="1">
        <f t="shared" si="76"/>
        <v>0.38502289333916945</v>
      </c>
      <c r="AW574" s="1">
        <f t="shared" si="77"/>
        <v>0.23364778437121483</v>
      </c>
    </row>
    <row r="575" spans="1:49" x14ac:dyDescent="0.2">
      <c r="A575">
        <v>573</v>
      </c>
      <c r="B575" t="s">
        <v>8233</v>
      </c>
      <c r="C575" t="s">
        <v>8232</v>
      </c>
      <c r="F575" t="s">
        <v>8231</v>
      </c>
      <c r="G575" t="s">
        <v>16</v>
      </c>
      <c r="H575" t="s">
        <v>15</v>
      </c>
      <c r="I575" t="s">
        <v>8230</v>
      </c>
      <c r="J575">
        <v>60010365</v>
      </c>
      <c r="K575" t="s">
        <v>8229</v>
      </c>
      <c r="L575" t="s">
        <v>8228</v>
      </c>
      <c r="M575" t="s">
        <v>1459</v>
      </c>
      <c r="N575">
        <v>2</v>
      </c>
      <c r="O575" t="s">
        <v>8227</v>
      </c>
      <c r="P575" t="s">
        <v>8226</v>
      </c>
      <c r="Q575" t="s">
        <v>8225</v>
      </c>
      <c r="R575" s="7">
        <v>36161</v>
      </c>
      <c r="S575" s="8">
        <f t="shared" si="72"/>
        <v>1999</v>
      </c>
      <c r="T575" s="8">
        <v>1999</v>
      </c>
      <c r="U575" s="8">
        <f t="shared" si="73"/>
        <v>23</v>
      </c>
      <c r="V575" s="7">
        <v>1999</v>
      </c>
      <c r="W575" t="s">
        <v>1409</v>
      </c>
      <c r="X575" s="2">
        <v>0.28599999999999998</v>
      </c>
      <c r="Y575" s="6">
        <f t="shared" si="70"/>
        <v>7.6346066575905605E-3</v>
      </c>
      <c r="AA575">
        <v>9205071</v>
      </c>
      <c r="AB575">
        <v>28139</v>
      </c>
      <c r="AC575">
        <v>15693937</v>
      </c>
      <c r="AD575" t="s">
        <v>5</v>
      </c>
      <c r="AE575">
        <v>13</v>
      </c>
      <c r="AF575">
        <v>10</v>
      </c>
      <c r="AH575" t="s">
        <v>8224</v>
      </c>
      <c r="AI575" t="s">
        <v>8223</v>
      </c>
      <c r="AK575" t="s">
        <v>8222</v>
      </c>
      <c r="AL575">
        <v>3</v>
      </c>
      <c r="AM575" s="5">
        <f t="shared" si="74"/>
        <v>0.13043478260869565</v>
      </c>
      <c r="AN575" s="4">
        <f t="shared" si="71"/>
        <v>1.9755362757848641E-4</v>
      </c>
      <c r="AO575" s="3"/>
      <c r="AP575">
        <v>0</v>
      </c>
      <c r="AR575" t="s">
        <v>1</v>
      </c>
      <c r="AT575" s="2" t="s">
        <v>0</v>
      </c>
      <c r="AU575" s="1">
        <f t="shared" si="75"/>
        <v>0.54034907485869388</v>
      </c>
      <c r="AV575" s="1">
        <f t="shared" si="76"/>
        <v>0.39160801425845237</v>
      </c>
      <c r="AW575" s="1">
        <f t="shared" si="77"/>
        <v>0.24286695365821087</v>
      </c>
    </row>
    <row r="576" spans="1:49" x14ac:dyDescent="0.2">
      <c r="A576">
        <v>574</v>
      </c>
      <c r="B576" t="s">
        <v>8221</v>
      </c>
      <c r="F576" t="s">
        <v>8220</v>
      </c>
      <c r="G576" t="s">
        <v>16</v>
      </c>
      <c r="H576" t="s">
        <v>15</v>
      </c>
      <c r="I576" t="s">
        <v>8219</v>
      </c>
      <c r="J576">
        <v>60000264</v>
      </c>
      <c r="K576" t="s">
        <v>8086</v>
      </c>
      <c r="L576" t="s">
        <v>4220</v>
      </c>
      <c r="M576" t="s">
        <v>25</v>
      </c>
      <c r="N576">
        <v>4</v>
      </c>
      <c r="O576" t="s">
        <v>8218</v>
      </c>
      <c r="P576" t="s">
        <v>8217</v>
      </c>
      <c r="Q576" t="s">
        <v>8083</v>
      </c>
      <c r="R576" s="7">
        <v>36161</v>
      </c>
      <c r="S576" s="8">
        <f t="shared" si="72"/>
        <v>1999</v>
      </c>
      <c r="T576" s="8">
        <v>1999</v>
      </c>
      <c r="U576" s="8">
        <f t="shared" si="73"/>
        <v>23</v>
      </c>
      <c r="V576" s="7">
        <v>1999</v>
      </c>
      <c r="W576" t="s">
        <v>1078</v>
      </c>
      <c r="X576" s="2">
        <v>0.188</v>
      </c>
      <c r="Y576" s="6">
        <f t="shared" si="70"/>
        <v>5.0185526280665223E-3</v>
      </c>
      <c r="AA576">
        <v>9168508</v>
      </c>
      <c r="AB576">
        <v>26076</v>
      </c>
      <c r="AD576" t="s">
        <v>5</v>
      </c>
      <c r="AE576" t="s">
        <v>1077</v>
      </c>
      <c r="AF576">
        <v>12</v>
      </c>
      <c r="AH576" t="s">
        <v>8216</v>
      </c>
      <c r="AI576" t="s">
        <v>8215</v>
      </c>
      <c r="AJ576" t="s">
        <v>8214</v>
      </c>
      <c r="AK576" t="s">
        <v>8213</v>
      </c>
      <c r="AL576">
        <v>3</v>
      </c>
      <c r="AM576" s="5">
        <f t="shared" si="74"/>
        <v>0.13043478260869565</v>
      </c>
      <c r="AN576" s="4">
        <f t="shared" si="71"/>
        <v>1.9755362757848641E-4</v>
      </c>
      <c r="AO576" s="3"/>
      <c r="AP576">
        <v>0</v>
      </c>
      <c r="AR576" t="s">
        <v>1</v>
      </c>
      <c r="AT576" s="2" t="s">
        <v>0</v>
      </c>
      <c r="AU576" s="1">
        <f t="shared" si="75"/>
        <v>0.35722529279201115</v>
      </c>
      <c r="AV576" s="1">
        <f t="shared" si="76"/>
        <v>0.26080531278225044</v>
      </c>
      <c r="AW576" s="1">
        <f t="shared" si="77"/>
        <v>0.16438533277248971</v>
      </c>
    </row>
    <row r="577" spans="1:49" x14ac:dyDescent="0.2">
      <c r="A577">
        <v>575</v>
      </c>
      <c r="B577" t="s">
        <v>8212</v>
      </c>
      <c r="F577" t="s">
        <v>8211</v>
      </c>
      <c r="G577" t="s">
        <v>16</v>
      </c>
      <c r="H577" t="s">
        <v>15</v>
      </c>
      <c r="I577" t="s">
        <v>8210</v>
      </c>
      <c r="J577">
        <v>60025997</v>
      </c>
      <c r="K577" t="s">
        <v>8209</v>
      </c>
      <c r="L577" t="s">
        <v>254</v>
      </c>
      <c r="M577" t="s">
        <v>25</v>
      </c>
      <c r="N577">
        <v>2</v>
      </c>
      <c r="O577" t="s">
        <v>8208</v>
      </c>
      <c r="P577" t="s">
        <v>8207</v>
      </c>
      <c r="Q577" t="s">
        <v>8206</v>
      </c>
      <c r="R577" s="7">
        <v>36161</v>
      </c>
      <c r="S577" s="8">
        <f t="shared" si="72"/>
        <v>1999</v>
      </c>
      <c r="T577" s="8">
        <v>1999</v>
      </c>
      <c r="U577" s="8">
        <f t="shared" si="73"/>
        <v>23</v>
      </c>
      <c r="V577" s="7">
        <v>1999</v>
      </c>
      <c r="W577" t="s">
        <v>1078</v>
      </c>
      <c r="X577" s="2">
        <v>0.188</v>
      </c>
      <c r="Y577" s="6">
        <f t="shared" si="70"/>
        <v>5.0185526280665223E-3</v>
      </c>
      <c r="AA577">
        <v>9168508</v>
      </c>
      <c r="AB577">
        <v>26076</v>
      </c>
      <c r="AD577" t="s">
        <v>5</v>
      </c>
      <c r="AE577" t="s">
        <v>1077</v>
      </c>
      <c r="AF577">
        <v>12</v>
      </c>
      <c r="AH577" t="s">
        <v>8205</v>
      </c>
      <c r="AI577" t="s">
        <v>8204</v>
      </c>
      <c r="AJ577" t="s">
        <v>8203</v>
      </c>
      <c r="AK577" t="s">
        <v>8202</v>
      </c>
      <c r="AL577">
        <v>8</v>
      </c>
      <c r="AM577" s="5">
        <f t="shared" si="74"/>
        <v>0.34782608695652173</v>
      </c>
      <c r="AN577" s="4">
        <f t="shared" si="71"/>
        <v>5.2680967354263046E-4</v>
      </c>
      <c r="AO577" s="3"/>
      <c r="AP577">
        <v>0</v>
      </c>
      <c r="AR577" t="s">
        <v>1</v>
      </c>
      <c r="AT577" s="2" t="s">
        <v>0</v>
      </c>
      <c r="AU577" s="1">
        <f t="shared" si="75"/>
        <v>0.36710297417093546</v>
      </c>
      <c r="AV577" s="1">
        <f t="shared" si="76"/>
        <v>0.27726811508045762</v>
      </c>
      <c r="AW577" s="1">
        <f t="shared" si="77"/>
        <v>0.18743325598997981</v>
      </c>
    </row>
    <row r="578" spans="1:49" x14ac:dyDescent="0.2">
      <c r="A578">
        <v>576</v>
      </c>
      <c r="B578" t="s">
        <v>8201</v>
      </c>
      <c r="C578" t="s">
        <v>8200</v>
      </c>
      <c r="F578" t="s">
        <v>8199</v>
      </c>
      <c r="G578" t="s">
        <v>16</v>
      </c>
      <c r="H578" t="s">
        <v>15</v>
      </c>
      <c r="I578" t="s">
        <v>8198</v>
      </c>
      <c r="J578">
        <v>60004750</v>
      </c>
      <c r="K578" t="s">
        <v>4031</v>
      </c>
      <c r="L578" t="s">
        <v>4030</v>
      </c>
      <c r="M578" t="s">
        <v>1313</v>
      </c>
      <c r="N578">
        <v>2</v>
      </c>
      <c r="O578" t="s">
        <v>8197</v>
      </c>
      <c r="P578" t="s">
        <v>8196</v>
      </c>
      <c r="Q578" t="s">
        <v>8195</v>
      </c>
      <c r="R578" s="7">
        <v>36161</v>
      </c>
      <c r="S578" s="8">
        <f t="shared" si="72"/>
        <v>1999</v>
      </c>
      <c r="T578" s="8">
        <v>1999</v>
      </c>
      <c r="U578" s="8">
        <f t="shared" si="73"/>
        <v>23</v>
      </c>
      <c r="V578" s="7">
        <v>1999</v>
      </c>
      <c r="W578" t="s">
        <v>6990</v>
      </c>
      <c r="X578" s="2">
        <v>0.218</v>
      </c>
      <c r="Y578" s="6">
        <f t="shared" ref="Y578:Y641" si="78">(X578-$Z$3)/($Z$2-$Z$3)</f>
        <v>5.8193854942473512E-3</v>
      </c>
      <c r="AA578">
        <v>3772063</v>
      </c>
      <c r="AB578">
        <v>130012</v>
      </c>
      <c r="AC578" t="s">
        <v>6989</v>
      </c>
      <c r="AD578" t="s">
        <v>5</v>
      </c>
      <c r="AE578">
        <v>45</v>
      </c>
      <c r="AF578">
        <v>1</v>
      </c>
      <c r="AH578" s="11">
        <v>43891</v>
      </c>
      <c r="AI578" t="s">
        <v>8194</v>
      </c>
      <c r="AK578" t="s">
        <v>8193</v>
      </c>
      <c r="AL578">
        <v>1</v>
      </c>
      <c r="AM578" s="5">
        <f t="shared" si="74"/>
        <v>4.3478260869565216E-2</v>
      </c>
      <c r="AN578" s="4">
        <f t="shared" ref="AN578:AN641" si="79">(AM578-$AO$3)/($AO$2-$AO$3)</f>
        <v>6.5851209192828807E-5</v>
      </c>
      <c r="AO578" s="3"/>
      <c r="AP578">
        <v>0</v>
      </c>
      <c r="AR578" t="s">
        <v>1</v>
      </c>
      <c r="AT578" s="2">
        <v>2.3330000000000002</v>
      </c>
      <c r="AU578" s="1">
        <f t="shared" si="75"/>
        <v>0.40933252087309946</v>
      </c>
      <c r="AV578" s="1">
        <f t="shared" si="76"/>
        <v>0.29426183517200899</v>
      </c>
      <c r="AW578" s="1">
        <f t="shared" si="77"/>
        <v>0.17919114947091855</v>
      </c>
    </row>
    <row r="579" spans="1:49" x14ac:dyDescent="0.2">
      <c r="A579">
        <v>577</v>
      </c>
      <c r="B579" t="s">
        <v>8192</v>
      </c>
      <c r="C579" t="s">
        <v>8191</v>
      </c>
      <c r="F579" t="s">
        <v>8190</v>
      </c>
      <c r="G579" t="s">
        <v>16</v>
      </c>
      <c r="H579" t="s">
        <v>15</v>
      </c>
      <c r="I579" t="s">
        <v>8189</v>
      </c>
      <c r="J579" t="s">
        <v>8188</v>
      </c>
      <c r="K579" t="s">
        <v>8187</v>
      </c>
      <c r="L579" t="s">
        <v>8186</v>
      </c>
      <c r="M579" t="s">
        <v>3056</v>
      </c>
      <c r="N579">
        <v>4</v>
      </c>
      <c r="O579" t="s">
        <v>8185</v>
      </c>
      <c r="P579" t="s">
        <v>8184</v>
      </c>
      <c r="Q579" t="s">
        <v>8183</v>
      </c>
      <c r="R579" s="7">
        <v>36161</v>
      </c>
      <c r="S579" s="8">
        <f t="shared" si="72"/>
        <v>1999</v>
      </c>
      <c r="T579" s="8">
        <v>1999</v>
      </c>
      <c r="U579" s="8">
        <f t="shared" si="73"/>
        <v>23</v>
      </c>
      <c r="V579" s="7">
        <v>1999</v>
      </c>
      <c r="W579" t="s">
        <v>8182</v>
      </c>
      <c r="X579" s="2">
        <v>0.26400000000000001</v>
      </c>
      <c r="Y579" s="6">
        <f t="shared" si="78"/>
        <v>7.0473292223912874E-3</v>
      </c>
      <c r="AA579">
        <v>2533839</v>
      </c>
      <c r="AB579">
        <v>15157</v>
      </c>
      <c r="AC579">
        <v>21587299</v>
      </c>
      <c r="AD579" t="s">
        <v>5</v>
      </c>
      <c r="AE579">
        <v>22</v>
      </c>
      <c r="AF579">
        <v>5</v>
      </c>
      <c r="AH579" t="s">
        <v>8181</v>
      </c>
      <c r="AI579" t="s">
        <v>8180</v>
      </c>
      <c r="AJ579" t="s">
        <v>8179</v>
      </c>
      <c r="AK579" t="s">
        <v>8178</v>
      </c>
      <c r="AL579">
        <v>5</v>
      </c>
      <c r="AM579" s="5">
        <f t="shared" si="74"/>
        <v>0.21739130434782608</v>
      </c>
      <c r="AN579" s="4">
        <f t="shared" si="79"/>
        <v>3.29256045964144E-4</v>
      </c>
      <c r="AO579" s="3"/>
      <c r="AP579">
        <v>0</v>
      </c>
      <c r="AR579" t="s">
        <v>1</v>
      </c>
      <c r="AT579" s="2" t="s">
        <v>0</v>
      </c>
      <c r="AU579" s="1">
        <f t="shared" si="75"/>
        <v>0.50319072694631439</v>
      </c>
      <c r="AV579" s="1">
        <f t="shared" si="76"/>
        <v>0.36882926341777156</v>
      </c>
      <c r="AW579" s="1">
        <f t="shared" si="77"/>
        <v>0.2344677998892287</v>
      </c>
    </row>
    <row r="580" spans="1:49" x14ac:dyDescent="0.2">
      <c r="A580">
        <v>578</v>
      </c>
      <c r="B580" t="s">
        <v>8177</v>
      </c>
      <c r="C580" t="s">
        <v>8176</v>
      </c>
      <c r="F580" t="s">
        <v>8175</v>
      </c>
      <c r="G580" t="s">
        <v>16</v>
      </c>
      <c r="H580" t="s">
        <v>15</v>
      </c>
      <c r="I580" t="s">
        <v>8174</v>
      </c>
      <c r="J580">
        <v>60023345</v>
      </c>
      <c r="K580" t="s">
        <v>1641</v>
      </c>
      <c r="L580" t="s">
        <v>1314</v>
      </c>
      <c r="M580" t="s">
        <v>1313</v>
      </c>
      <c r="N580">
        <v>3</v>
      </c>
      <c r="O580" t="s">
        <v>8173</v>
      </c>
      <c r="P580" t="s">
        <v>8172</v>
      </c>
      <c r="Q580" t="s">
        <v>1638</v>
      </c>
      <c r="R580" s="7">
        <v>36161</v>
      </c>
      <c r="S580" s="8">
        <f t="shared" si="72"/>
        <v>1999</v>
      </c>
      <c r="T580" s="8">
        <v>1999</v>
      </c>
      <c r="U580" s="8">
        <f t="shared" si="73"/>
        <v>23</v>
      </c>
      <c r="V580" s="7">
        <v>1999</v>
      </c>
      <c r="W580" t="s">
        <v>8044</v>
      </c>
      <c r="X580" s="2">
        <v>0.34899999999999998</v>
      </c>
      <c r="Y580" s="6">
        <f t="shared" si="78"/>
        <v>9.3163556765702999E-3</v>
      </c>
      <c r="AA580">
        <v>2564602</v>
      </c>
      <c r="AB580">
        <v>18958</v>
      </c>
      <c r="AC580">
        <v>9745971</v>
      </c>
      <c r="AD580" t="s">
        <v>5</v>
      </c>
      <c r="AE580">
        <v>16</v>
      </c>
      <c r="AF580">
        <v>1</v>
      </c>
      <c r="AH580" s="11">
        <v>43221</v>
      </c>
      <c r="AI580" t="s">
        <v>8171</v>
      </c>
      <c r="AK580" t="s">
        <v>8170</v>
      </c>
      <c r="AL580">
        <v>1</v>
      </c>
      <c r="AM580" s="5">
        <f t="shared" si="74"/>
        <v>4.3478260869565216E-2</v>
      </c>
      <c r="AN580" s="4">
        <f t="shared" si="79"/>
        <v>6.5851209192828807E-5</v>
      </c>
      <c r="AO580" s="3"/>
      <c r="AP580">
        <v>0</v>
      </c>
      <c r="AR580" t="s">
        <v>1</v>
      </c>
      <c r="AT580" s="2" t="s">
        <v>0</v>
      </c>
      <c r="AU580" s="1">
        <f t="shared" si="75"/>
        <v>0.65412043363570582</v>
      </c>
      <c r="AV580" s="1">
        <f t="shared" si="76"/>
        <v>0.4691103442881564</v>
      </c>
      <c r="AW580" s="1">
        <f t="shared" si="77"/>
        <v>0.28410025494060703</v>
      </c>
    </row>
    <row r="581" spans="1:49" x14ac:dyDescent="0.2">
      <c r="A581">
        <v>579</v>
      </c>
      <c r="B581" t="s">
        <v>8169</v>
      </c>
      <c r="C581" t="s">
        <v>8168</v>
      </c>
      <c r="F581" t="s">
        <v>8167</v>
      </c>
      <c r="G581" t="s">
        <v>16</v>
      </c>
      <c r="H581" t="s">
        <v>15</v>
      </c>
      <c r="I581" t="s">
        <v>8166</v>
      </c>
      <c r="J581">
        <v>60069972</v>
      </c>
      <c r="K581" t="s">
        <v>8165</v>
      </c>
      <c r="L581" t="s">
        <v>8164</v>
      </c>
      <c r="M581" t="s">
        <v>1482</v>
      </c>
      <c r="N581">
        <v>4</v>
      </c>
      <c r="O581" t="s">
        <v>8163</v>
      </c>
      <c r="P581" t="s">
        <v>8162</v>
      </c>
      <c r="Q581" t="s">
        <v>8161</v>
      </c>
      <c r="R581" s="7">
        <v>36161</v>
      </c>
      <c r="S581" s="8">
        <f t="shared" si="72"/>
        <v>1999</v>
      </c>
      <c r="T581" s="8">
        <v>1999</v>
      </c>
      <c r="U581" s="8">
        <f t="shared" si="73"/>
        <v>23</v>
      </c>
      <c r="V581" s="7" t="s">
        <v>8068</v>
      </c>
      <c r="W581" t="s">
        <v>663</v>
      </c>
      <c r="X581" s="2">
        <v>0.371</v>
      </c>
      <c r="Y581" s="6">
        <f t="shared" si="78"/>
        <v>9.9036331117695747E-3</v>
      </c>
      <c r="AA581">
        <v>486604</v>
      </c>
      <c r="AB581">
        <v>28580</v>
      </c>
      <c r="AD581" t="s">
        <v>5</v>
      </c>
      <c r="AE581">
        <v>34</v>
      </c>
      <c r="AF581">
        <v>5</v>
      </c>
      <c r="AH581" t="s">
        <v>8160</v>
      </c>
      <c r="AI581" t="s">
        <v>8159</v>
      </c>
      <c r="AK581" t="s">
        <v>8158</v>
      </c>
      <c r="AL581">
        <v>11</v>
      </c>
      <c r="AM581" s="5">
        <f t="shared" si="74"/>
        <v>0.47826086956521741</v>
      </c>
      <c r="AN581" s="4">
        <f t="shared" si="79"/>
        <v>7.2436330112111687E-4</v>
      </c>
      <c r="AO581" s="3"/>
      <c r="AP581">
        <v>0</v>
      </c>
      <c r="AR581" t="s">
        <v>1</v>
      </c>
      <c r="AT581" s="2">
        <v>1.431</v>
      </c>
      <c r="AU581" s="1">
        <f t="shared" si="75"/>
        <v>0.71498521685750371</v>
      </c>
      <c r="AV581" s="1">
        <f t="shared" si="76"/>
        <v>0.5313998206445345</v>
      </c>
      <c r="AW581" s="1">
        <f t="shared" si="77"/>
        <v>0.34781442443156546</v>
      </c>
    </row>
    <row r="582" spans="1:49" x14ac:dyDescent="0.2">
      <c r="A582">
        <v>580</v>
      </c>
      <c r="B582" t="s">
        <v>8157</v>
      </c>
      <c r="C582" t="s">
        <v>8156</v>
      </c>
      <c r="F582" t="s">
        <v>8155</v>
      </c>
      <c r="G582" t="s">
        <v>16</v>
      </c>
      <c r="H582" t="s">
        <v>15</v>
      </c>
      <c r="I582" t="s">
        <v>8154</v>
      </c>
      <c r="J582">
        <v>60025371</v>
      </c>
      <c r="K582" t="s">
        <v>8153</v>
      </c>
      <c r="L582" t="s">
        <v>8152</v>
      </c>
      <c r="M582" t="s">
        <v>11</v>
      </c>
      <c r="N582">
        <v>1</v>
      </c>
      <c r="O582" t="s">
        <v>8151</v>
      </c>
      <c r="P582">
        <v>6603633383</v>
      </c>
      <c r="Q582">
        <v>60025371</v>
      </c>
      <c r="R582" s="7">
        <v>36161</v>
      </c>
      <c r="S582" s="8">
        <f t="shared" si="72"/>
        <v>1999</v>
      </c>
      <c r="T582" s="8">
        <v>1999</v>
      </c>
      <c r="U582" s="8">
        <f t="shared" si="73"/>
        <v>23</v>
      </c>
      <c r="V582" s="7">
        <v>1999</v>
      </c>
      <c r="W582" t="s">
        <v>8150</v>
      </c>
      <c r="X582" s="2">
        <v>0.624</v>
      </c>
      <c r="Y582" s="6">
        <f t="shared" si="78"/>
        <v>1.6657323616561224E-2</v>
      </c>
      <c r="AA582">
        <v>3611981</v>
      </c>
      <c r="AB582">
        <v>27418</v>
      </c>
      <c r="AD582" t="s">
        <v>5</v>
      </c>
      <c r="AF582">
        <v>1690</v>
      </c>
      <c r="AH582" t="s">
        <v>8149</v>
      </c>
      <c r="AI582" t="s">
        <v>8148</v>
      </c>
      <c r="AK582" t="s">
        <v>8147</v>
      </c>
      <c r="AL582">
        <v>0</v>
      </c>
      <c r="AM582" s="5">
        <f t="shared" si="74"/>
        <v>0</v>
      </c>
      <c r="AN582" s="4">
        <f t="shared" si="79"/>
        <v>0</v>
      </c>
      <c r="AO582" s="3"/>
      <c r="AP582">
        <v>0</v>
      </c>
      <c r="AR582" t="s">
        <v>1</v>
      </c>
      <c r="AT582" s="2">
        <v>1.56</v>
      </c>
      <c r="AU582" s="1">
        <f t="shared" si="75"/>
        <v>1.1660126531592856</v>
      </c>
      <c r="AV582" s="1">
        <f t="shared" si="76"/>
        <v>0.83286618082806119</v>
      </c>
      <c r="AW582" s="1">
        <f t="shared" si="77"/>
        <v>0.49971970849683667</v>
      </c>
    </row>
    <row r="583" spans="1:49" x14ac:dyDescent="0.2">
      <c r="A583">
        <v>581</v>
      </c>
      <c r="B583" t="s">
        <v>8146</v>
      </c>
      <c r="C583" t="s">
        <v>8145</v>
      </c>
      <c r="F583" t="s">
        <v>8144</v>
      </c>
      <c r="G583" t="s">
        <v>16</v>
      </c>
      <c r="H583" t="s">
        <v>15</v>
      </c>
      <c r="I583" t="s">
        <v>8143</v>
      </c>
      <c r="J583">
        <v>60029306</v>
      </c>
      <c r="K583" t="s">
        <v>8142</v>
      </c>
      <c r="L583" t="s">
        <v>7473</v>
      </c>
      <c r="M583" t="s">
        <v>827</v>
      </c>
      <c r="N583">
        <v>1</v>
      </c>
      <c r="O583" t="s">
        <v>8141</v>
      </c>
      <c r="P583">
        <v>56168288400</v>
      </c>
      <c r="Q583">
        <v>60029306</v>
      </c>
      <c r="R583" s="7">
        <v>36161</v>
      </c>
      <c r="S583" s="8">
        <f t="shared" si="72"/>
        <v>1999</v>
      </c>
      <c r="T583" s="8">
        <v>1999</v>
      </c>
      <c r="U583" s="8">
        <f t="shared" si="73"/>
        <v>23</v>
      </c>
      <c r="V583" s="7">
        <v>1999</v>
      </c>
      <c r="W583" t="s">
        <v>8140</v>
      </c>
      <c r="X583" s="2">
        <v>0.13800000000000001</v>
      </c>
      <c r="Y583" s="6">
        <f t="shared" si="78"/>
        <v>3.6838311844318095E-3</v>
      </c>
      <c r="AA583">
        <v>10071202</v>
      </c>
      <c r="AB583">
        <v>26195</v>
      </c>
      <c r="AD583" t="s">
        <v>5</v>
      </c>
      <c r="AE583">
        <v>4</v>
      </c>
      <c r="AF583">
        <v>2</v>
      </c>
      <c r="AH583" t="s">
        <v>8139</v>
      </c>
      <c r="AI583" t="s">
        <v>8138</v>
      </c>
      <c r="AK583" t="s">
        <v>8137</v>
      </c>
      <c r="AL583">
        <v>0</v>
      </c>
      <c r="AM583" s="5">
        <f t="shared" si="74"/>
        <v>0</v>
      </c>
      <c r="AN583" s="4">
        <f t="shared" si="79"/>
        <v>0</v>
      </c>
      <c r="AO583" s="3"/>
      <c r="AP583">
        <v>0</v>
      </c>
      <c r="AR583" t="s">
        <v>8136</v>
      </c>
      <c r="AS583" t="s">
        <v>8135</v>
      </c>
      <c r="AT583" s="2" t="s">
        <v>0</v>
      </c>
      <c r="AU583" s="1">
        <f t="shared" si="75"/>
        <v>0.25786818291022667</v>
      </c>
      <c r="AV583" s="1">
        <f t="shared" si="76"/>
        <v>0.18419155922159047</v>
      </c>
      <c r="AW583" s="1">
        <f t="shared" si="77"/>
        <v>0.11051493553295429</v>
      </c>
    </row>
    <row r="584" spans="1:49" x14ac:dyDescent="0.2">
      <c r="A584">
        <v>582</v>
      </c>
      <c r="B584" t="s">
        <v>8134</v>
      </c>
      <c r="C584" t="s">
        <v>8133</v>
      </c>
      <c r="F584" t="s">
        <v>8132</v>
      </c>
      <c r="G584" t="s">
        <v>16</v>
      </c>
      <c r="H584" t="s">
        <v>15</v>
      </c>
      <c r="I584" t="s">
        <v>8131</v>
      </c>
      <c r="J584" t="s">
        <v>8130</v>
      </c>
      <c r="K584" t="s">
        <v>8129</v>
      </c>
      <c r="L584" t="s">
        <v>8128</v>
      </c>
      <c r="M584" t="s">
        <v>8127</v>
      </c>
      <c r="N584">
        <v>4</v>
      </c>
      <c r="O584" t="s">
        <v>8126</v>
      </c>
      <c r="P584" t="s">
        <v>8125</v>
      </c>
      <c r="Q584" t="s">
        <v>8124</v>
      </c>
      <c r="R584" s="7">
        <v>36161</v>
      </c>
      <c r="S584" s="8">
        <f t="shared" si="72"/>
        <v>1999</v>
      </c>
      <c r="T584" s="8">
        <v>1999</v>
      </c>
      <c r="U584" s="8">
        <f t="shared" si="73"/>
        <v>23</v>
      </c>
      <c r="V584" s="7">
        <v>1999</v>
      </c>
      <c r="W584" t="s">
        <v>8044</v>
      </c>
      <c r="X584" s="2">
        <v>0.34899999999999998</v>
      </c>
      <c r="Y584" s="6">
        <f t="shared" si="78"/>
        <v>9.3163556765702999E-3</v>
      </c>
      <c r="AA584">
        <v>2564602</v>
      </c>
      <c r="AB584">
        <v>18958</v>
      </c>
      <c r="AC584">
        <v>9745971</v>
      </c>
      <c r="AD584" t="s">
        <v>5</v>
      </c>
      <c r="AE584">
        <v>16</v>
      </c>
      <c r="AF584">
        <v>1</v>
      </c>
      <c r="AH584" t="s">
        <v>1577</v>
      </c>
      <c r="AI584" t="s">
        <v>8123</v>
      </c>
      <c r="AK584" t="s">
        <v>8122</v>
      </c>
      <c r="AL584">
        <v>0</v>
      </c>
      <c r="AM584" s="5">
        <f t="shared" si="74"/>
        <v>0</v>
      </c>
      <c r="AN584" s="4">
        <f t="shared" si="79"/>
        <v>0</v>
      </c>
      <c r="AO584" s="3"/>
      <c r="AP584">
        <v>0</v>
      </c>
      <c r="AR584" t="s">
        <v>1</v>
      </c>
      <c r="AT584" s="2" t="s">
        <v>0</v>
      </c>
      <c r="AU584" s="1">
        <f t="shared" si="75"/>
        <v>0.65214489735992098</v>
      </c>
      <c r="AV584" s="1">
        <f t="shared" si="76"/>
        <v>0.46581778382851502</v>
      </c>
      <c r="AW584" s="1">
        <f t="shared" si="77"/>
        <v>0.279490670297109</v>
      </c>
    </row>
    <row r="585" spans="1:49" x14ac:dyDescent="0.2">
      <c r="A585">
        <v>583</v>
      </c>
      <c r="B585" t="s">
        <v>8121</v>
      </c>
      <c r="F585" t="s">
        <v>8120</v>
      </c>
      <c r="G585" t="s">
        <v>16</v>
      </c>
      <c r="H585" t="s">
        <v>15</v>
      </c>
      <c r="I585" t="s">
        <v>8119</v>
      </c>
      <c r="J585">
        <v>60101699</v>
      </c>
      <c r="K585" t="s">
        <v>8118</v>
      </c>
      <c r="L585" t="s">
        <v>254</v>
      </c>
      <c r="M585" t="s">
        <v>25</v>
      </c>
      <c r="N585">
        <v>6</v>
      </c>
      <c r="O585" t="s">
        <v>8117</v>
      </c>
      <c r="P585" t="s">
        <v>8116</v>
      </c>
      <c r="Q585" t="s">
        <v>8115</v>
      </c>
      <c r="R585" s="7">
        <v>36161</v>
      </c>
      <c r="S585" s="8">
        <f t="shared" si="72"/>
        <v>1999</v>
      </c>
      <c r="T585" s="8">
        <v>1999</v>
      </c>
      <c r="U585" s="8">
        <f t="shared" si="73"/>
        <v>23</v>
      </c>
      <c r="V585" s="7">
        <v>1999</v>
      </c>
      <c r="W585" t="s">
        <v>7148</v>
      </c>
      <c r="X585" s="2">
        <v>0.182</v>
      </c>
      <c r="Y585" s="6">
        <f t="shared" si="78"/>
        <v>4.8583860548303574E-3</v>
      </c>
      <c r="AA585">
        <v>9168524</v>
      </c>
      <c r="AB585">
        <v>26075</v>
      </c>
      <c r="AD585" t="s">
        <v>5</v>
      </c>
      <c r="AE585" t="s">
        <v>7147</v>
      </c>
      <c r="AF585">
        <v>5</v>
      </c>
      <c r="AH585" t="s">
        <v>8114</v>
      </c>
      <c r="AI585" t="s">
        <v>8113</v>
      </c>
      <c r="AJ585" t="s">
        <v>8112</v>
      </c>
      <c r="AK585" t="s">
        <v>8111</v>
      </c>
      <c r="AL585">
        <v>1</v>
      </c>
      <c r="AM585" s="5">
        <f t="shared" si="74"/>
        <v>4.3478260869565216E-2</v>
      </c>
      <c r="AN585" s="4">
        <f t="shared" si="79"/>
        <v>6.5851209192828807E-5</v>
      </c>
      <c r="AO585" s="3"/>
      <c r="AP585">
        <v>0</v>
      </c>
      <c r="AR585" t="s">
        <v>1</v>
      </c>
      <c r="AT585" s="2">
        <v>0.35199999999999998</v>
      </c>
      <c r="AU585" s="1">
        <f t="shared" si="75"/>
        <v>0.34206256011390984</v>
      </c>
      <c r="AV585" s="1">
        <f t="shared" si="76"/>
        <v>0.24621186320115929</v>
      </c>
      <c r="AW585" s="1">
        <f t="shared" si="77"/>
        <v>0.15036116628840873</v>
      </c>
    </row>
    <row r="586" spans="1:49" x14ac:dyDescent="0.2">
      <c r="A586">
        <v>584</v>
      </c>
      <c r="B586" t="s">
        <v>8110</v>
      </c>
      <c r="C586" t="s">
        <v>8109</v>
      </c>
      <c r="F586" t="s">
        <v>8108</v>
      </c>
      <c r="G586" t="s">
        <v>16</v>
      </c>
      <c r="H586" t="s">
        <v>15</v>
      </c>
      <c r="I586" t="s">
        <v>8107</v>
      </c>
      <c r="J586">
        <v>60011073</v>
      </c>
      <c r="K586" t="s">
        <v>8106</v>
      </c>
      <c r="L586" t="s">
        <v>8105</v>
      </c>
      <c r="M586" t="s">
        <v>11</v>
      </c>
      <c r="N586">
        <v>2</v>
      </c>
      <c r="O586" t="s">
        <v>8104</v>
      </c>
      <c r="P586" t="s">
        <v>8103</v>
      </c>
      <c r="Q586" t="s">
        <v>8102</v>
      </c>
      <c r="R586" s="7">
        <v>36161</v>
      </c>
      <c r="S586" s="8">
        <f t="shared" si="72"/>
        <v>1999</v>
      </c>
      <c r="T586" s="8">
        <v>1999</v>
      </c>
      <c r="U586" s="8">
        <f t="shared" si="73"/>
        <v>23</v>
      </c>
      <c r="V586" s="7">
        <v>1999</v>
      </c>
      <c r="W586" t="s">
        <v>1409</v>
      </c>
      <c r="X586" s="2">
        <v>0.28599999999999998</v>
      </c>
      <c r="Y586" s="6">
        <f t="shared" si="78"/>
        <v>7.6346066575905605E-3</v>
      </c>
      <c r="AA586">
        <v>9205071</v>
      </c>
      <c r="AB586">
        <v>28139</v>
      </c>
      <c r="AC586">
        <v>15693937</v>
      </c>
      <c r="AD586" t="s">
        <v>5</v>
      </c>
      <c r="AE586">
        <v>13</v>
      </c>
      <c r="AF586">
        <v>11</v>
      </c>
      <c r="AH586" t="s">
        <v>8101</v>
      </c>
      <c r="AI586" t="s">
        <v>8100</v>
      </c>
      <c r="AK586" t="s">
        <v>8099</v>
      </c>
      <c r="AL586">
        <v>0</v>
      </c>
      <c r="AM586" s="5">
        <f t="shared" si="74"/>
        <v>0</v>
      </c>
      <c r="AN586" s="4">
        <f t="shared" si="79"/>
        <v>0</v>
      </c>
      <c r="AO586" s="3"/>
      <c r="AP586">
        <v>0</v>
      </c>
      <c r="AR586" t="s">
        <v>1</v>
      </c>
      <c r="AT586" s="2" t="s">
        <v>0</v>
      </c>
      <c r="AU586" s="1">
        <f t="shared" si="75"/>
        <v>0.53442246603133925</v>
      </c>
      <c r="AV586" s="1">
        <f t="shared" si="76"/>
        <v>0.38173033287952801</v>
      </c>
      <c r="AW586" s="1">
        <f t="shared" si="77"/>
        <v>0.22903819972771683</v>
      </c>
    </row>
    <row r="587" spans="1:49" x14ac:dyDescent="0.2">
      <c r="A587">
        <v>585</v>
      </c>
      <c r="B587" t="s">
        <v>8098</v>
      </c>
      <c r="C587" t="s">
        <v>8097</v>
      </c>
      <c r="F587" t="s">
        <v>8096</v>
      </c>
      <c r="G587" t="s">
        <v>16</v>
      </c>
      <c r="H587" t="s">
        <v>15</v>
      </c>
      <c r="I587" t="s">
        <v>2672</v>
      </c>
      <c r="J587">
        <v>60017161</v>
      </c>
      <c r="K587" t="s">
        <v>3374</v>
      </c>
      <c r="L587" t="s">
        <v>3031</v>
      </c>
      <c r="M587" t="s">
        <v>3030</v>
      </c>
      <c r="N587">
        <v>2</v>
      </c>
      <c r="O587" t="s">
        <v>8095</v>
      </c>
      <c r="P587" t="s">
        <v>8094</v>
      </c>
      <c r="Q587" t="s">
        <v>8093</v>
      </c>
      <c r="R587" s="7">
        <v>36161</v>
      </c>
      <c r="S587" s="8">
        <f t="shared" si="72"/>
        <v>1999</v>
      </c>
      <c r="T587" s="8">
        <v>1999</v>
      </c>
      <c r="U587" s="8">
        <f t="shared" si="73"/>
        <v>23</v>
      </c>
      <c r="V587" s="7">
        <v>1999</v>
      </c>
      <c r="W587" t="s">
        <v>1409</v>
      </c>
      <c r="X587" s="2">
        <v>0.28599999999999998</v>
      </c>
      <c r="Y587" s="6">
        <f t="shared" si="78"/>
        <v>7.6346066575905605E-3</v>
      </c>
      <c r="AA587">
        <v>9205071</v>
      </c>
      <c r="AB587">
        <v>28139</v>
      </c>
      <c r="AC587">
        <v>15693937</v>
      </c>
      <c r="AD587" t="s">
        <v>5</v>
      </c>
      <c r="AE587">
        <v>13</v>
      </c>
      <c r="AF587">
        <v>9</v>
      </c>
      <c r="AH587" t="s">
        <v>8092</v>
      </c>
      <c r="AI587" t="s">
        <v>8091</v>
      </c>
      <c r="AK587" t="s">
        <v>8090</v>
      </c>
      <c r="AL587">
        <v>2</v>
      </c>
      <c r="AM587" s="5">
        <f t="shared" si="74"/>
        <v>8.6956521739130432E-2</v>
      </c>
      <c r="AN587" s="4">
        <f t="shared" si="79"/>
        <v>1.3170241838565761E-4</v>
      </c>
      <c r="AO587" s="3"/>
      <c r="AP587">
        <v>0</v>
      </c>
      <c r="AR587" t="s">
        <v>1</v>
      </c>
      <c r="AT587" s="2" t="s">
        <v>0</v>
      </c>
      <c r="AU587" s="1">
        <f t="shared" si="75"/>
        <v>0.53837353858290893</v>
      </c>
      <c r="AV587" s="1">
        <f t="shared" si="76"/>
        <v>0.38831545379881094</v>
      </c>
      <c r="AW587" s="1">
        <f t="shared" si="77"/>
        <v>0.23825736901471284</v>
      </c>
    </row>
    <row r="588" spans="1:49" x14ac:dyDescent="0.2">
      <c r="A588">
        <v>586</v>
      </c>
      <c r="B588" t="s">
        <v>8089</v>
      </c>
      <c r="F588" t="s">
        <v>8088</v>
      </c>
      <c r="G588" t="s">
        <v>16</v>
      </c>
      <c r="H588" t="s">
        <v>15</v>
      </c>
      <c r="I588" t="s">
        <v>8087</v>
      </c>
      <c r="J588">
        <v>60000264</v>
      </c>
      <c r="K588" t="s">
        <v>8086</v>
      </c>
      <c r="L588" t="s">
        <v>4220</v>
      </c>
      <c r="M588" t="s">
        <v>25</v>
      </c>
      <c r="N588">
        <v>4</v>
      </c>
      <c r="O588" t="s">
        <v>8085</v>
      </c>
      <c r="P588" t="s">
        <v>8084</v>
      </c>
      <c r="Q588" t="s">
        <v>8083</v>
      </c>
      <c r="R588" s="7">
        <v>36161</v>
      </c>
      <c r="S588" s="8">
        <f t="shared" si="72"/>
        <v>1999</v>
      </c>
      <c r="T588" s="8">
        <v>1999</v>
      </c>
      <c r="U588" s="8">
        <f t="shared" si="73"/>
        <v>23</v>
      </c>
      <c r="V588" s="7">
        <v>1999</v>
      </c>
      <c r="W588" t="s">
        <v>1078</v>
      </c>
      <c r="X588" s="2">
        <v>0.188</v>
      </c>
      <c r="Y588" s="6">
        <f t="shared" si="78"/>
        <v>5.0185526280665223E-3</v>
      </c>
      <c r="AA588">
        <v>9168508</v>
      </c>
      <c r="AB588">
        <v>26076</v>
      </c>
      <c r="AD588" t="s">
        <v>5</v>
      </c>
      <c r="AE588" t="s">
        <v>1077</v>
      </c>
      <c r="AF588">
        <v>12</v>
      </c>
      <c r="AH588" t="s">
        <v>8082</v>
      </c>
      <c r="AI588" t="s">
        <v>8081</v>
      </c>
      <c r="AJ588" t="s">
        <v>8080</v>
      </c>
      <c r="AK588" t="s">
        <v>8079</v>
      </c>
      <c r="AL588">
        <v>2</v>
      </c>
      <c r="AM588" s="5">
        <f t="shared" si="74"/>
        <v>8.6956521739130432E-2</v>
      </c>
      <c r="AN588" s="4">
        <f t="shared" si="79"/>
        <v>1.3170241838565761E-4</v>
      </c>
      <c r="AO588" s="3"/>
      <c r="AP588">
        <v>0</v>
      </c>
      <c r="AR588" t="s">
        <v>1</v>
      </c>
      <c r="AT588" s="2" t="s">
        <v>0</v>
      </c>
      <c r="AU588" s="1">
        <f t="shared" si="75"/>
        <v>0.35524975651622631</v>
      </c>
      <c r="AV588" s="1">
        <f t="shared" si="76"/>
        <v>0.25751275232260901</v>
      </c>
      <c r="AW588" s="1">
        <f t="shared" si="77"/>
        <v>0.1597757481289917</v>
      </c>
    </row>
    <row r="589" spans="1:49" x14ac:dyDescent="0.2">
      <c r="A589">
        <v>587</v>
      </c>
      <c r="B589" t="s">
        <v>8078</v>
      </c>
      <c r="C589" t="s">
        <v>8077</v>
      </c>
      <c r="F589" t="s">
        <v>8076</v>
      </c>
      <c r="G589" t="s">
        <v>16</v>
      </c>
      <c r="H589" t="s">
        <v>15</v>
      </c>
      <c r="I589" t="s">
        <v>8075</v>
      </c>
      <c r="J589" t="s">
        <v>8074</v>
      </c>
      <c r="K589" t="s">
        <v>8073</v>
      </c>
      <c r="L589" t="s">
        <v>8072</v>
      </c>
      <c r="M589" t="s">
        <v>7916</v>
      </c>
      <c r="N589">
        <v>3</v>
      </c>
      <c r="O589" t="s">
        <v>8071</v>
      </c>
      <c r="P589" t="s">
        <v>8070</v>
      </c>
      <c r="Q589" t="s">
        <v>8069</v>
      </c>
      <c r="R589" s="7">
        <v>36161</v>
      </c>
      <c r="S589" s="8">
        <f t="shared" si="72"/>
        <v>1999</v>
      </c>
      <c r="T589" s="8">
        <v>1999</v>
      </c>
      <c r="U589" s="8">
        <f t="shared" si="73"/>
        <v>23</v>
      </c>
      <c r="V589" s="7" t="s">
        <v>8068</v>
      </c>
      <c r="W589" t="s">
        <v>663</v>
      </c>
      <c r="X589" s="2">
        <v>0.371</v>
      </c>
      <c r="Y589" s="6">
        <f t="shared" si="78"/>
        <v>9.9036331117695747E-3</v>
      </c>
      <c r="AA589">
        <v>486604</v>
      </c>
      <c r="AB589">
        <v>28580</v>
      </c>
      <c r="AD589" t="s">
        <v>5</v>
      </c>
      <c r="AE589">
        <v>34</v>
      </c>
      <c r="AF589">
        <v>5</v>
      </c>
      <c r="AH589" t="s">
        <v>8067</v>
      </c>
      <c r="AI589" t="s">
        <v>8066</v>
      </c>
      <c r="AK589" t="s">
        <v>8065</v>
      </c>
      <c r="AL589">
        <v>8</v>
      </c>
      <c r="AM589" s="5">
        <f t="shared" si="74"/>
        <v>0.34782608695652173</v>
      </c>
      <c r="AN589" s="4">
        <f t="shared" si="79"/>
        <v>5.2680967354263046E-4</v>
      </c>
      <c r="AO589" s="3"/>
      <c r="AP589">
        <v>0</v>
      </c>
      <c r="AR589" t="s">
        <v>1</v>
      </c>
      <c r="AT589" s="2">
        <v>1.431</v>
      </c>
      <c r="AU589" s="1">
        <f t="shared" si="75"/>
        <v>0.70905860803014908</v>
      </c>
      <c r="AV589" s="1">
        <f t="shared" si="76"/>
        <v>0.52152213926561031</v>
      </c>
      <c r="AW589" s="1">
        <f t="shared" si="77"/>
        <v>0.33398567050107136</v>
      </c>
    </row>
    <row r="590" spans="1:49" x14ac:dyDescent="0.2">
      <c r="A590">
        <v>588</v>
      </c>
      <c r="B590" t="s">
        <v>8064</v>
      </c>
      <c r="C590" t="s">
        <v>8063</v>
      </c>
      <c r="F590" t="s">
        <v>8062</v>
      </c>
      <c r="G590" t="s">
        <v>16</v>
      </c>
      <c r="H590" t="s">
        <v>15</v>
      </c>
      <c r="I590" t="s">
        <v>8061</v>
      </c>
      <c r="J590" t="s">
        <v>8060</v>
      </c>
      <c r="K590" t="s">
        <v>8059</v>
      </c>
      <c r="L590" t="s">
        <v>8058</v>
      </c>
      <c r="M590" t="s">
        <v>319</v>
      </c>
      <c r="N590">
        <v>6</v>
      </c>
      <c r="O590" t="s">
        <v>8057</v>
      </c>
      <c r="P590" t="s">
        <v>8056</v>
      </c>
      <c r="Q590" t="s">
        <v>8055</v>
      </c>
      <c r="R590" s="7">
        <v>36161</v>
      </c>
      <c r="S590" s="8">
        <f t="shared" si="72"/>
        <v>1999</v>
      </c>
      <c r="T590" s="8">
        <v>1999</v>
      </c>
      <c r="U590" s="8">
        <f t="shared" si="73"/>
        <v>23</v>
      </c>
      <c r="V590" s="7">
        <v>1999</v>
      </c>
      <c r="W590" t="s">
        <v>315</v>
      </c>
      <c r="X590" s="2">
        <v>0.48699999999999999</v>
      </c>
      <c r="Y590" s="6">
        <f t="shared" si="78"/>
        <v>1.3000186861002109E-2</v>
      </c>
      <c r="AA590">
        <v>214922</v>
      </c>
      <c r="AB590">
        <v>130262</v>
      </c>
      <c r="AD590" t="s">
        <v>5</v>
      </c>
      <c r="AE590">
        <v>38</v>
      </c>
      <c r="AF590" s="9">
        <v>0.375</v>
      </c>
      <c r="AH590" t="s">
        <v>8054</v>
      </c>
      <c r="AI590" t="s">
        <v>8053</v>
      </c>
      <c r="AJ590" t="s">
        <v>8052</v>
      </c>
      <c r="AK590" t="s">
        <v>8051</v>
      </c>
      <c r="AL590">
        <v>71</v>
      </c>
      <c r="AM590" s="5">
        <f t="shared" si="74"/>
        <v>3.0869565217391304</v>
      </c>
      <c r="AN590" s="4">
        <f t="shared" si="79"/>
        <v>4.6754358526908454E-3</v>
      </c>
      <c r="AO590" s="3"/>
      <c r="AP590">
        <v>0</v>
      </c>
      <c r="AR590" t="s">
        <v>1</v>
      </c>
      <c r="AT590" s="2" t="s">
        <v>0</v>
      </c>
      <c r="AU590" s="1">
        <f t="shared" si="75"/>
        <v>1.0502761558508731</v>
      </c>
      <c r="AV590" s="1">
        <f t="shared" si="76"/>
        <v>0.88378113568464767</v>
      </c>
      <c r="AW590" s="1">
        <f t="shared" si="77"/>
        <v>0.71728611551842236</v>
      </c>
    </row>
    <row r="591" spans="1:49" x14ac:dyDescent="0.2">
      <c r="A591">
        <v>589</v>
      </c>
      <c r="B591" t="s">
        <v>8050</v>
      </c>
      <c r="C591" t="s">
        <v>8049</v>
      </c>
      <c r="F591" t="s">
        <v>8048</v>
      </c>
      <c r="G591" t="s">
        <v>16</v>
      </c>
      <c r="H591" t="s">
        <v>15</v>
      </c>
      <c r="I591" t="s">
        <v>8047</v>
      </c>
      <c r="J591">
        <v>60023345</v>
      </c>
      <c r="K591" t="s">
        <v>1641</v>
      </c>
      <c r="L591" t="s">
        <v>1314</v>
      </c>
      <c r="M591" t="s">
        <v>1313</v>
      </c>
      <c r="N591">
        <v>3</v>
      </c>
      <c r="O591" t="s">
        <v>8046</v>
      </c>
      <c r="P591" t="s">
        <v>8045</v>
      </c>
      <c r="Q591" t="s">
        <v>1638</v>
      </c>
      <c r="R591" s="7">
        <v>36161</v>
      </c>
      <c r="S591" s="8">
        <f t="shared" si="72"/>
        <v>1999</v>
      </c>
      <c r="T591" s="8">
        <v>1999</v>
      </c>
      <c r="U591" s="8">
        <f t="shared" si="73"/>
        <v>23</v>
      </c>
      <c r="V591" s="7">
        <v>1999</v>
      </c>
      <c r="W591" t="s">
        <v>8044</v>
      </c>
      <c r="X591" s="2">
        <v>0.34899999999999998</v>
      </c>
      <c r="Y591" s="6">
        <f t="shared" si="78"/>
        <v>9.3163556765702999E-3</v>
      </c>
      <c r="AA591">
        <v>2564602</v>
      </c>
      <c r="AB591">
        <v>18958</v>
      </c>
      <c r="AC591">
        <v>9745971</v>
      </c>
      <c r="AD591" t="s">
        <v>5</v>
      </c>
      <c r="AE591">
        <v>16</v>
      </c>
      <c r="AF591">
        <v>1</v>
      </c>
      <c r="AH591" t="s">
        <v>8043</v>
      </c>
      <c r="AI591" t="s">
        <v>8042</v>
      </c>
      <c r="AK591" t="s">
        <v>8041</v>
      </c>
      <c r="AL591">
        <v>0</v>
      </c>
      <c r="AM591" s="5">
        <f t="shared" si="74"/>
        <v>0</v>
      </c>
      <c r="AN591" s="4">
        <f t="shared" si="79"/>
        <v>0</v>
      </c>
      <c r="AO591" s="3"/>
      <c r="AP591">
        <v>0</v>
      </c>
      <c r="AR591" t="s">
        <v>1</v>
      </c>
      <c r="AT591" s="2" t="s">
        <v>0</v>
      </c>
      <c r="AU591" s="1">
        <f t="shared" si="75"/>
        <v>0.65214489735992098</v>
      </c>
      <c r="AV591" s="1">
        <f t="shared" si="76"/>
        <v>0.46581778382851502</v>
      </c>
      <c r="AW591" s="1">
        <f t="shared" si="77"/>
        <v>0.279490670297109</v>
      </c>
    </row>
    <row r="592" spans="1:49" x14ac:dyDescent="0.2">
      <c r="A592">
        <v>590</v>
      </c>
      <c r="B592" t="s">
        <v>8040</v>
      </c>
      <c r="C592" t="s">
        <v>8039</v>
      </c>
      <c r="D592" t="s">
        <v>8038</v>
      </c>
      <c r="F592" t="s">
        <v>8037</v>
      </c>
      <c r="G592" t="s">
        <v>16</v>
      </c>
      <c r="H592" t="s">
        <v>15</v>
      </c>
      <c r="I592" t="s">
        <v>8036</v>
      </c>
      <c r="J592" t="s">
        <v>8035</v>
      </c>
      <c r="K592" t="s">
        <v>8034</v>
      </c>
      <c r="L592" t="s">
        <v>8033</v>
      </c>
      <c r="M592" t="s">
        <v>8032</v>
      </c>
      <c r="N592">
        <v>15</v>
      </c>
      <c r="O592" t="s">
        <v>8031</v>
      </c>
      <c r="P592" t="s">
        <v>8030</v>
      </c>
      <c r="Q592" t="s">
        <v>8029</v>
      </c>
      <c r="R592" s="7">
        <v>36161</v>
      </c>
      <c r="S592" s="8">
        <f t="shared" si="72"/>
        <v>1999</v>
      </c>
      <c r="T592" s="8">
        <v>1999</v>
      </c>
      <c r="U592" s="8">
        <f t="shared" si="73"/>
        <v>23</v>
      </c>
      <c r="V592" s="7">
        <v>1999</v>
      </c>
      <c r="W592" t="s">
        <v>8028</v>
      </c>
      <c r="X592" s="2">
        <v>2.25</v>
      </c>
      <c r="Y592" s="6">
        <f t="shared" si="78"/>
        <v>6.0062464963562108E-2</v>
      </c>
      <c r="AA592">
        <v>86223</v>
      </c>
      <c r="AB592">
        <v>25806</v>
      </c>
      <c r="AD592" t="s">
        <v>5</v>
      </c>
      <c r="AE592">
        <v>37</v>
      </c>
      <c r="AF592">
        <v>11</v>
      </c>
      <c r="AH592" t="s">
        <v>8027</v>
      </c>
      <c r="AI592" t="s">
        <v>8026</v>
      </c>
      <c r="AK592" t="s">
        <v>8025</v>
      </c>
      <c r="AL592">
        <v>15</v>
      </c>
      <c r="AM592" s="5">
        <f t="shared" si="74"/>
        <v>0.65217391304347827</v>
      </c>
      <c r="AN592" s="4">
        <f t="shared" si="79"/>
        <v>9.8776813789243204E-4</v>
      </c>
      <c r="AO592" s="3"/>
      <c r="AP592">
        <v>0</v>
      </c>
      <c r="AR592" t="s">
        <v>1</v>
      </c>
      <c r="AT592" s="2">
        <v>9.5939999999999994</v>
      </c>
      <c r="AU592" s="1">
        <f t="shared" si="75"/>
        <v>4.2340055915861203</v>
      </c>
      <c r="AV592" s="1">
        <f t="shared" si="76"/>
        <v>3.0525116550727271</v>
      </c>
      <c r="AW592" s="1">
        <f t="shared" si="77"/>
        <v>1.8710177185593333</v>
      </c>
    </row>
    <row r="593" spans="1:49" x14ac:dyDescent="0.2">
      <c r="A593">
        <v>591</v>
      </c>
      <c r="B593" t="s">
        <v>8024</v>
      </c>
      <c r="C593" t="s">
        <v>8023</v>
      </c>
      <c r="F593" t="s">
        <v>8022</v>
      </c>
      <c r="G593" t="s">
        <v>16</v>
      </c>
      <c r="H593" t="s">
        <v>15</v>
      </c>
      <c r="I593" t="s">
        <v>8021</v>
      </c>
      <c r="J593">
        <v>60022195</v>
      </c>
      <c r="K593" t="s">
        <v>2939</v>
      </c>
      <c r="L593" t="s">
        <v>1546</v>
      </c>
      <c r="M593" t="s">
        <v>11</v>
      </c>
      <c r="N593">
        <v>4</v>
      </c>
      <c r="O593" t="s">
        <v>8020</v>
      </c>
      <c r="P593" t="s">
        <v>8019</v>
      </c>
      <c r="Q593" t="s">
        <v>8018</v>
      </c>
      <c r="R593" s="7">
        <v>36161</v>
      </c>
      <c r="S593" s="8">
        <f t="shared" si="72"/>
        <v>1999</v>
      </c>
      <c r="T593" s="8">
        <v>1999</v>
      </c>
      <c r="U593" s="8">
        <f t="shared" si="73"/>
        <v>23</v>
      </c>
      <c r="V593" s="7">
        <v>1999</v>
      </c>
      <c r="W593" t="s">
        <v>8017</v>
      </c>
      <c r="X593" s="2">
        <v>0.51300000000000001</v>
      </c>
      <c r="Y593" s="6">
        <f t="shared" si="78"/>
        <v>1.369424201169216E-2</v>
      </c>
      <c r="AA593">
        <v>1959298</v>
      </c>
      <c r="AB593">
        <v>21179</v>
      </c>
      <c r="AD593" t="s">
        <v>5</v>
      </c>
      <c r="AE593">
        <v>18</v>
      </c>
      <c r="AF593">
        <v>2</v>
      </c>
      <c r="AH593" t="s">
        <v>8016</v>
      </c>
      <c r="AI593" t="s">
        <v>8015</v>
      </c>
      <c r="AK593" t="s">
        <v>8014</v>
      </c>
      <c r="AL593">
        <v>56</v>
      </c>
      <c r="AM593" s="5">
        <f t="shared" si="74"/>
        <v>2.4347826086956523</v>
      </c>
      <c r="AN593" s="4">
        <f t="shared" si="79"/>
        <v>3.6876677147984131E-3</v>
      </c>
      <c r="AO593" s="3"/>
      <c r="AP593">
        <v>0</v>
      </c>
      <c r="AR593" t="s">
        <v>1</v>
      </c>
      <c r="AT593" s="2">
        <v>1.9950000000000001</v>
      </c>
      <c r="AU593" s="1">
        <f t="shared" si="75"/>
        <v>1.0692269722624037</v>
      </c>
      <c r="AV593" s="1">
        <f t="shared" si="76"/>
        <v>0.86909548632452871</v>
      </c>
      <c r="AW593" s="1">
        <f t="shared" si="77"/>
        <v>0.66896400038665371</v>
      </c>
    </row>
    <row r="594" spans="1:49" x14ac:dyDescent="0.2">
      <c r="A594">
        <v>592</v>
      </c>
      <c r="B594" t="s">
        <v>8013</v>
      </c>
      <c r="C594" t="s">
        <v>8012</v>
      </c>
      <c r="F594" t="s">
        <v>8011</v>
      </c>
      <c r="G594" t="s">
        <v>16</v>
      </c>
      <c r="H594" t="s">
        <v>15</v>
      </c>
      <c r="I594" t="s">
        <v>8010</v>
      </c>
      <c r="J594">
        <v>60016849</v>
      </c>
      <c r="K594" t="s">
        <v>4135</v>
      </c>
      <c r="L594" t="s">
        <v>4134</v>
      </c>
      <c r="M594" t="s">
        <v>1459</v>
      </c>
      <c r="N594">
        <v>2</v>
      </c>
      <c r="O594" t="s">
        <v>8009</v>
      </c>
      <c r="P594" t="s">
        <v>8008</v>
      </c>
      <c r="Q594" t="s">
        <v>4131</v>
      </c>
      <c r="R594" s="7">
        <v>36161</v>
      </c>
      <c r="S594" s="8">
        <f t="shared" si="72"/>
        <v>1999</v>
      </c>
      <c r="T594" s="8">
        <v>1999</v>
      </c>
      <c r="U594" s="8">
        <f t="shared" si="73"/>
        <v>23</v>
      </c>
      <c r="V594" s="7">
        <v>1999</v>
      </c>
      <c r="W594" t="s">
        <v>8007</v>
      </c>
      <c r="X594" s="2">
        <v>0.60699999999999998</v>
      </c>
      <c r="Y594" s="6">
        <f t="shared" si="78"/>
        <v>1.6203518325725422E-2</v>
      </c>
      <c r="AA594">
        <v>84301</v>
      </c>
      <c r="AB594">
        <v>24765</v>
      </c>
      <c r="AD594" t="s">
        <v>5</v>
      </c>
      <c r="AE594">
        <v>77</v>
      </c>
      <c r="AF594">
        <v>6</v>
      </c>
      <c r="AH594" t="s">
        <v>8006</v>
      </c>
      <c r="AI594" t="s">
        <v>8005</v>
      </c>
      <c r="AK594" t="s">
        <v>8004</v>
      </c>
      <c r="AL594">
        <v>13</v>
      </c>
      <c r="AM594" s="5">
        <f t="shared" si="74"/>
        <v>0.56521739130434778</v>
      </c>
      <c r="AN594" s="4">
        <f t="shared" si="79"/>
        <v>8.560657195067744E-4</v>
      </c>
      <c r="AO594" s="3"/>
      <c r="AP594">
        <v>0</v>
      </c>
      <c r="AR594" t="s">
        <v>1</v>
      </c>
      <c r="AT594" s="2">
        <v>1.597</v>
      </c>
      <c r="AU594" s="1">
        <f t="shared" si="75"/>
        <v>1.1599282543859828</v>
      </c>
      <c r="AV594" s="1">
        <f t="shared" si="76"/>
        <v>0.85297920226160984</v>
      </c>
      <c r="AW594" s="1">
        <f t="shared" si="77"/>
        <v>0.54603015013723677</v>
      </c>
    </row>
    <row r="595" spans="1:49" x14ac:dyDescent="0.2">
      <c r="A595">
        <v>593</v>
      </c>
      <c r="B595" t="s">
        <v>8003</v>
      </c>
      <c r="C595" t="s">
        <v>8002</v>
      </c>
      <c r="F595" t="s">
        <v>8001</v>
      </c>
      <c r="G595" t="s">
        <v>16</v>
      </c>
      <c r="H595" t="s">
        <v>15</v>
      </c>
      <c r="I595" t="s">
        <v>8000</v>
      </c>
      <c r="J595">
        <v>60025778</v>
      </c>
      <c r="K595" t="s">
        <v>1651</v>
      </c>
      <c r="L595" t="s">
        <v>12</v>
      </c>
      <c r="M595" t="s">
        <v>11</v>
      </c>
      <c r="N595">
        <v>3</v>
      </c>
      <c r="O595" t="s">
        <v>7999</v>
      </c>
      <c r="P595" t="s">
        <v>7998</v>
      </c>
      <c r="Q595" t="s">
        <v>7997</v>
      </c>
      <c r="R595" s="7">
        <v>36161</v>
      </c>
      <c r="S595" s="8">
        <f t="shared" si="72"/>
        <v>1999</v>
      </c>
      <c r="T595" s="8">
        <v>1999</v>
      </c>
      <c r="U595" s="8">
        <f t="shared" si="73"/>
        <v>23</v>
      </c>
      <c r="V595" s="7">
        <v>1999</v>
      </c>
      <c r="W595" s="12" t="s">
        <v>1601</v>
      </c>
      <c r="X595" s="2">
        <v>2.383</v>
      </c>
      <c r="Y595" s="6">
        <f t="shared" si="78"/>
        <v>6.3612824003630442E-2</v>
      </c>
      <c r="AA595">
        <v>13502417</v>
      </c>
      <c r="AB595">
        <v>17416</v>
      </c>
      <c r="AD595" t="s">
        <v>5</v>
      </c>
      <c r="AE595">
        <v>146</v>
      </c>
      <c r="AF595">
        <v>6</v>
      </c>
      <c r="AH595" t="s">
        <v>7996</v>
      </c>
      <c r="AI595" t="s">
        <v>7995</v>
      </c>
      <c r="AK595" t="s">
        <v>7994</v>
      </c>
      <c r="AL595">
        <v>26</v>
      </c>
      <c r="AM595" s="5">
        <f t="shared" si="74"/>
        <v>1.1304347826086956</v>
      </c>
      <c r="AN595" s="4">
        <f t="shared" si="79"/>
        <v>1.7121314390135488E-3</v>
      </c>
      <c r="AO595" s="3"/>
      <c r="AP595">
        <v>0</v>
      </c>
      <c r="AR595" t="s">
        <v>1</v>
      </c>
      <c r="AT595" s="2" t="s">
        <v>0</v>
      </c>
      <c r="AU595" s="1">
        <f t="shared" si="75"/>
        <v>4.5042616234245374</v>
      </c>
      <c r="AV595" s="1">
        <f t="shared" si="76"/>
        <v>3.2662477721321999</v>
      </c>
      <c r="AW595" s="1">
        <f t="shared" si="77"/>
        <v>2.0282339208398619</v>
      </c>
    </row>
    <row r="596" spans="1:49" x14ac:dyDescent="0.2">
      <c r="A596">
        <v>594</v>
      </c>
      <c r="B596" t="s">
        <v>7993</v>
      </c>
      <c r="C596" t="s">
        <v>7992</v>
      </c>
      <c r="F596" t="s">
        <v>7991</v>
      </c>
      <c r="G596" t="s">
        <v>16</v>
      </c>
      <c r="H596" t="s">
        <v>15</v>
      </c>
      <c r="I596" t="s">
        <v>7663</v>
      </c>
      <c r="J596">
        <v>60013983</v>
      </c>
      <c r="K596" t="s">
        <v>3187</v>
      </c>
      <c r="L596" t="s">
        <v>3186</v>
      </c>
      <c r="M596" t="s">
        <v>3185</v>
      </c>
      <c r="N596">
        <v>3</v>
      </c>
      <c r="O596" t="s">
        <v>7990</v>
      </c>
      <c r="P596" t="s">
        <v>7989</v>
      </c>
      <c r="Q596" t="s">
        <v>3182</v>
      </c>
      <c r="R596" s="7">
        <v>36161</v>
      </c>
      <c r="S596" s="8">
        <f t="shared" si="72"/>
        <v>1999</v>
      </c>
      <c r="T596" s="8">
        <v>1999</v>
      </c>
      <c r="U596" s="8">
        <f t="shared" si="73"/>
        <v>23</v>
      </c>
      <c r="V596" s="7">
        <v>1999</v>
      </c>
      <c r="W596" s="12" t="s">
        <v>1601</v>
      </c>
      <c r="X596" s="2">
        <v>2.383</v>
      </c>
      <c r="Y596" s="6">
        <f t="shared" si="78"/>
        <v>6.3612824003630442E-2</v>
      </c>
      <c r="AA596">
        <v>13502417</v>
      </c>
      <c r="AB596">
        <v>17416</v>
      </c>
      <c r="AD596" t="s">
        <v>5</v>
      </c>
      <c r="AE596">
        <v>146</v>
      </c>
      <c r="AF596">
        <v>6</v>
      </c>
      <c r="AH596" t="s">
        <v>7988</v>
      </c>
      <c r="AI596" t="s">
        <v>7987</v>
      </c>
      <c r="AK596" t="s">
        <v>7986</v>
      </c>
      <c r="AL596">
        <v>3</v>
      </c>
      <c r="AM596" s="5">
        <f t="shared" si="74"/>
        <v>0.13043478260869565</v>
      </c>
      <c r="AN596" s="4">
        <f t="shared" si="79"/>
        <v>1.9755362757848641E-4</v>
      </c>
      <c r="AO596" s="3"/>
      <c r="AP596">
        <v>0</v>
      </c>
      <c r="AR596" t="s">
        <v>1</v>
      </c>
      <c r="AT596" s="2" t="s">
        <v>0</v>
      </c>
      <c r="AU596" s="1">
        <f t="shared" si="75"/>
        <v>4.4588242890814849</v>
      </c>
      <c r="AV596" s="1">
        <f t="shared" si="76"/>
        <v>3.1905188815604468</v>
      </c>
      <c r="AW596" s="1">
        <f t="shared" si="77"/>
        <v>1.9222134740394075</v>
      </c>
    </row>
    <row r="597" spans="1:49" x14ac:dyDescent="0.2">
      <c r="A597">
        <v>595</v>
      </c>
      <c r="B597" t="s">
        <v>7985</v>
      </c>
      <c r="C597" t="s">
        <v>7984</v>
      </c>
      <c r="F597" t="s">
        <v>7983</v>
      </c>
      <c r="G597" t="s">
        <v>16</v>
      </c>
      <c r="H597" t="s">
        <v>15</v>
      </c>
      <c r="I597" t="s">
        <v>7982</v>
      </c>
      <c r="J597">
        <v>60021176</v>
      </c>
      <c r="K597" t="s">
        <v>7981</v>
      </c>
      <c r="L597" t="s">
        <v>7980</v>
      </c>
      <c r="M597" t="s">
        <v>1313</v>
      </c>
      <c r="N597">
        <v>2</v>
      </c>
      <c r="O597" t="s">
        <v>7979</v>
      </c>
      <c r="P597" t="s">
        <v>7978</v>
      </c>
      <c r="Q597" t="s">
        <v>7977</v>
      </c>
      <c r="R597" s="7">
        <v>36161</v>
      </c>
      <c r="S597" s="8">
        <f t="shared" si="72"/>
        <v>1999</v>
      </c>
      <c r="T597" s="8">
        <v>1999</v>
      </c>
      <c r="U597" s="8">
        <f t="shared" si="73"/>
        <v>23</v>
      </c>
      <c r="V597" s="7">
        <v>1999</v>
      </c>
      <c r="W597" s="12" t="s">
        <v>1601</v>
      </c>
      <c r="X597" s="2">
        <v>2.383</v>
      </c>
      <c r="Y597" s="6">
        <f t="shared" si="78"/>
        <v>6.3612824003630442E-2</v>
      </c>
      <c r="AA597">
        <v>13502417</v>
      </c>
      <c r="AB597">
        <v>17416</v>
      </c>
      <c r="AD597" t="s">
        <v>5</v>
      </c>
      <c r="AE597">
        <v>146</v>
      </c>
      <c r="AF597">
        <v>6</v>
      </c>
      <c r="AH597" t="s">
        <v>7976</v>
      </c>
      <c r="AI597" t="s">
        <v>7975</v>
      </c>
      <c r="AK597" t="s">
        <v>7974</v>
      </c>
      <c r="AL597">
        <v>5</v>
      </c>
      <c r="AM597" s="5">
        <f t="shared" si="74"/>
        <v>0.21739130434782608</v>
      </c>
      <c r="AN597" s="4">
        <f t="shared" si="79"/>
        <v>3.29256045964144E-4</v>
      </c>
      <c r="AO597" s="3"/>
      <c r="AP597">
        <v>0</v>
      </c>
      <c r="AR597" t="s">
        <v>1</v>
      </c>
      <c r="AT597" s="2" t="s">
        <v>0</v>
      </c>
      <c r="AU597" s="1">
        <f t="shared" si="75"/>
        <v>4.4627753616330557</v>
      </c>
      <c r="AV597" s="1">
        <f t="shared" si="76"/>
        <v>3.1971040024797297</v>
      </c>
      <c r="AW597" s="1">
        <f t="shared" si="77"/>
        <v>1.9314326433264033</v>
      </c>
    </row>
    <row r="598" spans="1:49" x14ac:dyDescent="0.2">
      <c r="A598">
        <v>596</v>
      </c>
      <c r="B598" t="s">
        <v>7973</v>
      </c>
      <c r="C598" t="s">
        <v>7972</v>
      </c>
      <c r="F598" t="s">
        <v>7971</v>
      </c>
      <c r="G598" t="s">
        <v>16</v>
      </c>
      <c r="H598" t="s">
        <v>15</v>
      </c>
      <c r="I598" t="s">
        <v>7970</v>
      </c>
      <c r="J598" t="s">
        <v>7969</v>
      </c>
      <c r="K598" t="s">
        <v>7968</v>
      </c>
      <c r="L598" t="s">
        <v>7967</v>
      </c>
      <c r="M598" t="s">
        <v>3319</v>
      </c>
      <c r="N598">
        <v>3</v>
      </c>
      <c r="O598" t="s">
        <v>7966</v>
      </c>
      <c r="P598" t="s">
        <v>7965</v>
      </c>
      <c r="Q598" t="s">
        <v>7964</v>
      </c>
      <c r="R598" s="7">
        <v>36161</v>
      </c>
      <c r="S598" s="8">
        <f t="shared" si="72"/>
        <v>1999</v>
      </c>
      <c r="T598" s="8">
        <v>1999</v>
      </c>
      <c r="U598" s="8">
        <f t="shared" si="73"/>
        <v>23</v>
      </c>
      <c r="V598" s="7">
        <v>1999</v>
      </c>
      <c r="W598" s="12" t="s">
        <v>1601</v>
      </c>
      <c r="X598" s="2">
        <v>2.383</v>
      </c>
      <c r="Y598" s="6">
        <f t="shared" si="78"/>
        <v>6.3612824003630442E-2</v>
      </c>
      <c r="AA598">
        <v>13502417</v>
      </c>
      <c r="AB598">
        <v>17416</v>
      </c>
      <c r="AD598" t="s">
        <v>5</v>
      </c>
      <c r="AE598">
        <v>146</v>
      </c>
      <c r="AF598">
        <v>6</v>
      </c>
      <c r="AH598" t="s">
        <v>7616</v>
      </c>
      <c r="AI598" t="s">
        <v>7963</v>
      </c>
      <c r="AK598" t="s">
        <v>7962</v>
      </c>
      <c r="AL598">
        <v>15</v>
      </c>
      <c r="AM598" s="5">
        <f t="shared" si="74"/>
        <v>0.65217391304347827</v>
      </c>
      <c r="AN598" s="4">
        <f t="shared" si="79"/>
        <v>9.8776813789243204E-4</v>
      </c>
      <c r="AO598" s="3"/>
      <c r="AP598">
        <v>0</v>
      </c>
      <c r="AR598" t="s">
        <v>1</v>
      </c>
      <c r="AT598" s="2" t="s">
        <v>0</v>
      </c>
      <c r="AU598" s="1">
        <f t="shared" si="75"/>
        <v>4.4825307243909043</v>
      </c>
      <c r="AV598" s="1">
        <f t="shared" si="76"/>
        <v>3.2300296070761436</v>
      </c>
      <c r="AW598" s="1">
        <f t="shared" si="77"/>
        <v>1.9775284897613834</v>
      </c>
    </row>
    <row r="599" spans="1:49" x14ac:dyDescent="0.2">
      <c r="A599">
        <v>597</v>
      </c>
      <c r="B599" t="s">
        <v>7961</v>
      </c>
      <c r="C599" t="s">
        <v>7960</v>
      </c>
      <c r="F599" t="s">
        <v>7959</v>
      </c>
      <c r="G599" t="s">
        <v>16</v>
      </c>
      <c r="H599" t="s">
        <v>15</v>
      </c>
      <c r="I599" t="s">
        <v>7958</v>
      </c>
      <c r="J599">
        <v>60016418</v>
      </c>
      <c r="K599" t="s">
        <v>7957</v>
      </c>
      <c r="L599" t="s">
        <v>7956</v>
      </c>
      <c r="M599" t="s">
        <v>585</v>
      </c>
      <c r="N599">
        <v>2</v>
      </c>
      <c r="O599" t="s">
        <v>7955</v>
      </c>
      <c r="P599" t="s">
        <v>7954</v>
      </c>
      <c r="Q599" t="s">
        <v>7953</v>
      </c>
      <c r="R599" s="7">
        <v>36161</v>
      </c>
      <c r="S599" s="8">
        <f t="shared" si="72"/>
        <v>1999</v>
      </c>
      <c r="T599" s="8">
        <v>1999</v>
      </c>
      <c r="U599" s="8">
        <f t="shared" si="73"/>
        <v>23</v>
      </c>
      <c r="V599" s="7">
        <v>1999</v>
      </c>
      <c r="W599" s="12" t="s">
        <v>1601</v>
      </c>
      <c r="X599" s="2">
        <v>2.383</v>
      </c>
      <c r="Y599" s="6">
        <f t="shared" si="78"/>
        <v>6.3612824003630442E-2</v>
      </c>
      <c r="AA599">
        <v>13502417</v>
      </c>
      <c r="AB599">
        <v>17416</v>
      </c>
      <c r="AD599" t="s">
        <v>5</v>
      </c>
      <c r="AE599">
        <v>146</v>
      </c>
      <c r="AF599">
        <v>6</v>
      </c>
      <c r="AH599" t="s">
        <v>7952</v>
      </c>
      <c r="AI599" t="s">
        <v>7951</v>
      </c>
      <c r="AK599" t="s">
        <v>7950</v>
      </c>
      <c r="AL599">
        <v>3</v>
      </c>
      <c r="AM599" s="5">
        <f t="shared" si="74"/>
        <v>0.13043478260869565</v>
      </c>
      <c r="AN599" s="4">
        <f t="shared" si="79"/>
        <v>1.9755362757848641E-4</v>
      </c>
      <c r="AO599" s="3"/>
      <c r="AP599">
        <v>0</v>
      </c>
      <c r="AR599" t="s">
        <v>1</v>
      </c>
      <c r="AT599" s="2" t="s">
        <v>0</v>
      </c>
      <c r="AU599" s="1">
        <f t="shared" si="75"/>
        <v>4.4588242890814849</v>
      </c>
      <c r="AV599" s="1">
        <f t="shared" si="76"/>
        <v>3.1905188815604468</v>
      </c>
      <c r="AW599" s="1">
        <f t="shared" si="77"/>
        <v>1.9222134740394075</v>
      </c>
    </row>
    <row r="600" spans="1:49" x14ac:dyDescent="0.2">
      <c r="A600">
        <v>598</v>
      </c>
      <c r="B600" t="s">
        <v>7949</v>
      </c>
      <c r="C600" t="s">
        <v>7948</v>
      </c>
      <c r="F600" t="s">
        <v>7947</v>
      </c>
      <c r="G600" t="s">
        <v>16</v>
      </c>
      <c r="H600" t="s">
        <v>15</v>
      </c>
      <c r="I600" t="s">
        <v>7946</v>
      </c>
      <c r="J600" t="s">
        <v>7945</v>
      </c>
      <c r="K600" t="s">
        <v>7944</v>
      </c>
      <c r="L600" t="s">
        <v>7943</v>
      </c>
      <c r="M600" t="s">
        <v>7942</v>
      </c>
      <c r="N600">
        <v>5</v>
      </c>
      <c r="O600" t="s">
        <v>7941</v>
      </c>
      <c r="P600" t="s">
        <v>7940</v>
      </c>
      <c r="Q600" t="s">
        <v>7939</v>
      </c>
      <c r="R600" s="7">
        <v>36161</v>
      </c>
      <c r="S600" s="8">
        <f t="shared" si="72"/>
        <v>1999</v>
      </c>
      <c r="T600" s="8">
        <v>1999</v>
      </c>
      <c r="U600" s="8">
        <f t="shared" si="73"/>
        <v>23</v>
      </c>
      <c r="V600" s="7">
        <v>1999</v>
      </c>
      <c r="W600" t="s">
        <v>7938</v>
      </c>
      <c r="X600" s="2">
        <v>0.90800000000000003</v>
      </c>
      <c r="Y600" s="6">
        <f t="shared" si="78"/>
        <v>2.4238541416406398E-2</v>
      </c>
      <c r="AA600">
        <v>212148</v>
      </c>
      <c r="AB600">
        <v>24139</v>
      </c>
      <c r="AD600" t="s">
        <v>5</v>
      </c>
      <c r="AE600">
        <v>39</v>
      </c>
      <c r="AF600" s="10">
        <v>44289</v>
      </c>
      <c r="AH600" t="s">
        <v>7937</v>
      </c>
      <c r="AI600" t="s">
        <v>7936</v>
      </c>
      <c r="AK600" t="s">
        <v>7935</v>
      </c>
      <c r="AL600">
        <v>0</v>
      </c>
      <c r="AM600" s="5">
        <f t="shared" si="74"/>
        <v>0</v>
      </c>
      <c r="AN600" s="4">
        <f t="shared" si="79"/>
        <v>0</v>
      </c>
      <c r="AO600" s="3"/>
      <c r="AP600">
        <v>0</v>
      </c>
      <c r="AR600" t="s">
        <v>1</v>
      </c>
      <c r="AT600" s="2">
        <v>3.3330000000000002</v>
      </c>
      <c r="AU600" s="1">
        <f t="shared" si="75"/>
        <v>1.6966978991484478</v>
      </c>
      <c r="AV600" s="1">
        <f t="shared" si="76"/>
        <v>1.2119270708203198</v>
      </c>
      <c r="AW600" s="1">
        <f t="shared" si="77"/>
        <v>0.72715624249219191</v>
      </c>
    </row>
    <row r="601" spans="1:49" x14ac:dyDescent="0.2">
      <c r="A601">
        <v>599</v>
      </c>
      <c r="B601" t="s">
        <v>7934</v>
      </c>
      <c r="E601">
        <v>10718666</v>
      </c>
      <c r="F601" t="s">
        <v>7933</v>
      </c>
      <c r="G601" t="s">
        <v>16</v>
      </c>
      <c r="H601" t="s">
        <v>15</v>
      </c>
      <c r="I601" t="s">
        <v>7932</v>
      </c>
      <c r="J601">
        <v>100557996</v>
      </c>
      <c r="K601" t="s">
        <v>7931</v>
      </c>
      <c r="L601" t="s">
        <v>7930</v>
      </c>
      <c r="M601" t="s">
        <v>25</v>
      </c>
      <c r="N601">
        <v>5</v>
      </c>
      <c r="O601" t="s">
        <v>7929</v>
      </c>
      <c r="P601" t="s">
        <v>7928</v>
      </c>
      <c r="Q601" t="s">
        <v>7927</v>
      </c>
      <c r="R601" s="7">
        <v>36161</v>
      </c>
      <c r="S601" s="8">
        <f t="shared" si="72"/>
        <v>1999</v>
      </c>
      <c r="T601" s="8">
        <v>1999</v>
      </c>
      <c r="U601" s="8">
        <f t="shared" si="73"/>
        <v>23</v>
      </c>
      <c r="V601" s="7">
        <v>1999</v>
      </c>
      <c r="W601" t="s">
        <v>1345</v>
      </c>
      <c r="X601" s="2" t="s">
        <v>0</v>
      </c>
      <c r="Y601" s="6" t="e">
        <f t="shared" si="78"/>
        <v>#VALUE!</v>
      </c>
      <c r="AA601">
        <v>9213775</v>
      </c>
      <c r="AB601">
        <v>51812</v>
      </c>
      <c r="AD601" t="s">
        <v>5</v>
      </c>
      <c r="AE601">
        <v>9</v>
      </c>
      <c r="AF601">
        <v>4</v>
      </c>
      <c r="AH601" t="s">
        <v>7926</v>
      </c>
      <c r="AI601" t="s">
        <v>7925</v>
      </c>
      <c r="AK601" t="s">
        <v>7924</v>
      </c>
      <c r="AL601">
        <v>2</v>
      </c>
      <c r="AM601" s="5">
        <f t="shared" si="74"/>
        <v>8.6956521739130432E-2</v>
      </c>
      <c r="AN601" s="4">
        <f t="shared" si="79"/>
        <v>1.3170241838565761E-4</v>
      </c>
      <c r="AO601" s="3"/>
      <c r="AP601">
        <v>0</v>
      </c>
      <c r="AR601" t="s">
        <v>1</v>
      </c>
      <c r="AT601" s="2" t="s">
        <v>0</v>
      </c>
      <c r="AU601" s="1" t="e">
        <f t="shared" si="75"/>
        <v>#VALUE!</v>
      </c>
      <c r="AV601" s="1" t="e">
        <f t="shared" si="76"/>
        <v>#VALUE!</v>
      </c>
      <c r="AW601" s="1" t="e">
        <f t="shared" si="77"/>
        <v>#VALUE!</v>
      </c>
    </row>
    <row r="602" spans="1:49" x14ac:dyDescent="0.2">
      <c r="A602">
        <v>600</v>
      </c>
      <c r="B602" t="s">
        <v>7923</v>
      </c>
      <c r="C602" t="s">
        <v>7922</v>
      </c>
      <c r="E602">
        <v>10604286</v>
      </c>
      <c r="F602" t="s">
        <v>7921</v>
      </c>
      <c r="G602" t="s">
        <v>16</v>
      </c>
      <c r="H602" t="s">
        <v>15</v>
      </c>
      <c r="I602" t="s">
        <v>7920</v>
      </c>
      <c r="J602" t="s">
        <v>7919</v>
      </c>
      <c r="K602" t="s">
        <v>7918</v>
      </c>
      <c r="L602" t="s">
        <v>7917</v>
      </c>
      <c r="M602" t="s">
        <v>7916</v>
      </c>
      <c r="N602">
        <v>4</v>
      </c>
      <c r="O602" t="s">
        <v>7915</v>
      </c>
      <c r="P602" t="s">
        <v>7914</v>
      </c>
      <c r="Q602" t="s">
        <v>7913</v>
      </c>
      <c r="R602" s="7">
        <v>36161</v>
      </c>
      <c r="S602" s="8">
        <f t="shared" si="72"/>
        <v>1999</v>
      </c>
      <c r="T602" s="8">
        <v>1999</v>
      </c>
      <c r="U602" s="8">
        <f t="shared" si="73"/>
        <v>23</v>
      </c>
      <c r="V602" s="7">
        <v>1999</v>
      </c>
      <c r="W602" t="s">
        <v>7912</v>
      </c>
      <c r="X602" s="2" t="s">
        <v>0</v>
      </c>
      <c r="Y602" s="6" t="e">
        <f t="shared" si="78"/>
        <v>#VALUE!</v>
      </c>
      <c r="AA602">
        <v>10754261</v>
      </c>
      <c r="AB602">
        <v>71734</v>
      </c>
      <c r="AD602" t="s">
        <v>5</v>
      </c>
      <c r="AE602">
        <v>5</v>
      </c>
      <c r="AF602">
        <v>6</v>
      </c>
      <c r="AH602" t="s">
        <v>7911</v>
      </c>
      <c r="AI602" t="s">
        <v>7910</v>
      </c>
      <c r="AJ602" t="s">
        <v>7909</v>
      </c>
      <c r="AK602" t="s">
        <v>7908</v>
      </c>
      <c r="AL602">
        <v>1</v>
      </c>
      <c r="AM602" s="5">
        <f t="shared" si="74"/>
        <v>4.3478260869565216E-2</v>
      </c>
      <c r="AN602" s="4">
        <f t="shared" si="79"/>
        <v>6.5851209192828807E-5</v>
      </c>
      <c r="AO602" s="3"/>
      <c r="AP602">
        <v>0</v>
      </c>
      <c r="AR602" t="s">
        <v>1</v>
      </c>
      <c r="AT602" s="2" t="s">
        <v>0</v>
      </c>
      <c r="AU602" s="1" t="e">
        <f t="shared" si="75"/>
        <v>#VALUE!</v>
      </c>
      <c r="AV602" s="1" t="e">
        <f t="shared" si="76"/>
        <v>#VALUE!</v>
      </c>
      <c r="AW602" s="1" t="e">
        <f t="shared" si="77"/>
        <v>#VALUE!</v>
      </c>
    </row>
    <row r="603" spans="1:49" x14ac:dyDescent="0.2">
      <c r="A603">
        <v>601</v>
      </c>
      <c r="B603" t="s">
        <v>7907</v>
      </c>
      <c r="C603" t="s">
        <v>7906</v>
      </c>
      <c r="F603" t="s">
        <v>7905</v>
      </c>
      <c r="G603" t="s">
        <v>16</v>
      </c>
      <c r="H603" t="s">
        <v>15</v>
      </c>
      <c r="I603" t="s">
        <v>7818</v>
      </c>
      <c r="N603">
        <v>2</v>
      </c>
      <c r="O603" t="s">
        <v>7904</v>
      </c>
      <c r="P603" t="s">
        <v>7903</v>
      </c>
      <c r="Q603" t="s">
        <v>870</v>
      </c>
      <c r="R603" s="7">
        <v>36161</v>
      </c>
      <c r="S603" s="8">
        <f t="shared" si="72"/>
        <v>1999</v>
      </c>
      <c r="T603" s="8">
        <v>1999</v>
      </c>
      <c r="U603" s="8">
        <f t="shared" si="73"/>
        <v>23</v>
      </c>
      <c r="V603" s="7">
        <v>36281</v>
      </c>
      <c r="W603" t="s">
        <v>7815</v>
      </c>
      <c r="X603" s="2">
        <v>0.14899999999999999</v>
      </c>
      <c r="Y603" s="6">
        <f t="shared" si="78"/>
        <v>3.977469902031446E-3</v>
      </c>
      <c r="AA603">
        <v>5431972</v>
      </c>
      <c r="AB603">
        <v>15425</v>
      </c>
      <c r="AD603" t="s">
        <v>5</v>
      </c>
      <c r="AE603">
        <v>42</v>
      </c>
      <c r="AF603">
        <v>5</v>
      </c>
      <c r="AH603" t="s">
        <v>7902</v>
      </c>
      <c r="AI603" t="s">
        <v>7901</v>
      </c>
      <c r="AK603" t="s">
        <v>7900</v>
      </c>
      <c r="AL603">
        <v>0</v>
      </c>
      <c r="AM603" s="5">
        <f t="shared" si="74"/>
        <v>0</v>
      </c>
      <c r="AN603" s="4">
        <f t="shared" si="79"/>
        <v>0</v>
      </c>
      <c r="AO603" s="3"/>
      <c r="AP603">
        <v>0</v>
      </c>
      <c r="AR603" t="s">
        <v>1</v>
      </c>
      <c r="AT603" s="2" t="s">
        <v>0</v>
      </c>
      <c r="AU603" s="1">
        <f t="shared" si="75"/>
        <v>0.2784228931422012</v>
      </c>
      <c r="AV603" s="1">
        <f t="shared" si="76"/>
        <v>0.19887349510157229</v>
      </c>
      <c r="AW603" s="1">
        <f t="shared" si="77"/>
        <v>0.11932409706094337</v>
      </c>
    </row>
    <row r="604" spans="1:49" x14ac:dyDescent="0.2">
      <c r="A604">
        <v>602</v>
      </c>
      <c r="B604" t="s">
        <v>7899</v>
      </c>
      <c r="C604" t="s">
        <v>7898</v>
      </c>
      <c r="F604" t="s">
        <v>7897</v>
      </c>
      <c r="G604" t="s">
        <v>16</v>
      </c>
      <c r="H604" t="s">
        <v>15</v>
      </c>
      <c r="I604" t="s">
        <v>7896</v>
      </c>
      <c r="J604">
        <v>60002494</v>
      </c>
      <c r="K604" t="s">
        <v>7895</v>
      </c>
      <c r="L604" t="s">
        <v>1896</v>
      </c>
      <c r="M604" t="s">
        <v>1459</v>
      </c>
      <c r="N604">
        <v>1</v>
      </c>
      <c r="O604" t="s">
        <v>7894</v>
      </c>
      <c r="P604">
        <v>8987096000</v>
      </c>
      <c r="Q604">
        <v>60002494</v>
      </c>
      <c r="R604" s="7">
        <v>36161</v>
      </c>
      <c r="S604" s="8">
        <f t="shared" si="72"/>
        <v>1999</v>
      </c>
      <c r="T604" s="8">
        <v>1999</v>
      </c>
      <c r="U604" s="8">
        <f t="shared" si="73"/>
        <v>23</v>
      </c>
      <c r="V604" s="7">
        <v>1999</v>
      </c>
      <c r="W604" t="s">
        <v>7893</v>
      </c>
      <c r="X604" s="2">
        <v>0.53500000000000003</v>
      </c>
      <c r="Y604" s="6">
        <f t="shared" si="78"/>
        <v>1.4281519446891435E-2</v>
      </c>
      <c r="AA604">
        <v>7362994</v>
      </c>
      <c r="AB604">
        <v>26928</v>
      </c>
      <c r="AD604" t="s">
        <v>5</v>
      </c>
      <c r="AE604">
        <v>17</v>
      </c>
      <c r="AF604">
        <v>2</v>
      </c>
      <c r="AH604" t="s">
        <v>7892</v>
      </c>
      <c r="AI604" t="s">
        <v>7891</v>
      </c>
      <c r="AK604" t="s">
        <v>7890</v>
      </c>
      <c r="AL604">
        <v>0</v>
      </c>
      <c r="AM604" s="5">
        <f t="shared" si="74"/>
        <v>0</v>
      </c>
      <c r="AN604" s="4">
        <f t="shared" si="79"/>
        <v>0</v>
      </c>
      <c r="AO604" s="3"/>
      <c r="AP604">
        <v>0</v>
      </c>
      <c r="AR604" t="s">
        <v>1</v>
      </c>
      <c r="AT604" s="2">
        <v>1.53</v>
      </c>
      <c r="AU604" s="1">
        <f t="shared" si="75"/>
        <v>0.99970636128240042</v>
      </c>
      <c r="AV604" s="1">
        <f t="shared" si="76"/>
        <v>0.71407597234457176</v>
      </c>
      <c r="AW604" s="1">
        <f t="shared" si="77"/>
        <v>0.42844558340674299</v>
      </c>
    </row>
    <row r="605" spans="1:49" x14ac:dyDescent="0.2">
      <c r="A605">
        <v>603</v>
      </c>
      <c r="B605" t="s">
        <v>7889</v>
      </c>
      <c r="C605" t="s">
        <v>7888</v>
      </c>
      <c r="F605" t="s">
        <v>7887</v>
      </c>
      <c r="G605" t="s">
        <v>16</v>
      </c>
      <c r="H605" t="s">
        <v>15</v>
      </c>
      <c r="I605" t="s">
        <v>7886</v>
      </c>
      <c r="J605" t="s">
        <v>7885</v>
      </c>
      <c r="K605" t="s">
        <v>7884</v>
      </c>
      <c r="L605" t="s">
        <v>7883</v>
      </c>
      <c r="M605" t="s">
        <v>80</v>
      </c>
      <c r="N605">
        <v>2</v>
      </c>
      <c r="O605" t="s">
        <v>7882</v>
      </c>
      <c r="P605" t="s">
        <v>7881</v>
      </c>
      <c r="Q605" t="s">
        <v>7880</v>
      </c>
      <c r="R605" s="7">
        <v>36161</v>
      </c>
      <c r="S605" s="8">
        <f t="shared" si="72"/>
        <v>1999</v>
      </c>
      <c r="T605" s="8">
        <v>1999</v>
      </c>
      <c r="U605" s="8">
        <f t="shared" si="73"/>
        <v>23</v>
      </c>
      <c r="V605" s="7">
        <v>36495</v>
      </c>
      <c r="W605" t="s">
        <v>7879</v>
      </c>
      <c r="X605" s="2">
        <v>0.47799999999999998</v>
      </c>
      <c r="Y605" s="6">
        <f t="shared" si="78"/>
        <v>1.275993700114786E-2</v>
      </c>
      <c r="AA605">
        <v>7053797</v>
      </c>
      <c r="AB605">
        <v>25771</v>
      </c>
      <c r="AD605" t="s">
        <v>5</v>
      </c>
      <c r="AE605">
        <v>22</v>
      </c>
      <c r="AF605">
        <v>4</v>
      </c>
      <c r="AH605" t="s">
        <v>7878</v>
      </c>
      <c r="AI605" t="s">
        <v>7877</v>
      </c>
      <c r="AK605" t="s">
        <v>7876</v>
      </c>
      <c r="AL605">
        <v>24</v>
      </c>
      <c r="AM605" s="5">
        <f t="shared" si="74"/>
        <v>1.0434782608695652</v>
      </c>
      <c r="AN605" s="4">
        <f t="shared" si="79"/>
        <v>1.5804290206278913E-3</v>
      </c>
      <c r="AO605" s="3"/>
      <c r="AP605">
        <v>1</v>
      </c>
      <c r="AR605" t="s">
        <v>1</v>
      </c>
      <c r="AT605" s="2">
        <v>2.4900000000000002</v>
      </c>
      <c r="AU605" s="1">
        <f t="shared" si="75"/>
        <v>0.94060846069918691</v>
      </c>
      <c r="AV605" s="1">
        <f t="shared" si="76"/>
        <v>0.71701830108878761</v>
      </c>
      <c r="AW605" s="1">
        <f t="shared" si="77"/>
        <v>0.4934281414783882</v>
      </c>
    </row>
    <row r="606" spans="1:49" x14ac:dyDescent="0.2">
      <c r="A606">
        <v>604</v>
      </c>
      <c r="B606" t="s">
        <v>7875</v>
      </c>
      <c r="C606" t="s">
        <v>7874</v>
      </c>
      <c r="F606" t="s">
        <v>7873</v>
      </c>
      <c r="G606" t="s">
        <v>16</v>
      </c>
      <c r="H606" t="s">
        <v>15</v>
      </c>
      <c r="I606" t="s">
        <v>7872</v>
      </c>
      <c r="N606">
        <v>2</v>
      </c>
      <c r="O606" t="s">
        <v>7871</v>
      </c>
      <c r="P606" t="s">
        <v>7870</v>
      </c>
      <c r="Q606" t="s">
        <v>870</v>
      </c>
      <c r="R606" s="7">
        <v>36161</v>
      </c>
      <c r="S606" s="8">
        <f t="shared" si="72"/>
        <v>1999</v>
      </c>
      <c r="T606" s="8">
        <v>1999</v>
      </c>
      <c r="U606" s="8">
        <f t="shared" si="73"/>
        <v>23</v>
      </c>
      <c r="V606" s="7">
        <v>36342</v>
      </c>
      <c r="W606" t="s">
        <v>7815</v>
      </c>
      <c r="X606" s="2">
        <v>0.14899999999999999</v>
      </c>
      <c r="Y606" s="6">
        <f t="shared" si="78"/>
        <v>3.977469902031446E-3</v>
      </c>
      <c r="AA606">
        <v>5431972</v>
      </c>
      <c r="AB606">
        <v>15425</v>
      </c>
      <c r="AD606" t="s">
        <v>5</v>
      </c>
      <c r="AE606">
        <v>42</v>
      </c>
      <c r="AF606">
        <v>7</v>
      </c>
      <c r="AH606" t="s">
        <v>7869</v>
      </c>
      <c r="AI606" t="s">
        <v>7868</v>
      </c>
      <c r="AK606" t="s">
        <v>7867</v>
      </c>
      <c r="AL606">
        <v>0</v>
      </c>
      <c r="AM606" s="5">
        <f t="shared" si="74"/>
        <v>0</v>
      </c>
      <c r="AN606" s="4">
        <f t="shared" si="79"/>
        <v>0</v>
      </c>
      <c r="AO606" s="3"/>
      <c r="AP606">
        <v>0</v>
      </c>
      <c r="AR606" t="s">
        <v>1</v>
      </c>
      <c r="AT606" s="2" t="s">
        <v>0</v>
      </c>
      <c r="AU606" s="1">
        <f t="shared" si="75"/>
        <v>0.2784228931422012</v>
      </c>
      <c r="AV606" s="1">
        <f t="shared" si="76"/>
        <v>0.19887349510157229</v>
      </c>
      <c r="AW606" s="1">
        <f t="shared" si="77"/>
        <v>0.11932409706094337</v>
      </c>
    </row>
    <row r="607" spans="1:49" x14ac:dyDescent="0.2">
      <c r="A607">
        <v>605</v>
      </c>
      <c r="B607" t="s">
        <v>7866</v>
      </c>
      <c r="C607" t="s">
        <v>7865</v>
      </c>
      <c r="F607" t="s">
        <v>7864</v>
      </c>
      <c r="G607" t="s">
        <v>16</v>
      </c>
      <c r="H607" t="s">
        <v>15</v>
      </c>
      <c r="I607" t="s">
        <v>7863</v>
      </c>
      <c r="J607" t="s">
        <v>7862</v>
      </c>
      <c r="K607" t="s">
        <v>7861</v>
      </c>
      <c r="L607" t="s">
        <v>7860</v>
      </c>
      <c r="M607" t="s">
        <v>80</v>
      </c>
      <c r="N607">
        <v>3</v>
      </c>
      <c r="O607" t="s">
        <v>7859</v>
      </c>
      <c r="P607" t="s">
        <v>7858</v>
      </c>
      <c r="Q607" t="s">
        <v>7857</v>
      </c>
      <c r="R607" s="7">
        <v>36161</v>
      </c>
      <c r="S607" s="8">
        <f t="shared" si="72"/>
        <v>1999</v>
      </c>
      <c r="T607" s="8">
        <v>1999</v>
      </c>
      <c r="U607" s="8">
        <f t="shared" si="73"/>
        <v>23</v>
      </c>
      <c r="V607" s="7">
        <v>36495</v>
      </c>
      <c r="W607" t="s">
        <v>7856</v>
      </c>
      <c r="X607" s="2">
        <v>0.39100000000000001</v>
      </c>
      <c r="Y607" s="6">
        <f t="shared" si="78"/>
        <v>1.043752168922346E-2</v>
      </c>
      <c r="AA607">
        <v>2890003</v>
      </c>
      <c r="AB607">
        <v>24547</v>
      </c>
      <c r="AD607" t="s">
        <v>5</v>
      </c>
      <c r="AE607">
        <v>16</v>
      </c>
      <c r="AF607">
        <v>6</v>
      </c>
      <c r="AH607" t="s">
        <v>7855</v>
      </c>
      <c r="AI607" t="s">
        <v>7854</v>
      </c>
      <c r="AK607" t="s">
        <v>7853</v>
      </c>
      <c r="AL607">
        <v>33</v>
      </c>
      <c r="AM607" s="5">
        <f t="shared" si="74"/>
        <v>1.4347826086956521</v>
      </c>
      <c r="AN607" s="4">
        <f t="shared" si="79"/>
        <v>2.1730899033633503E-3</v>
      </c>
      <c r="AO607" s="3"/>
      <c r="AP607">
        <v>0</v>
      </c>
      <c r="AR607" t="s">
        <v>1</v>
      </c>
      <c r="AT607" s="2">
        <v>0.93100000000000005</v>
      </c>
      <c r="AU607" s="1">
        <f t="shared" si="75"/>
        <v>0.79581921534654254</v>
      </c>
      <c r="AV607" s="1">
        <f t="shared" si="76"/>
        <v>0.63053057962934056</v>
      </c>
      <c r="AW607" s="1">
        <f t="shared" si="77"/>
        <v>0.4652419439121383</v>
      </c>
    </row>
    <row r="608" spans="1:49" x14ac:dyDescent="0.2">
      <c r="A608">
        <v>606</v>
      </c>
      <c r="B608" t="s">
        <v>7852</v>
      </c>
      <c r="C608" t="s">
        <v>7851</v>
      </c>
      <c r="F608" t="s">
        <v>7850</v>
      </c>
      <c r="G608" t="s">
        <v>16</v>
      </c>
      <c r="H608" t="s">
        <v>15</v>
      </c>
      <c r="I608" t="s">
        <v>7849</v>
      </c>
      <c r="J608">
        <v>60011774</v>
      </c>
      <c r="K608" t="s">
        <v>7848</v>
      </c>
      <c r="L608" t="s">
        <v>1966</v>
      </c>
      <c r="M608" t="s">
        <v>1482</v>
      </c>
      <c r="N608">
        <v>1</v>
      </c>
      <c r="O608" t="s">
        <v>7847</v>
      </c>
      <c r="P608">
        <v>56632867000</v>
      </c>
      <c r="Q608">
        <v>60011774</v>
      </c>
      <c r="R608" s="7">
        <v>36161</v>
      </c>
      <c r="S608" s="8">
        <f t="shared" si="72"/>
        <v>1999</v>
      </c>
      <c r="T608" s="8">
        <v>1999</v>
      </c>
      <c r="U608" s="8">
        <f t="shared" si="73"/>
        <v>23</v>
      </c>
      <c r="V608" s="7">
        <v>1999</v>
      </c>
      <c r="W608" t="s">
        <v>7846</v>
      </c>
      <c r="X608" s="2">
        <v>0.41899999999999998</v>
      </c>
      <c r="Y608" s="6">
        <f t="shared" si="78"/>
        <v>1.1184965697658899E-2</v>
      </c>
      <c r="AA608">
        <v>14613484</v>
      </c>
      <c r="AB608">
        <v>13005</v>
      </c>
      <c r="AC608">
        <v>20484046</v>
      </c>
      <c r="AD608" t="s">
        <v>5</v>
      </c>
      <c r="AE608">
        <v>18</v>
      </c>
      <c r="AF608">
        <v>3</v>
      </c>
      <c r="AH608" t="s">
        <v>7845</v>
      </c>
      <c r="AI608" t="s">
        <v>7844</v>
      </c>
      <c r="AK608" t="s">
        <v>7843</v>
      </c>
      <c r="AL608">
        <v>3</v>
      </c>
      <c r="AM608" s="5">
        <f t="shared" si="74"/>
        <v>0.13043478260869565</v>
      </c>
      <c r="AN608" s="4">
        <f t="shared" si="79"/>
        <v>1.9755362757848641E-4</v>
      </c>
      <c r="AO608" s="3"/>
      <c r="AP608">
        <v>0</v>
      </c>
      <c r="AR608" t="s">
        <v>1</v>
      </c>
      <c r="AT608" s="2" t="s">
        <v>0</v>
      </c>
      <c r="AU608" s="1">
        <f t="shared" si="75"/>
        <v>0.78887420766347738</v>
      </c>
      <c r="AV608" s="1">
        <f t="shared" si="76"/>
        <v>0.56912596626186929</v>
      </c>
      <c r="AW608" s="1">
        <f t="shared" si="77"/>
        <v>0.34937772486026103</v>
      </c>
    </row>
    <row r="609" spans="1:49" x14ac:dyDescent="0.2">
      <c r="A609">
        <v>607</v>
      </c>
      <c r="B609" t="s">
        <v>7842</v>
      </c>
      <c r="C609" t="s">
        <v>7841</v>
      </c>
      <c r="F609" t="s">
        <v>7840</v>
      </c>
      <c r="G609" t="s">
        <v>16</v>
      </c>
      <c r="H609" t="s">
        <v>15</v>
      </c>
      <c r="I609" t="s">
        <v>7839</v>
      </c>
      <c r="N609">
        <v>1</v>
      </c>
      <c r="O609" t="s">
        <v>7838</v>
      </c>
      <c r="P609">
        <v>7004269185</v>
      </c>
      <c r="R609" s="7">
        <v>36161</v>
      </c>
      <c r="S609" s="8">
        <f t="shared" si="72"/>
        <v>1999</v>
      </c>
      <c r="T609" s="8">
        <v>1999</v>
      </c>
      <c r="U609" s="8">
        <f t="shared" si="73"/>
        <v>23</v>
      </c>
      <c r="V609" s="7">
        <v>36373</v>
      </c>
      <c r="W609" t="s">
        <v>7815</v>
      </c>
      <c r="X609" s="2">
        <v>0.14899999999999999</v>
      </c>
      <c r="Y609" s="6">
        <f t="shared" si="78"/>
        <v>3.977469902031446E-3</v>
      </c>
      <c r="AA609">
        <v>5431972</v>
      </c>
      <c r="AB609">
        <v>15425</v>
      </c>
      <c r="AD609" t="s">
        <v>5</v>
      </c>
      <c r="AE609">
        <v>42</v>
      </c>
      <c r="AF609">
        <v>8</v>
      </c>
      <c r="AH609" t="s">
        <v>7837</v>
      </c>
      <c r="AI609" t="s">
        <v>7836</v>
      </c>
      <c r="AK609" t="s">
        <v>7835</v>
      </c>
      <c r="AL609">
        <v>0</v>
      </c>
      <c r="AM609" s="5">
        <f t="shared" si="74"/>
        <v>0</v>
      </c>
      <c r="AN609" s="4">
        <f t="shared" si="79"/>
        <v>0</v>
      </c>
      <c r="AO609" s="3"/>
      <c r="AP609">
        <v>0</v>
      </c>
      <c r="AR609" t="s">
        <v>1</v>
      </c>
      <c r="AT609" s="2" t="s">
        <v>0</v>
      </c>
      <c r="AU609" s="1">
        <f t="shared" si="75"/>
        <v>0.2784228931422012</v>
      </c>
      <c r="AV609" s="1">
        <f t="shared" si="76"/>
        <v>0.19887349510157229</v>
      </c>
      <c r="AW609" s="1">
        <f t="shared" si="77"/>
        <v>0.11932409706094337</v>
      </c>
    </row>
    <row r="610" spans="1:49" x14ac:dyDescent="0.2">
      <c r="A610">
        <v>608</v>
      </c>
      <c r="B610" t="s">
        <v>7834</v>
      </c>
      <c r="C610" t="s">
        <v>7833</v>
      </c>
      <c r="F610" t="s">
        <v>7832</v>
      </c>
      <c r="G610" t="s">
        <v>16</v>
      </c>
      <c r="H610" t="s">
        <v>15</v>
      </c>
      <c r="I610" t="s">
        <v>7831</v>
      </c>
      <c r="J610">
        <v>60009615</v>
      </c>
      <c r="K610" t="s">
        <v>7830</v>
      </c>
      <c r="L610" t="s">
        <v>7829</v>
      </c>
      <c r="M610" t="s">
        <v>1313</v>
      </c>
      <c r="N610">
        <v>3</v>
      </c>
      <c r="O610" t="s">
        <v>7828</v>
      </c>
      <c r="P610" t="s">
        <v>7827</v>
      </c>
      <c r="Q610" t="s">
        <v>7826</v>
      </c>
      <c r="R610" s="7">
        <v>36161</v>
      </c>
      <c r="S610" s="8">
        <f t="shared" si="72"/>
        <v>1999</v>
      </c>
      <c r="T610" s="8">
        <v>1999</v>
      </c>
      <c r="U610" s="8">
        <f t="shared" si="73"/>
        <v>23</v>
      </c>
      <c r="V610" s="7">
        <v>1999</v>
      </c>
      <c r="W610" t="s">
        <v>7825</v>
      </c>
      <c r="X610" s="2">
        <v>0.63400000000000001</v>
      </c>
      <c r="Y610" s="6">
        <f t="shared" si="78"/>
        <v>1.6924267905288167E-2</v>
      </c>
      <c r="AA610">
        <v>1777971</v>
      </c>
      <c r="AB610">
        <v>13471</v>
      </c>
      <c r="AD610" t="s">
        <v>5</v>
      </c>
      <c r="AE610">
        <v>71</v>
      </c>
      <c r="AF610" s="10">
        <v>44228</v>
      </c>
      <c r="AH610" t="s">
        <v>7824</v>
      </c>
      <c r="AI610" t="s">
        <v>7823</v>
      </c>
      <c r="AK610" t="s">
        <v>7822</v>
      </c>
      <c r="AL610">
        <v>4</v>
      </c>
      <c r="AM610" s="5">
        <f t="shared" si="74"/>
        <v>0.17391304347826086</v>
      </c>
      <c r="AN610" s="4">
        <f t="shared" si="79"/>
        <v>2.6340483677131523E-4</v>
      </c>
      <c r="AO610" s="3"/>
      <c r="AP610">
        <v>0</v>
      </c>
      <c r="AR610" t="s">
        <v>1</v>
      </c>
      <c r="AT610" s="2">
        <v>2.0649999999999999</v>
      </c>
      <c r="AU610" s="1">
        <f t="shared" si="75"/>
        <v>1.1926008984733112</v>
      </c>
      <c r="AV610" s="1">
        <f t="shared" si="76"/>
        <v>0.85938363710297405</v>
      </c>
      <c r="AW610" s="1">
        <f t="shared" si="77"/>
        <v>0.52616637573263703</v>
      </c>
    </row>
    <row r="611" spans="1:49" x14ac:dyDescent="0.2">
      <c r="A611">
        <v>609</v>
      </c>
      <c r="B611" t="s">
        <v>7821</v>
      </c>
      <c r="C611" t="s">
        <v>7820</v>
      </c>
      <c r="F611" t="s">
        <v>7819</v>
      </c>
      <c r="G611" t="s">
        <v>16</v>
      </c>
      <c r="H611" t="s">
        <v>15</v>
      </c>
      <c r="I611" t="s">
        <v>7818</v>
      </c>
      <c r="N611">
        <v>3</v>
      </c>
      <c r="O611" t="s">
        <v>7817</v>
      </c>
      <c r="P611" t="s">
        <v>7816</v>
      </c>
      <c r="Q611" t="s">
        <v>7018</v>
      </c>
      <c r="R611" s="7">
        <v>36161</v>
      </c>
      <c r="S611" s="8">
        <f t="shared" si="72"/>
        <v>1999</v>
      </c>
      <c r="T611" s="8">
        <v>1999</v>
      </c>
      <c r="U611" s="8">
        <f t="shared" si="73"/>
        <v>23</v>
      </c>
      <c r="V611" s="7">
        <v>36465</v>
      </c>
      <c r="W611" t="s">
        <v>7815</v>
      </c>
      <c r="X611" s="2">
        <v>0.14899999999999999</v>
      </c>
      <c r="Y611" s="6">
        <f t="shared" si="78"/>
        <v>3.977469902031446E-3</v>
      </c>
      <c r="AA611">
        <v>5431972</v>
      </c>
      <c r="AB611">
        <v>15425</v>
      </c>
      <c r="AD611" t="s">
        <v>5</v>
      </c>
      <c r="AE611">
        <v>42</v>
      </c>
      <c r="AF611">
        <v>11</v>
      </c>
      <c r="AH611" t="s">
        <v>7814</v>
      </c>
      <c r="AI611" t="s">
        <v>7813</v>
      </c>
      <c r="AK611" t="s">
        <v>7812</v>
      </c>
      <c r="AL611">
        <v>0</v>
      </c>
      <c r="AM611" s="5">
        <f t="shared" si="74"/>
        <v>0</v>
      </c>
      <c r="AN611" s="4">
        <f t="shared" si="79"/>
        <v>0</v>
      </c>
      <c r="AO611" s="3"/>
      <c r="AP611">
        <v>0</v>
      </c>
      <c r="AR611" t="s">
        <v>1</v>
      </c>
      <c r="AT611" s="2" t="s">
        <v>0</v>
      </c>
      <c r="AU611" s="1">
        <f t="shared" si="75"/>
        <v>0.2784228931422012</v>
      </c>
      <c r="AV611" s="1">
        <f t="shared" si="76"/>
        <v>0.19887349510157229</v>
      </c>
      <c r="AW611" s="1">
        <f t="shared" si="77"/>
        <v>0.11932409706094337</v>
      </c>
    </row>
    <row r="612" spans="1:49" x14ac:dyDescent="0.2">
      <c r="A612">
        <v>610</v>
      </c>
      <c r="B612" t="s">
        <v>7811</v>
      </c>
      <c r="C612" t="s">
        <v>7810</v>
      </c>
      <c r="F612" t="s">
        <v>7809</v>
      </c>
      <c r="G612" t="s">
        <v>16</v>
      </c>
      <c r="H612" t="s">
        <v>15</v>
      </c>
      <c r="I612" t="s">
        <v>7808</v>
      </c>
      <c r="J612">
        <v>60159605</v>
      </c>
      <c r="K612" t="s">
        <v>7807</v>
      </c>
      <c r="L612" t="s">
        <v>7806</v>
      </c>
      <c r="M612" t="s">
        <v>11</v>
      </c>
      <c r="N612">
        <v>4</v>
      </c>
      <c r="O612" t="s">
        <v>7805</v>
      </c>
      <c r="P612" t="s">
        <v>7804</v>
      </c>
      <c r="Q612" t="s">
        <v>7803</v>
      </c>
      <c r="R612" s="7">
        <v>36161</v>
      </c>
      <c r="S612" s="8">
        <f t="shared" si="72"/>
        <v>1999</v>
      </c>
      <c r="T612" s="8">
        <v>1999</v>
      </c>
      <c r="U612" s="8">
        <f t="shared" si="73"/>
        <v>23</v>
      </c>
      <c r="V612" s="7">
        <v>36465</v>
      </c>
      <c r="W612" t="s">
        <v>6098</v>
      </c>
      <c r="X612" s="2">
        <v>0.50900000000000001</v>
      </c>
      <c r="Y612" s="6">
        <f t="shared" si="78"/>
        <v>1.3587464296201383E-2</v>
      </c>
      <c r="AA612">
        <v>2780372</v>
      </c>
      <c r="AB612">
        <v>22543</v>
      </c>
      <c r="AD612" t="s">
        <v>5</v>
      </c>
      <c r="AE612">
        <v>19</v>
      </c>
      <c r="AF612">
        <v>4</v>
      </c>
      <c r="AH612" t="s">
        <v>7802</v>
      </c>
      <c r="AI612" t="s">
        <v>7801</v>
      </c>
      <c r="AK612" t="s">
        <v>7800</v>
      </c>
      <c r="AL612">
        <v>14</v>
      </c>
      <c r="AM612" s="5">
        <f t="shared" si="74"/>
        <v>0.60869565217391308</v>
      </c>
      <c r="AN612" s="4">
        <f t="shared" si="79"/>
        <v>9.2191692869960328E-4</v>
      </c>
      <c r="AO612" s="3"/>
      <c r="AP612">
        <v>0</v>
      </c>
      <c r="AR612" t="s">
        <v>1</v>
      </c>
      <c r="AT612" s="2">
        <v>1.43</v>
      </c>
      <c r="AU612" s="1">
        <f t="shared" si="75"/>
        <v>0.97878000859508485</v>
      </c>
      <c r="AV612" s="1">
        <f t="shared" si="76"/>
        <v>0.72546906124504928</v>
      </c>
      <c r="AW612" s="1">
        <f t="shared" si="77"/>
        <v>0.47215811389501366</v>
      </c>
    </row>
    <row r="613" spans="1:49" x14ac:dyDescent="0.2">
      <c r="A613">
        <v>611</v>
      </c>
      <c r="B613" t="s">
        <v>7799</v>
      </c>
      <c r="C613" t="s">
        <v>7798</v>
      </c>
      <c r="F613" t="s">
        <v>7797</v>
      </c>
      <c r="G613" t="s">
        <v>16</v>
      </c>
      <c r="H613" t="s">
        <v>15</v>
      </c>
      <c r="I613" t="s">
        <v>7796</v>
      </c>
      <c r="J613">
        <v>60118887</v>
      </c>
      <c r="K613" t="s">
        <v>7795</v>
      </c>
      <c r="L613" t="s">
        <v>1532</v>
      </c>
      <c r="M613" t="s">
        <v>1531</v>
      </c>
      <c r="N613">
        <v>2</v>
      </c>
      <c r="O613" t="s">
        <v>7794</v>
      </c>
      <c r="P613" t="s">
        <v>7793</v>
      </c>
      <c r="Q613" t="s">
        <v>7792</v>
      </c>
      <c r="R613" s="7">
        <v>36161</v>
      </c>
      <c r="S613" s="8">
        <f t="shared" si="72"/>
        <v>1999</v>
      </c>
      <c r="T613" s="8">
        <v>1999</v>
      </c>
      <c r="U613" s="8">
        <f t="shared" si="73"/>
        <v>23</v>
      </c>
      <c r="V613" s="7">
        <v>36465</v>
      </c>
      <c r="W613" t="s">
        <v>6098</v>
      </c>
      <c r="X613" s="2">
        <v>0.50900000000000001</v>
      </c>
      <c r="Y613" s="6">
        <f t="shared" si="78"/>
        <v>1.3587464296201383E-2</v>
      </c>
      <c r="AA613">
        <v>2780372</v>
      </c>
      <c r="AB613">
        <v>22543</v>
      </c>
      <c r="AD613" t="s">
        <v>5</v>
      </c>
      <c r="AE613">
        <v>19</v>
      </c>
      <c r="AF613">
        <v>4</v>
      </c>
      <c r="AH613" t="s">
        <v>7791</v>
      </c>
      <c r="AI613" t="s">
        <v>7790</v>
      </c>
      <c r="AK613" t="s">
        <v>7789</v>
      </c>
      <c r="AL613">
        <v>18</v>
      </c>
      <c r="AM613" s="5">
        <f t="shared" si="74"/>
        <v>0.78260869565217395</v>
      </c>
      <c r="AN613" s="4">
        <f t="shared" si="79"/>
        <v>1.1853217654709185E-3</v>
      </c>
      <c r="AO613" s="3"/>
      <c r="AP613">
        <v>0</v>
      </c>
      <c r="AR613" t="s">
        <v>1</v>
      </c>
      <c r="AT613" s="2">
        <v>1.43</v>
      </c>
      <c r="AU613" s="1">
        <f t="shared" si="75"/>
        <v>0.98668215369822432</v>
      </c>
      <c r="AV613" s="1">
        <f t="shared" si="76"/>
        <v>0.73863930308361514</v>
      </c>
      <c r="AW613" s="1">
        <f t="shared" si="77"/>
        <v>0.49059645246900574</v>
      </c>
    </row>
    <row r="614" spans="1:49" x14ac:dyDescent="0.2">
      <c r="A614">
        <v>612</v>
      </c>
      <c r="B614" t="s">
        <v>7788</v>
      </c>
      <c r="C614" t="s">
        <v>7787</v>
      </c>
      <c r="F614" t="s">
        <v>7786</v>
      </c>
      <c r="G614" t="s">
        <v>16</v>
      </c>
      <c r="H614" t="s">
        <v>15</v>
      </c>
      <c r="I614" t="s">
        <v>7785</v>
      </c>
      <c r="J614">
        <v>60030821</v>
      </c>
      <c r="K614" t="s">
        <v>7784</v>
      </c>
      <c r="L614" t="s">
        <v>2539</v>
      </c>
      <c r="M614" t="s">
        <v>11</v>
      </c>
      <c r="N614">
        <v>1</v>
      </c>
      <c r="O614" t="s">
        <v>7783</v>
      </c>
      <c r="P614">
        <v>7004356359</v>
      </c>
      <c r="Q614">
        <v>60030821</v>
      </c>
      <c r="R614" s="7">
        <v>36161</v>
      </c>
      <c r="S614" s="8">
        <f t="shared" ref="S614:S677" si="80">YEAR(R614)</f>
        <v>1999</v>
      </c>
      <c r="T614" s="8">
        <v>1999</v>
      </c>
      <c r="U614" s="8">
        <f t="shared" ref="U614:U677" si="81">2022-T614</f>
        <v>23</v>
      </c>
      <c r="V614" s="7" t="s">
        <v>441</v>
      </c>
      <c r="W614" t="s">
        <v>7782</v>
      </c>
      <c r="X614" s="2">
        <v>1.573</v>
      </c>
      <c r="Y614" s="6">
        <f t="shared" si="78"/>
        <v>4.1990336616748086E-2</v>
      </c>
      <c r="AA614">
        <v>7315090</v>
      </c>
      <c r="AB614">
        <v>29586</v>
      </c>
      <c r="AD614" t="s">
        <v>5</v>
      </c>
      <c r="AE614">
        <v>22</v>
      </c>
      <c r="AF614">
        <v>6</v>
      </c>
      <c r="AH614" t="s">
        <v>7781</v>
      </c>
      <c r="AI614" t="s">
        <v>7780</v>
      </c>
      <c r="AK614" t="s">
        <v>7779</v>
      </c>
      <c r="AL614">
        <v>95</v>
      </c>
      <c r="AM614" s="5">
        <f t="shared" ref="AM614:AM677" si="82">AL614/U614</f>
        <v>4.1304347826086953</v>
      </c>
      <c r="AN614" s="4">
        <f t="shared" si="79"/>
        <v>6.2558648733187358E-3</v>
      </c>
      <c r="AO614" s="3"/>
      <c r="AP614">
        <v>0</v>
      </c>
      <c r="AR614" t="s">
        <v>1</v>
      </c>
      <c r="AT614" s="2" t="s">
        <v>0</v>
      </c>
      <c r="AU614" s="1">
        <f t="shared" ref="AU614:AU677" si="83">(Y614*0.7+AN614*0.3)*100</f>
        <v>3.1269995093719278</v>
      </c>
      <c r="AV614" s="1">
        <f t="shared" ref="AV614:AV677" si="84">(Y614*0.5+AN614*0.5)*100</f>
        <v>2.412310074503341</v>
      </c>
      <c r="AW614" s="1">
        <f t="shared" ref="AW614:AW677" si="85">(Y614*0.3+AN614*0.7)*100</f>
        <v>1.697620639634754</v>
      </c>
    </row>
    <row r="615" spans="1:49" x14ac:dyDescent="0.2">
      <c r="A615">
        <v>613</v>
      </c>
      <c r="B615" t="s">
        <v>7778</v>
      </c>
      <c r="C615" t="s">
        <v>7777</v>
      </c>
      <c r="D615" t="s">
        <v>7776</v>
      </c>
      <c r="F615" t="s">
        <v>7775</v>
      </c>
      <c r="G615" t="s">
        <v>16</v>
      </c>
      <c r="H615" t="s">
        <v>15</v>
      </c>
      <c r="I615" t="s">
        <v>7774</v>
      </c>
      <c r="J615" t="s">
        <v>7773</v>
      </c>
      <c r="K615" t="s">
        <v>7772</v>
      </c>
      <c r="L615" t="s">
        <v>7771</v>
      </c>
      <c r="M615" t="s">
        <v>7770</v>
      </c>
      <c r="N615">
        <v>14</v>
      </c>
      <c r="O615" t="s">
        <v>7769</v>
      </c>
      <c r="P615" t="s">
        <v>7768</v>
      </c>
      <c r="Q615" t="s">
        <v>7767</v>
      </c>
      <c r="R615" s="7">
        <v>36161</v>
      </c>
      <c r="S615" s="8">
        <f t="shared" si="80"/>
        <v>1999</v>
      </c>
      <c r="T615" s="8">
        <v>1999</v>
      </c>
      <c r="U615" s="8">
        <f t="shared" si="81"/>
        <v>23</v>
      </c>
      <c r="V615" s="7">
        <v>36465</v>
      </c>
      <c r="W615" t="s">
        <v>3155</v>
      </c>
      <c r="X615" s="2">
        <v>0.65600000000000003</v>
      </c>
      <c r="Y615" s="6">
        <f t="shared" si="78"/>
        <v>1.751154534048744E-2</v>
      </c>
      <c r="AA615">
        <v>9203796</v>
      </c>
      <c r="AB615">
        <v>20344</v>
      </c>
      <c r="AD615" t="s">
        <v>5</v>
      </c>
      <c r="AE615">
        <v>46</v>
      </c>
      <c r="AF615" s="10">
        <v>44288</v>
      </c>
      <c r="AH615" t="s">
        <v>7766</v>
      </c>
      <c r="AI615" t="s">
        <v>7765</v>
      </c>
      <c r="AK615" t="s">
        <v>7764</v>
      </c>
      <c r="AL615">
        <v>4</v>
      </c>
      <c r="AM615" s="5">
        <f t="shared" si="82"/>
        <v>0.17391304347826086</v>
      </c>
      <c r="AN615" s="4">
        <f t="shared" si="79"/>
        <v>2.6340483677131523E-4</v>
      </c>
      <c r="AO615" s="3"/>
      <c r="AP615">
        <v>0</v>
      </c>
      <c r="AQ615" t="s">
        <v>7763</v>
      </c>
      <c r="AR615" t="s">
        <v>1</v>
      </c>
      <c r="AS615" t="s">
        <v>7762</v>
      </c>
      <c r="AT615" s="2">
        <v>1.4530000000000001</v>
      </c>
      <c r="AU615" s="1">
        <f t="shared" si="83"/>
        <v>1.2337103189372602</v>
      </c>
      <c r="AV615" s="1">
        <f t="shared" si="84"/>
        <v>0.88874750886293774</v>
      </c>
      <c r="AW615" s="1">
        <f t="shared" si="85"/>
        <v>0.54378469878861524</v>
      </c>
    </row>
    <row r="616" spans="1:49" x14ac:dyDescent="0.2">
      <c r="A616">
        <v>614</v>
      </c>
      <c r="B616" t="s">
        <v>7761</v>
      </c>
      <c r="C616" t="s">
        <v>7760</v>
      </c>
      <c r="F616" t="s">
        <v>7759</v>
      </c>
      <c r="G616" t="s">
        <v>16</v>
      </c>
      <c r="H616" t="s">
        <v>15</v>
      </c>
      <c r="I616" t="s">
        <v>7758</v>
      </c>
      <c r="J616">
        <v>60012630</v>
      </c>
      <c r="K616" t="s">
        <v>7757</v>
      </c>
      <c r="L616" t="s">
        <v>7756</v>
      </c>
      <c r="M616" t="s">
        <v>53</v>
      </c>
      <c r="N616">
        <v>3</v>
      </c>
      <c r="O616" t="s">
        <v>7755</v>
      </c>
      <c r="P616" t="s">
        <v>7754</v>
      </c>
      <c r="Q616" t="s">
        <v>7753</v>
      </c>
      <c r="R616" s="7">
        <v>36161</v>
      </c>
      <c r="S616" s="8">
        <f t="shared" si="80"/>
        <v>1999</v>
      </c>
      <c r="T616" s="8">
        <v>1999</v>
      </c>
      <c r="U616" s="8">
        <f t="shared" si="81"/>
        <v>23</v>
      </c>
      <c r="V616" s="7">
        <v>36465</v>
      </c>
      <c r="W616" t="s">
        <v>6624</v>
      </c>
      <c r="X616" s="2">
        <v>0.377</v>
      </c>
      <c r="Y616" s="6">
        <f t="shared" si="78"/>
        <v>1.006379968500574E-2</v>
      </c>
      <c r="AA616">
        <v>9500340</v>
      </c>
      <c r="AB616">
        <v>12181</v>
      </c>
      <c r="AC616">
        <v>13623044</v>
      </c>
      <c r="AD616" t="s">
        <v>5</v>
      </c>
      <c r="AE616">
        <v>46</v>
      </c>
      <c r="AF616">
        <v>14</v>
      </c>
      <c r="AH616" t="s">
        <v>7752</v>
      </c>
      <c r="AI616" t="s">
        <v>7751</v>
      </c>
      <c r="AK616" t="s">
        <v>7750</v>
      </c>
      <c r="AL616">
        <v>11</v>
      </c>
      <c r="AM616" s="5">
        <f t="shared" si="82"/>
        <v>0.47826086956521741</v>
      </c>
      <c r="AN616" s="4">
        <f t="shared" si="79"/>
        <v>7.2436330112111687E-4</v>
      </c>
      <c r="AO616" s="3"/>
      <c r="AP616">
        <v>0</v>
      </c>
      <c r="AR616" t="s">
        <v>1</v>
      </c>
      <c r="AT616" s="2">
        <v>1.464</v>
      </c>
      <c r="AU616" s="1">
        <f t="shared" si="83"/>
        <v>0.72619687698403523</v>
      </c>
      <c r="AV616" s="1">
        <f t="shared" si="84"/>
        <v>0.53940814930634284</v>
      </c>
      <c r="AW616" s="1">
        <f t="shared" si="85"/>
        <v>0.3526194216286504</v>
      </c>
    </row>
    <row r="617" spans="1:49" x14ac:dyDescent="0.2">
      <c r="A617">
        <v>615</v>
      </c>
      <c r="B617" t="s">
        <v>7749</v>
      </c>
      <c r="C617" t="s">
        <v>7748</v>
      </c>
      <c r="F617" t="s">
        <v>7747</v>
      </c>
      <c r="G617" t="s">
        <v>16</v>
      </c>
      <c r="H617" t="s">
        <v>15</v>
      </c>
      <c r="I617" t="s">
        <v>7746</v>
      </c>
      <c r="J617">
        <v>60023053</v>
      </c>
      <c r="K617" t="s">
        <v>7745</v>
      </c>
      <c r="L617" t="s">
        <v>955</v>
      </c>
      <c r="M617" t="s">
        <v>11</v>
      </c>
      <c r="N617">
        <v>1</v>
      </c>
      <c r="O617" t="s">
        <v>7744</v>
      </c>
      <c r="P617">
        <v>57219189243</v>
      </c>
      <c r="Q617">
        <v>60023053</v>
      </c>
      <c r="R617" s="7">
        <v>36161</v>
      </c>
      <c r="S617" s="8">
        <f t="shared" si="80"/>
        <v>1999</v>
      </c>
      <c r="T617" s="8">
        <v>1999</v>
      </c>
      <c r="U617" s="8">
        <f t="shared" si="81"/>
        <v>23</v>
      </c>
      <c r="V617" s="7" t="s">
        <v>7743</v>
      </c>
      <c r="W617" t="s">
        <v>7742</v>
      </c>
      <c r="X617" s="2">
        <v>0.20200000000000001</v>
      </c>
      <c r="Y617" s="6">
        <f t="shared" si="78"/>
        <v>5.392274632284243E-3</v>
      </c>
      <c r="AA617" t="s">
        <v>7741</v>
      </c>
      <c r="AB617">
        <v>15924</v>
      </c>
      <c r="AD617" t="s">
        <v>5</v>
      </c>
      <c r="AE617">
        <v>104</v>
      </c>
      <c r="AF617">
        <v>6</v>
      </c>
      <c r="AH617" t="s">
        <v>4518</v>
      </c>
      <c r="AI617" t="s">
        <v>7740</v>
      </c>
      <c r="AK617" t="s">
        <v>7739</v>
      </c>
      <c r="AL617">
        <v>6</v>
      </c>
      <c r="AM617" s="5">
        <f t="shared" si="82"/>
        <v>0.2608695652173913</v>
      </c>
      <c r="AN617" s="4">
        <f t="shared" si="79"/>
        <v>3.9510725515697282E-4</v>
      </c>
      <c r="AO617" s="3"/>
      <c r="AP617">
        <v>1</v>
      </c>
      <c r="AR617" t="s">
        <v>1</v>
      </c>
      <c r="AT617" s="2">
        <v>1.034</v>
      </c>
      <c r="AU617" s="1">
        <f t="shared" si="83"/>
        <v>0.38931244191460618</v>
      </c>
      <c r="AV617" s="1">
        <f t="shared" si="84"/>
        <v>0.28936909437206076</v>
      </c>
      <c r="AW617" s="1">
        <f t="shared" si="85"/>
        <v>0.18942574682951538</v>
      </c>
    </row>
    <row r="618" spans="1:49" x14ac:dyDescent="0.2">
      <c r="A618">
        <v>616</v>
      </c>
      <c r="B618" t="s">
        <v>7738</v>
      </c>
      <c r="C618" t="s">
        <v>7737</v>
      </c>
      <c r="F618" t="s">
        <v>7736</v>
      </c>
      <c r="G618" t="s">
        <v>16</v>
      </c>
      <c r="H618" t="s">
        <v>15</v>
      </c>
      <c r="I618" t="s">
        <v>7735</v>
      </c>
      <c r="J618">
        <v>60019656</v>
      </c>
      <c r="K618" t="s">
        <v>7734</v>
      </c>
      <c r="L618" t="s">
        <v>2659</v>
      </c>
      <c r="M618" t="s">
        <v>585</v>
      </c>
      <c r="N618">
        <v>1</v>
      </c>
      <c r="O618" t="s">
        <v>7733</v>
      </c>
      <c r="P618">
        <v>35605547500</v>
      </c>
      <c r="Q618">
        <v>60019656</v>
      </c>
      <c r="R618" s="7">
        <v>36161</v>
      </c>
      <c r="S618" s="8">
        <f t="shared" si="80"/>
        <v>1999</v>
      </c>
      <c r="T618" s="8">
        <v>1999</v>
      </c>
      <c r="U618" s="8">
        <f t="shared" si="81"/>
        <v>23</v>
      </c>
      <c r="V618" s="7">
        <v>1999</v>
      </c>
      <c r="W618" t="s">
        <v>2780</v>
      </c>
      <c r="X618" s="2">
        <v>0.67300000000000004</v>
      </c>
      <c r="Y618" s="6">
        <f t="shared" si="78"/>
        <v>1.7965350631323245E-2</v>
      </c>
      <c r="AA618">
        <v>335614</v>
      </c>
      <c r="AB618">
        <v>26309</v>
      </c>
      <c r="AD618" t="s">
        <v>5</v>
      </c>
      <c r="AE618">
        <v>52</v>
      </c>
      <c r="AF618">
        <v>4</v>
      </c>
      <c r="AH618" t="s">
        <v>7732</v>
      </c>
      <c r="AI618" t="s">
        <v>7731</v>
      </c>
      <c r="AK618" t="s">
        <v>7730</v>
      </c>
      <c r="AL618">
        <v>7</v>
      </c>
      <c r="AM618" s="5">
        <f t="shared" si="82"/>
        <v>0.30434782608695654</v>
      </c>
      <c r="AN618" s="4">
        <f t="shared" si="79"/>
        <v>4.6095846434980164E-4</v>
      </c>
      <c r="AO618" s="3"/>
      <c r="AP618">
        <v>1</v>
      </c>
      <c r="AR618" t="s">
        <v>1</v>
      </c>
      <c r="AT618" s="2" t="s">
        <v>0</v>
      </c>
      <c r="AU618" s="1">
        <f t="shared" si="83"/>
        <v>1.2714032981231211</v>
      </c>
      <c r="AV618" s="1">
        <f t="shared" si="84"/>
        <v>0.9213154547836524</v>
      </c>
      <c r="AW618" s="1">
        <f t="shared" si="85"/>
        <v>0.57122761144418344</v>
      </c>
    </row>
    <row r="619" spans="1:49" x14ac:dyDescent="0.2">
      <c r="A619">
        <v>617</v>
      </c>
      <c r="B619" t="s">
        <v>7729</v>
      </c>
      <c r="C619" t="s">
        <v>7728</v>
      </c>
      <c r="F619" t="s">
        <v>7727</v>
      </c>
      <c r="G619" t="s">
        <v>16</v>
      </c>
      <c r="H619" t="s">
        <v>15</v>
      </c>
      <c r="I619" t="s">
        <v>7726</v>
      </c>
      <c r="J619">
        <v>60025578</v>
      </c>
      <c r="K619" t="s">
        <v>7725</v>
      </c>
      <c r="L619" t="s">
        <v>7724</v>
      </c>
      <c r="M619" t="s">
        <v>827</v>
      </c>
      <c r="N619">
        <v>4</v>
      </c>
      <c r="O619" t="s">
        <v>7723</v>
      </c>
      <c r="P619" t="s">
        <v>7722</v>
      </c>
      <c r="Q619" t="s">
        <v>7721</v>
      </c>
      <c r="R619" s="7">
        <v>36161</v>
      </c>
      <c r="S619" s="8">
        <f t="shared" si="80"/>
        <v>1999</v>
      </c>
      <c r="T619" s="8">
        <v>1999</v>
      </c>
      <c r="U619" s="8">
        <f t="shared" si="81"/>
        <v>23</v>
      </c>
      <c r="V619" s="7">
        <v>36434</v>
      </c>
      <c r="W619" t="s">
        <v>7720</v>
      </c>
      <c r="X619" s="2">
        <v>0.64700000000000002</v>
      </c>
      <c r="Y619" s="6">
        <f t="shared" si="78"/>
        <v>1.7271295480633192E-2</v>
      </c>
      <c r="AA619">
        <v>12254568</v>
      </c>
      <c r="AB619">
        <v>22062</v>
      </c>
      <c r="AD619" t="s">
        <v>5</v>
      </c>
      <c r="AE619">
        <v>8</v>
      </c>
      <c r="AF619">
        <v>4</v>
      </c>
      <c r="AH619" t="s">
        <v>7719</v>
      </c>
      <c r="AI619" t="s">
        <v>7718</v>
      </c>
      <c r="AK619" t="s">
        <v>7717</v>
      </c>
      <c r="AL619">
        <v>3</v>
      </c>
      <c r="AM619" s="5">
        <f t="shared" si="82"/>
        <v>0.13043478260869565</v>
      </c>
      <c r="AN619" s="4">
        <f t="shared" si="79"/>
        <v>1.9755362757848641E-4</v>
      </c>
      <c r="AO619" s="3"/>
      <c r="AP619">
        <v>0</v>
      </c>
      <c r="AR619" t="s">
        <v>1</v>
      </c>
      <c r="AT619" s="2">
        <v>3.524</v>
      </c>
      <c r="AU619" s="1">
        <f t="shared" si="83"/>
        <v>1.2149172924716778</v>
      </c>
      <c r="AV619" s="1">
        <f t="shared" si="84"/>
        <v>0.87344245541058385</v>
      </c>
      <c r="AW619" s="1">
        <f t="shared" si="85"/>
        <v>0.5319676183494898</v>
      </c>
    </row>
    <row r="620" spans="1:49" x14ac:dyDescent="0.2">
      <c r="A620">
        <v>618</v>
      </c>
      <c r="B620" t="s">
        <v>7716</v>
      </c>
      <c r="C620" t="s">
        <v>7715</v>
      </c>
      <c r="F620" t="s">
        <v>7714</v>
      </c>
      <c r="G620" t="s">
        <v>16</v>
      </c>
      <c r="H620" t="s">
        <v>15</v>
      </c>
      <c r="I620" t="s">
        <v>7713</v>
      </c>
      <c r="J620">
        <v>60020661</v>
      </c>
      <c r="K620" t="s">
        <v>7712</v>
      </c>
      <c r="L620" t="s">
        <v>7711</v>
      </c>
      <c r="M620" t="s">
        <v>585</v>
      </c>
      <c r="N620">
        <v>1</v>
      </c>
      <c r="O620" t="s">
        <v>7710</v>
      </c>
      <c r="P620">
        <v>6504442280</v>
      </c>
      <c r="Q620">
        <v>60020661</v>
      </c>
      <c r="R620" s="7">
        <v>36161</v>
      </c>
      <c r="S620" s="8">
        <f t="shared" si="80"/>
        <v>1999</v>
      </c>
      <c r="T620" s="8">
        <v>1999</v>
      </c>
      <c r="U620" s="8">
        <f t="shared" si="81"/>
        <v>23</v>
      </c>
      <c r="V620" s="7" t="s">
        <v>7709</v>
      </c>
      <c r="W620" t="s">
        <v>7708</v>
      </c>
      <c r="X620" s="2">
        <v>0.28599999999999998</v>
      </c>
      <c r="Y620" s="6">
        <f t="shared" si="78"/>
        <v>7.6346066575905605E-3</v>
      </c>
      <c r="AA620">
        <v>207209</v>
      </c>
      <c r="AB620">
        <v>17966</v>
      </c>
      <c r="AD620" t="s">
        <v>5</v>
      </c>
      <c r="AE620">
        <v>36</v>
      </c>
      <c r="AF620">
        <v>4</v>
      </c>
      <c r="AH620" t="s">
        <v>7707</v>
      </c>
      <c r="AI620" t="s">
        <v>7706</v>
      </c>
      <c r="AK620" t="s">
        <v>7705</v>
      </c>
      <c r="AL620">
        <v>4</v>
      </c>
      <c r="AM620" s="5">
        <f t="shared" si="82"/>
        <v>0.17391304347826086</v>
      </c>
      <c r="AN620" s="4">
        <f t="shared" si="79"/>
        <v>2.6340483677131523E-4</v>
      </c>
      <c r="AO620" s="3"/>
      <c r="AP620">
        <v>0</v>
      </c>
      <c r="AR620" t="s">
        <v>1</v>
      </c>
      <c r="AT620" s="2" t="s">
        <v>0</v>
      </c>
      <c r="AU620" s="1">
        <f t="shared" si="83"/>
        <v>0.54232461113447872</v>
      </c>
      <c r="AV620" s="1">
        <f t="shared" si="84"/>
        <v>0.39490057471809381</v>
      </c>
      <c r="AW620" s="1">
        <f t="shared" si="85"/>
        <v>0.24747653830170888</v>
      </c>
    </row>
    <row r="621" spans="1:49" x14ac:dyDescent="0.2">
      <c r="A621">
        <v>619</v>
      </c>
      <c r="B621" t="s">
        <v>7704</v>
      </c>
      <c r="C621" t="s">
        <v>7703</v>
      </c>
      <c r="F621" t="s">
        <v>7702</v>
      </c>
      <c r="G621" t="s">
        <v>16</v>
      </c>
      <c r="H621" t="s">
        <v>15</v>
      </c>
      <c r="I621" t="s">
        <v>7701</v>
      </c>
      <c r="J621" t="s">
        <v>7700</v>
      </c>
      <c r="K621" t="s">
        <v>7699</v>
      </c>
      <c r="L621" t="s">
        <v>7698</v>
      </c>
      <c r="M621" t="s">
        <v>7697</v>
      </c>
      <c r="N621">
        <v>2</v>
      </c>
      <c r="O621" t="s">
        <v>7696</v>
      </c>
      <c r="P621" t="s">
        <v>7695</v>
      </c>
      <c r="Q621" t="s">
        <v>7694</v>
      </c>
      <c r="R621" s="7">
        <v>36161</v>
      </c>
      <c r="S621" s="8">
        <f t="shared" si="80"/>
        <v>1999</v>
      </c>
      <c r="T621" s="8">
        <v>1999</v>
      </c>
      <c r="U621" s="8">
        <f t="shared" si="81"/>
        <v>23</v>
      </c>
      <c r="V621" s="7">
        <v>36404</v>
      </c>
      <c r="W621" t="s">
        <v>2345</v>
      </c>
      <c r="X621" s="2">
        <v>0.375</v>
      </c>
      <c r="Y621" s="6">
        <f t="shared" si="78"/>
        <v>1.0010410827260351E-2</v>
      </c>
      <c r="AA621">
        <v>135194</v>
      </c>
      <c r="AB621">
        <v>24918</v>
      </c>
      <c r="AD621" t="s">
        <v>5</v>
      </c>
      <c r="AE621">
        <v>35</v>
      </c>
      <c r="AF621">
        <v>20</v>
      </c>
      <c r="AH621" t="s">
        <v>7693</v>
      </c>
      <c r="AI621" t="s">
        <v>7692</v>
      </c>
      <c r="AK621" t="s">
        <v>7691</v>
      </c>
      <c r="AL621">
        <v>27</v>
      </c>
      <c r="AM621" s="5">
        <f t="shared" si="82"/>
        <v>1.173913043478261</v>
      </c>
      <c r="AN621" s="4">
        <f t="shared" si="79"/>
        <v>1.7779826482063779E-3</v>
      </c>
      <c r="AO621" s="3"/>
      <c r="AP621">
        <v>0</v>
      </c>
      <c r="AR621" t="s">
        <v>1</v>
      </c>
      <c r="AT621" s="2">
        <v>1.3140000000000001</v>
      </c>
      <c r="AU621" s="1">
        <f t="shared" si="83"/>
        <v>0.75406823735441586</v>
      </c>
      <c r="AV621" s="1">
        <f t="shared" si="84"/>
        <v>0.58941967377333648</v>
      </c>
      <c r="AW621" s="1">
        <f t="shared" si="85"/>
        <v>0.424771110192257</v>
      </c>
    </row>
    <row r="622" spans="1:49" x14ac:dyDescent="0.2">
      <c r="A622">
        <v>620</v>
      </c>
      <c r="B622" t="s">
        <v>7690</v>
      </c>
      <c r="C622" t="s">
        <v>7689</v>
      </c>
      <c r="F622" t="s">
        <v>7688</v>
      </c>
      <c r="G622" t="s">
        <v>16</v>
      </c>
      <c r="H622" t="s">
        <v>15</v>
      </c>
      <c r="I622" t="s">
        <v>7687</v>
      </c>
      <c r="J622">
        <v>60030813</v>
      </c>
      <c r="K622" t="s">
        <v>7686</v>
      </c>
      <c r="L622" t="s">
        <v>4134</v>
      </c>
      <c r="M622" t="s">
        <v>1459</v>
      </c>
      <c r="N622">
        <v>2</v>
      </c>
      <c r="O622" t="s">
        <v>7685</v>
      </c>
      <c r="P622" t="s">
        <v>7684</v>
      </c>
      <c r="Q622" t="s">
        <v>7683</v>
      </c>
      <c r="R622" s="7">
        <v>36161</v>
      </c>
      <c r="S622" s="8">
        <f t="shared" si="80"/>
        <v>1999</v>
      </c>
      <c r="T622" s="8">
        <v>1999</v>
      </c>
      <c r="U622" s="8">
        <f t="shared" si="81"/>
        <v>23</v>
      </c>
      <c r="V622" s="7">
        <v>36404</v>
      </c>
      <c r="W622" t="s">
        <v>2345</v>
      </c>
      <c r="X622" s="2">
        <v>0.375</v>
      </c>
      <c r="Y622" s="6">
        <f t="shared" si="78"/>
        <v>1.0010410827260351E-2</v>
      </c>
      <c r="AA622">
        <v>135194</v>
      </c>
      <c r="AB622">
        <v>24918</v>
      </c>
      <c r="AD622" t="s">
        <v>5</v>
      </c>
      <c r="AE622">
        <v>35</v>
      </c>
      <c r="AF622">
        <v>20</v>
      </c>
      <c r="AH622" t="s">
        <v>7682</v>
      </c>
      <c r="AI622" t="s">
        <v>7681</v>
      </c>
      <c r="AK622" t="s">
        <v>7680</v>
      </c>
      <c r="AL622">
        <v>14</v>
      </c>
      <c r="AM622" s="5">
        <f t="shared" si="82"/>
        <v>0.60869565217391308</v>
      </c>
      <c r="AN622" s="4">
        <f t="shared" si="79"/>
        <v>9.2191692869960328E-4</v>
      </c>
      <c r="AO622" s="3"/>
      <c r="AP622">
        <v>0</v>
      </c>
      <c r="AR622" t="s">
        <v>1</v>
      </c>
      <c r="AT622" s="2">
        <v>1.3140000000000001</v>
      </c>
      <c r="AU622" s="1">
        <f t="shared" si="83"/>
        <v>0.72838626576921273</v>
      </c>
      <c r="AV622" s="1">
        <f t="shared" si="84"/>
        <v>0.5466163877979977</v>
      </c>
      <c r="AW622" s="1">
        <f t="shared" si="85"/>
        <v>0.36484650982678274</v>
      </c>
    </row>
    <row r="623" spans="1:49" x14ac:dyDescent="0.2">
      <c r="A623">
        <v>621</v>
      </c>
      <c r="B623" t="s">
        <v>7679</v>
      </c>
      <c r="C623" t="s">
        <v>7678</v>
      </c>
      <c r="F623" t="s">
        <v>7677</v>
      </c>
      <c r="G623" t="s">
        <v>16</v>
      </c>
      <c r="H623" t="s">
        <v>15</v>
      </c>
      <c r="I623" t="s">
        <v>7676</v>
      </c>
      <c r="J623" t="s">
        <v>7675</v>
      </c>
      <c r="K623" t="s">
        <v>7674</v>
      </c>
      <c r="L623" t="s">
        <v>7673</v>
      </c>
      <c r="M623" t="s">
        <v>225</v>
      </c>
      <c r="N623">
        <v>11</v>
      </c>
      <c r="O623" t="s">
        <v>7672</v>
      </c>
      <c r="P623" t="s">
        <v>7671</v>
      </c>
      <c r="Q623" t="s">
        <v>7670</v>
      </c>
      <c r="R623" s="7">
        <v>36161</v>
      </c>
      <c r="S623" s="8">
        <f t="shared" si="80"/>
        <v>1999</v>
      </c>
      <c r="T623" s="8">
        <v>1999</v>
      </c>
      <c r="U623" s="8">
        <f t="shared" si="81"/>
        <v>23</v>
      </c>
      <c r="V623" s="7">
        <v>36404</v>
      </c>
      <c r="W623" t="s">
        <v>2345</v>
      </c>
      <c r="X623" s="2">
        <v>0.375</v>
      </c>
      <c r="Y623" s="6">
        <f t="shared" si="78"/>
        <v>1.0010410827260351E-2</v>
      </c>
      <c r="AA623">
        <v>135194</v>
      </c>
      <c r="AB623">
        <v>24918</v>
      </c>
      <c r="AD623" t="s">
        <v>5</v>
      </c>
      <c r="AE623">
        <v>35</v>
      </c>
      <c r="AF623">
        <v>20</v>
      </c>
      <c r="AH623" t="s">
        <v>7669</v>
      </c>
      <c r="AI623" t="s">
        <v>7668</v>
      </c>
      <c r="AK623" t="s">
        <v>7667</v>
      </c>
      <c r="AL623">
        <v>22</v>
      </c>
      <c r="AM623" s="5">
        <f t="shared" si="82"/>
        <v>0.95652173913043481</v>
      </c>
      <c r="AN623" s="4">
        <f t="shared" si="79"/>
        <v>1.4487266022422337E-3</v>
      </c>
      <c r="AO623" s="3"/>
      <c r="AP623">
        <v>0</v>
      </c>
      <c r="AR623" t="s">
        <v>1</v>
      </c>
      <c r="AT623" s="2">
        <v>1.3140000000000001</v>
      </c>
      <c r="AU623" s="1">
        <f t="shared" si="83"/>
        <v>0.74419055597549155</v>
      </c>
      <c r="AV623" s="1">
        <f t="shared" si="84"/>
        <v>0.5729568714751293</v>
      </c>
      <c r="AW623" s="1">
        <f t="shared" si="85"/>
        <v>0.40172318697476683</v>
      </c>
    </row>
    <row r="624" spans="1:49" x14ac:dyDescent="0.2">
      <c r="A624">
        <v>622</v>
      </c>
      <c r="B624" t="s">
        <v>7666</v>
      </c>
      <c r="C624" t="s">
        <v>7665</v>
      </c>
      <c r="F624" t="s">
        <v>7664</v>
      </c>
      <c r="G624" t="s">
        <v>16</v>
      </c>
      <c r="H624" t="s">
        <v>15</v>
      </c>
      <c r="I624" t="s">
        <v>7663</v>
      </c>
      <c r="J624" t="s">
        <v>3961</v>
      </c>
      <c r="K624" t="s">
        <v>3960</v>
      </c>
      <c r="L624" t="s">
        <v>3959</v>
      </c>
      <c r="M624" t="s">
        <v>3958</v>
      </c>
      <c r="N624">
        <v>3</v>
      </c>
      <c r="O624" t="s">
        <v>7662</v>
      </c>
      <c r="P624" t="s">
        <v>7661</v>
      </c>
      <c r="Q624" t="s">
        <v>3955</v>
      </c>
      <c r="R624" s="7">
        <v>36161</v>
      </c>
      <c r="S624" s="8">
        <f t="shared" si="80"/>
        <v>1999</v>
      </c>
      <c r="T624" s="8">
        <v>1999</v>
      </c>
      <c r="U624" s="8">
        <f t="shared" si="81"/>
        <v>23</v>
      </c>
      <c r="V624" s="7">
        <v>36404</v>
      </c>
      <c r="W624" t="s">
        <v>2345</v>
      </c>
      <c r="X624" s="2">
        <v>0.375</v>
      </c>
      <c r="Y624" s="6">
        <f t="shared" si="78"/>
        <v>1.0010410827260351E-2</v>
      </c>
      <c r="AA624">
        <v>135194</v>
      </c>
      <c r="AB624">
        <v>24918</v>
      </c>
      <c r="AD624" t="s">
        <v>5</v>
      </c>
      <c r="AE624">
        <v>35</v>
      </c>
      <c r="AF624">
        <v>20</v>
      </c>
      <c r="AH624" t="s">
        <v>7660</v>
      </c>
      <c r="AI624" t="s">
        <v>7659</v>
      </c>
      <c r="AK624" t="s">
        <v>7658</v>
      </c>
      <c r="AL624">
        <v>40</v>
      </c>
      <c r="AM624" s="5">
        <f t="shared" si="82"/>
        <v>1.7391304347826086</v>
      </c>
      <c r="AN624" s="4">
        <f t="shared" si="79"/>
        <v>2.634048367713152E-3</v>
      </c>
      <c r="AO624" s="3"/>
      <c r="AP624">
        <v>0</v>
      </c>
      <c r="AR624" t="s">
        <v>1</v>
      </c>
      <c r="AT624" s="2">
        <v>1.3140000000000001</v>
      </c>
      <c r="AU624" s="1">
        <f t="shared" si="83"/>
        <v>0.7797502089396191</v>
      </c>
      <c r="AV624" s="1">
        <f t="shared" si="84"/>
        <v>0.63222295974867515</v>
      </c>
      <c r="AW624" s="1">
        <f t="shared" si="85"/>
        <v>0.48469571055773114</v>
      </c>
    </row>
    <row r="625" spans="1:49" x14ac:dyDescent="0.2">
      <c r="A625">
        <v>623</v>
      </c>
      <c r="B625" t="s">
        <v>7657</v>
      </c>
      <c r="C625" t="s">
        <v>7656</v>
      </c>
      <c r="F625" t="s">
        <v>7655</v>
      </c>
      <c r="G625" t="s">
        <v>16</v>
      </c>
      <c r="H625" t="s">
        <v>15</v>
      </c>
      <c r="I625" t="s">
        <v>7654</v>
      </c>
      <c r="J625">
        <v>60008524</v>
      </c>
      <c r="K625" t="s">
        <v>3348</v>
      </c>
      <c r="L625" t="s">
        <v>3347</v>
      </c>
      <c r="M625" t="s">
        <v>585</v>
      </c>
      <c r="N625">
        <v>5</v>
      </c>
      <c r="O625" t="s">
        <v>7653</v>
      </c>
      <c r="P625" t="s">
        <v>7652</v>
      </c>
      <c r="Q625" t="s">
        <v>7651</v>
      </c>
      <c r="R625" s="7">
        <v>36161</v>
      </c>
      <c r="S625" s="8">
        <f t="shared" si="80"/>
        <v>1999</v>
      </c>
      <c r="T625" s="8">
        <v>1999</v>
      </c>
      <c r="U625" s="8">
        <f t="shared" si="81"/>
        <v>23</v>
      </c>
      <c r="V625" s="7">
        <v>36404</v>
      </c>
      <c r="W625" t="s">
        <v>2345</v>
      </c>
      <c r="X625" s="2">
        <v>0.375</v>
      </c>
      <c r="Y625" s="6">
        <f t="shared" si="78"/>
        <v>1.0010410827260351E-2</v>
      </c>
      <c r="AA625">
        <v>135194</v>
      </c>
      <c r="AB625">
        <v>24918</v>
      </c>
      <c r="AD625" t="s">
        <v>5</v>
      </c>
      <c r="AE625">
        <v>35</v>
      </c>
      <c r="AF625">
        <v>20</v>
      </c>
      <c r="AH625" t="s">
        <v>7650</v>
      </c>
      <c r="AI625" t="s">
        <v>7649</v>
      </c>
      <c r="AK625" t="s">
        <v>7648</v>
      </c>
      <c r="AL625">
        <v>36</v>
      </c>
      <c r="AM625" s="5">
        <f t="shared" si="82"/>
        <v>1.5652173913043479</v>
      </c>
      <c r="AN625" s="4">
        <f t="shared" si="79"/>
        <v>2.3706435309418369E-3</v>
      </c>
      <c r="AO625" s="3"/>
      <c r="AP625">
        <v>0</v>
      </c>
      <c r="AR625" t="s">
        <v>1</v>
      </c>
      <c r="AT625" s="2">
        <v>1.3140000000000001</v>
      </c>
      <c r="AU625" s="1">
        <f t="shared" si="83"/>
        <v>0.77184806383647964</v>
      </c>
      <c r="AV625" s="1">
        <f t="shared" si="84"/>
        <v>0.61905271791010941</v>
      </c>
      <c r="AW625" s="1">
        <f t="shared" si="85"/>
        <v>0.46625737198373907</v>
      </c>
    </row>
    <row r="626" spans="1:49" x14ac:dyDescent="0.2">
      <c r="A626">
        <v>624</v>
      </c>
      <c r="B626" t="s">
        <v>7647</v>
      </c>
      <c r="C626" t="s">
        <v>7646</v>
      </c>
      <c r="F626" t="s">
        <v>7645</v>
      </c>
      <c r="G626" t="s">
        <v>16</v>
      </c>
      <c r="H626" t="s">
        <v>15</v>
      </c>
      <c r="I626" t="s">
        <v>7644</v>
      </c>
      <c r="J626">
        <v>101242560</v>
      </c>
      <c r="K626" t="s">
        <v>7643</v>
      </c>
      <c r="L626" t="s">
        <v>586</v>
      </c>
      <c r="M626" t="s">
        <v>585</v>
      </c>
      <c r="N626">
        <v>3</v>
      </c>
      <c r="O626" t="s">
        <v>7642</v>
      </c>
      <c r="P626" t="s">
        <v>7641</v>
      </c>
      <c r="Q626" t="s">
        <v>7640</v>
      </c>
      <c r="R626" s="7">
        <v>36161</v>
      </c>
      <c r="S626" s="8">
        <f t="shared" si="80"/>
        <v>1999</v>
      </c>
      <c r="T626" s="8">
        <v>1999</v>
      </c>
      <c r="U626" s="8">
        <f t="shared" si="81"/>
        <v>23</v>
      </c>
      <c r="V626" s="7">
        <v>36404</v>
      </c>
      <c r="W626" t="s">
        <v>2345</v>
      </c>
      <c r="X626" s="2">
        <v>0.375</v>
      </c>
      <c r="Y626" s="6">
        <f t="shared" si="78"/>
        <v>1.0010410827260351E-2</v>
      </c>
      <c r="AA626">
        <v>135194</v>
      </c>
      <c r="AB626">
        <v>24918</v>
      </c>
      <c r="AD626" t="s">
        <v>5</v>
      </c>
      <c r="AE626">
        <v>35</v>
      </c>
      <c r="AF626">
        <v>20</v>
      </c>
      <c r="AH626" t="s">
        <v>7639</v>
      </c>
      <c r="AI626" t="s">
        <v>7638</v>
      </c>
      <c r="AK626" t="s">
        <v>7637</v>
      </c>
      <c r="AL626">
        <v>6</v>
      </c>
      <c r="AM626" s="5">
        <f t="shared" si="82"/>
        <v>0.2608695652173913</v>
      </c>
      <c r="AN626" s="4">
        <f t="shared" si="79"/>
        <v>3.9510725515697282E-4</v>
      </c>
      <c r="AO626" s="3"/>
      <c r="AP626">
        <v>0</v>
      </c>
      <c r="AR626" t="s">
        <v>1</v>
      </c>
      <c r="AT626" s="2">
        <v>1.3140000000000001</v>
      </c>
      <c r="AU626" s="1">
        <f t="shared" si="83"/>
        <v>0.71258197556293379</v>
      </c>
      <c r="AV626" s="1">
        <f t="shared" si="84"/>
        <v>0.52027590412086622</v>
      </c>
      <c r="AW626" s="1">
        <f t="shared" si="85"/>
        <v>0.32796983267879859</v>
      </c>
    </row>
    <row r="627" spans="1:49" x14ac:dyDescent="0.2">
      <c r="A627">
        <v>625</v>
      </c>
      <c r="B627" t="s">
        <v>7636</v>
      </c>
      <c r="C627" t="s">
        <v>7635</v>
      </c>
      <c r="F627" t="s">
        <v>7634</v>
      </c>
      <c r="G627" t="s">
        <v>16</v>
      </c>
      <c r="H627" t="s">
        <v>15</v>
      </c>
      <c r="I627" t="s">
        <v>7633</v>
      </c>
      <c r="J627">
        <v>60032259</v>
      </c>
      <c r="K627" t="s">
        <v>7632</v>
      </c>
      <c r="L627" t="s">
        <v>7631</v>
      </c>
      <c r="M627" t="s">
        <v>53</v>
      </c>
      <c r="N627">
        <v>2</v>
      </c>
      <c r="O627" t="s">
        <v>7630</v>
      </c>
      <c r="P627" t="s">
        <v>7629</v>
      </c>
      <c r="Q627" t="s">
        <v>7628</v>
      </c>
      <c r="R627" s="7">
        <v>36161</v>
      </c>
      <c r="S627" s="8">
        <f t="shared" si="80"/>
        <v>1999</v>
      </c>
      <c r="T627" s="8">
        <v>1999</v>
      </c>
      <c r="U627" s="8">
        <f t="shared" si="81"/>
        <v>23</v>
      </c>
      <c r="V627" s="7" t="s">
        <v>7617</v>
      </c>
      <c r="W627" t="s">
        <v>2536</v>
      </c>
      <c r="X627" s="2">
        <v>0.22500000000000001</v>
      </c>
      <c r="Y627" s="6">
        <f t="shared" si="78"/>
        <v>6.0062464963562111E-3</v>
      </c>
      <c r="AA627">
        <v>2726343</v>
      </c>
      <c r="AB627">
        <v>16128</v>
      </c>
      <c r="AC627" t="s">
        <v>2535</v>
      </c>
      <c r="AD627" t="s">
        <v>5</v>
      </c>
      <c r="AE627">
        <v>19</v>
      </c>
      <c r="AF627">
        <v>5</v>
      </c>
      <c r="AH627" t="s">
        <v>7627</v>
      </c>
      <c r="AI627" t="s">
        <v>7626</v>
      </c>
      <c r="AK627" t="s">
        <v>7625</v>
      </c>
      <c r="AL627">
        <v>37</v>
      </c>
      <c r="AM627" s="5">
        <f t="shared" si="82"/>
        <v>1.6086956521739131</v>
      </c>
      <c r="AN627" s="4">
        <f t="shared" si="79"/>
        <v>2.4364947401346658E-3</v>
      </c>
      <c r="AO627" s="3"/>
      <c r="AP627">
        <v>0</v>
      </c>
      <c r="AR627" t="s">
        <v>1</v>
      </c>
      <c r="AT627" s="2">
        <v>1.099</v>
      </c>
      <c r="AU627" s="1">
        <f t="shared" si="83"/>
        <v>0.49353209694897471</v>
      </c>
      <c r="AV627" s="1">
        <f t="shared" si="84"/>
        <v>0.42213706182454386</v>
      </c>
      <c r="AW627" s="1">
        <f t="shared" si="85"/>
        <v>0.35074202670011295</v>
      </c>
    </row>
    <row r="628" spans="1:49" x14ac:dyDescent="0.2">
      <c r="A628">
        <v>626</v>
      </c>
      <c r="B628" t="s">
        <v>7624</v>
      </c>
      <c r="C628" t="s">
        <v>7623</v>
      </c>
      <c r="F628" t="s">
        <v>7622</v>
      </c>
      <c r="G628" t="s">
        <v>16</v>
      </c>
      <c r="H628" t="s">
        <v>15</v>
      </c>
      <c r="I628" t="s">
        <v>7621</v>
      </c>
      <c r="J628">
        <v>60027972</v>
      </c>
      <c r="K628" t="s">
        <v>7620</v>
      </c>
      <c r="L628" t="s">
        <v>7619</v>
      </c>
      <c r="M628" t="s">
        <v>1006</v>
      </c>
      <c r="N628">
        <v>1</v>
      </c>
      <c r="O628" t="s">
        <v>7618</v>
      </c>
      <c r="P628">
        <v>35617230200</v>
      </c>
      <c r="Q628">
        <v>60027972</v>
      </c>
      <c r="R628" s="7">
        <v>36161</v>
      </c>
      <c r="S628" s="8">
        <f t="shared" si="80"/>
        <v>1999</v>
      </c>
      <c r="T628" s="8">
        <v>1999</v>
      </c>
      <c r="U628" s="8">
        <f t="shared" si="81"/>
        <v>23</v>
      </c>
      <c r="V628" s="7" t="s">
        <v>7617</v>
      </c>
      <c r="W628" t="s">
        <v>2536</v>
      </c>
      <c r="X628" s="2">
        <v>0.22500000000000001</v>
      </c>
      <c r="Y628" s="6">
        <f t="shared" si="78"/>
        <v>6.0062464963562111E-3</v>
      </c>
      <c r="AA628">
        <v>2726343</v>
      </c>
      <c r="AB628">
        <v>16128</v>
      </c>
      <c r="AC628" t="s">
        <v>2535</v>
      </c>
      <c r="AD628" t="s">
        <v>5</v>
      </c>
      <c r="AE628">
        <v>19</v>
      </c>
      <c r="AF628">
        <v>5</v>
      </c>
      <c r="AH628" t="s">
        <v>7616</v>
      </c>
      <c r="AI628" t="s">
        <v>7615</v>
      </c>
      <c r="AK628" t="s">
        <v>7614</v>
      </c>
      <c r="AL628">
        <v>0</v>
      </c>
      <c r="AM628" s="5">
        <f t="shared" si="82"/>
        <v>0</v>
      </c>
      <c r="AN628" s="4">
        <f t="shared" si="79"/>
        <v>0</v>
      </c>
      <c r="AO628" s="3"/>
      <c r="AP628">
        <v>0</v>
      </c>
      <c r="AR628" t="s">
        <v>1</v>
      </c>
      <c r="AT628" s="2">
        <v>1.099</v>
      </c>
      <c r="AU628" s="1">
        <f t="shared" si="83"/>
        <v>0.42043725474493476</v>
      </c>
      <c r="AV628" s="1">
        <f t="shared" si="84"/>
        <v>0.30031232481781056</v>
      </c>
      <c r="AW628" s="1">
        <f t="shared" si="85"/>
        <v>0.18018739489068633</v>
      </c>
    </row>
    <row r="629" spans="1:49" x14ac:dyDescent="0.2">
      <c r="A629">
        <v>627</v>
      </c>
      <c r="B629" t="s">
        <v>7613</v>
      </c>
      <c r="C629" t="s">
        <v>7612</v>
      </c>
      <c r="F629" t="s">
        <v>7611</v>
      </c>
      <c r="G629" t="s">
        <v>16</v>
      </c>
      <c r="H629" t="s">
        <v>15</v>
      </c>
      <c r="I629" t="s">
        <v>7610</v>
      </c>
      <c r="J629">
        <v>60212786</v>
      </c>
      <c r="K629" t="s">
        <v>7609</v>
      </c>
      <c r="L629" t="s">
        <v>4030</v>
      </c>
      <c r="M629" t="s">
        <v>1313</v>
      </c>
      <c r="N629">
        <v>1</v>
      </c>
      <c r="O629" t="s">
        <v>7608</v>
      </c>
      <c r="P629">
        <v>7005282279</v>
      </c>
      <c r="Q629">
        <v>60212786</v>
      </c>
      <c r="R629" s="7">
        <v>36161</v>
      </c>
      <c r="S629" s="8">
        <f t="shared" si="80"/>
        <v>1999</v>
      </c>
      <c r="T629" s="8">
        <v>1999</v>
      </c>
      <c r="U629" s="8">
        <f t="shared" si="81"/>
        <v>23</v>
      </c>
      <c r="V629" s="7">
        <v>1999</v>
      </c>
      <c r="W629" t="s">
        <v>6990</v>
      </c>
      <c r="X629" s="2">
        <v>0.218</v>
      </c>
      <c r="Y629" s="6">
        <f t="shared" si="78"/>
        <v>5.8193854942473512E-3</v>
      </c>
      <c r="AA629">
        <v>3772063</v>
      </c>
      <c r="AB629">
        <v>130012</v>
      </c>
      <c r="AC629" t="s">
        <v>6989</v>
      </c>
      <c r="AD629" t="s">
        <v>5</v>
      </c>
      <c r="AE629">
        <v>45</v>
      </c>
      <c r="AF629" s="10">
        <v>44352</v>
      </c>
      <c r="AH629" t="s">
        <v>7607</v>
      </c>
      <c r="AI629" t="s">
        <v>7606</v>
      </c>
      <c r="AK629" t="s">
        <v>7605</v>
      </c>
      <c r="AL629">
        <v>1</v>
      </c>
      <c r="AM629" s="5">
        <f t="shared" si="82"/>
        <v>4.3478260869565216E-2</v>
      </c>
      <c r="AN629" s="4">
        <f t="shared" si="79"/>
        <v>6.5851209192828807E-5</v>
      </c>
      <c r="AO629" s="3"/>
      <c r="AP629">
        <v>0</v>
      </c>
      <c r="AR629" t="s">
        <v>1</v>
      </c>
      <c r="AT629" s="2">
        <v>2.3330000000000002</v>
      </c>
      <c r="AU629" s="1">
        <f t="shared" si="83"/>
        <v>0.40933252087309946</v>
      </c>
      <c r="AV629" s="1">
        <f t="shared" si="84"/>
        <v>0.29426183517200899</v>
      </c>
      <c r="AW629" s="1">
        <f t="shared" si="85"/>
        <v>0.17919114947091855</v>
      </c>
    </row>
    <row r="630" spans="1:49" x14ac:dyDescent="0.2">
      <c r="A630">
        <v>628</v>
      </c>
      <c r="B630" t="s">
        <v>7604</v>
      </c>
      <c r="C630" t="s">
        <v>7603</v>
      </c>
      <c r="D630" t="s">
        <v>7602</v>
      </c>
      <c r="F630" t="s">
        <v>7601</v>
      </c>
      <c r="G630" t="s">
        <v>16</v>
      </c>
      <c r="H630" t="s">
        <v>15</v>
      </c>
      <c r="I630" t="s">
        <v>7600</v>
      </c>
      <c r="J630">
        <v>60000251</v>
      </c>
      <c r="K630" t="s">
        <v>7599</v>
      </c>
      <c r="L630" t="s">
        <v>3463</v>
      </c>
      <c r="M630" t="s">
        <v>11</v>
      </c>
      <c r="N630">
        <v>1</v>
      </c>
      <c r="O630" t="s">
        <v>7598</v>
      </c>
      <c r="P630">
        <v>35618021600</v>
      </c>
      <c r="Q630">
        <v>60000251</v>
      </c>
      <c r="R630" s="7">
        <v>36161</v>
      </c>
      <c r="S630" s="8">
        <f t="shared" si="80"/>
        <v>1999</v>
      </c>
      <c r="T630" s="8">
        <v>1999</v>
      </c>
      <c r="U630" s="8">
        <f t="shared" si="81"/>
        <v>23</v>
      </c>
      <c r="V630" s="7">
        <v>1999</v>
      </c>
      <c r="W630" t="s">
        <v>7597</v>
      </c>
      <c r="X630" s="2">
        <v>0.78200000000000003</v>
      </c>
      <c r="Y630" s="6">
        <f t="shared" si="78"/>
        <v>2.0875043378446919E-2</v>
      </c>
      <c r="AA630">
        <v>189316</v>
      </c>
      <c r="AB630">
        <v>19901</v>
      </c>
      <c r="AD630" t="s">
        <v>5</v>
      </c>
      <c r="AE630">
        <v>45</v>
      </c>
      <c r="AF630">
        <v>3</v>
      </c>
      <c r="AH630" t="s">
        <v>7596</v>
      </c>
      <c r="AI630" t="s">
        <v>7595</v>
      </c>
      <c r="AK630" t="s">
        <v>7594</v>
      </c>
      <c r="AL630">
        <v>1</v>
      </c>
      <c r="AM630" s="5">
        <f t="shared" si="82"/>
        <v>4.3478260869565216E-2</v>
      </c>
      <c r="AN630" s="4">
        <f t="shared" si="79"/>
        <v>6.5851209192828807E-5</v>
      </c>
      <c r="AO630" s="3"/>
      <c r="AP630">
        <v>0</v>
      </c>
      <c r="AR630" t="s">
        <v>1</v>
      </c>
      <c r="AT630" s="2">
        <v>3.863</v>
      </c>
      <c r="AU630" s="1">
        <f t="shared" si="83"/>
        <v>1.4632285727670689</v>
      </c>
      <c r="AV630" s="1">
        <f t="shared" si="84"/>
        <v>1.0470447293819873</v>
      </c>
      <c r="AW630" s="1">
        <f t="shared" si="85"/>
        <v>0.6308608859969056</v>
      </c>
    </row>
    <row r="631" spans="1:49" x14ac:dyDescent="0.2">
      <c r="A631">
        <v>629</v>
      </c>
      <c r="B631" t="s">
        <v>7593</v>
      </c>
      <c r="C631" t="s">
        <v>7592</v>
      </c>
      <c r="D631" t="s">
        <v>7591</v>
      </c>
      <c r="F631" t="s">
        <v>7590</v>
      </c>
      <c r="G631" t="s">
        <v>16</v>
      </c>
      <c r="H631" t="s">
        <v>15</v>
      </c>
      <c r="I631" t="s">
        <v>7589</v>
      </c>
      <c r="J631">
        <v>60210254</v>
      </c>
      <c r="K631" t="s">
        <v>7588</v>
      </c>
      <c r="L631" t="s">
        <v>7587</v>
      </c>
      <c r="M631" t="s">
        <v>431</v>
      </c>
      <c r="N631">
        <v>7</v>
      </c>
      <c r="O631" t="s">
        <v>7586</v>
      </c>
      <c r="P631" t="s">
        <v>7585</v>
      </c>
      <c r="Q631" t="s">
        <v>7584</v>
      </c>
      <c r="R631" s="7">
        <v>36161</v>
      </c>
      <c r="S631" s="8">
        <f t="shared" si="80"/>
        <v>1999</v>
      </c>
      <c r="T631" s="8">
        <v>1999</v>
      </c>
      <c r="U631" s="8">
        <f t="shared" si="81"/>
        <v>23</v>
      </c>
      <c r="V631" s="7">
        <v>36404</v>
      </c>
      <c r="W631" t="s">
        <v>7583</v>
      </c>
      <c r="X631" s="2">
        <v>1.2949999999999999</v>
      </c>
      <c r="Y631" s="6">
        <f t="shared" si="78"/>
        <v>3.4569285390139079E-2</v>
      </c>
      <c r="AA631">
        <v>1694332</v>
      </c>
      <c r="AB631">
        <v>28983</v>
      </c>
      <c r="AD631" t="s">
        <v>5</v>
      </c>
      <c r="AE631">
        <v>151</v>
      </c>
      <c r="AF631">
        <v>1</v>
      </c>
      <c r="AH631" t="s">
        <v>7582</v>
      </c>
      <c r="AI631" t="s">
        <v>7581</v>
      </c>
      <c r="AK631" t="s">
        <v>7580</v>
      </c>
      <c r="AL631">
        <v>10</v>
      </c>
      <c r="AM631" s="5">
        <f t="shared" si="82"/>
        <v>0.43478260869565216</v>
      </c>
      <c r="AN631" s="4">
        <f t="shared" si="79"/>
        <v>6.5851209192828799E-4</v>
      </c>
      <c r="AO631" s="3"/>
      <c r="AP631">
        <v>0</v>
      </c>
      <c r="AR631" t="s">
        <v>1</v>
      </c>
      <c r="AT631" s="2">
        <v>6.7069999999999999</v>
      </c>
      <c r="AU631" s="1">
        <f t="shared" si="83"/>
        <v>2.4396053400675841</v>
      </c>
      <c r="AV631" s="1">
        <f t="shared" si="84"/>
        <v>1.7613898741033684</v>
      </c>
      <c r="AW631" s="1">
        <f t="shared" si="85"/>
        <v>1.0831744081391526</v>
      </c>
    </row>
    <row r="632" spans="1:49" x14ac:dyDescent="0.2">
      <c r="A632">
        <v>630</v>
      </c>
      <c r="B632" t="s">
        <v>7579</v>
      </c>
      <c r="C632" t="s">
        <v>7578</v>
      </c>
      <c r="D632" t="s">
        <v>7577</v>
      </c>
      <c r="F632" t="s">
        <v>7576</v>
      </c>
      <c r="G632" t="s">
        <v>16</v>
      </c>
      <c r="H632" t="s">
        <v>15</v>
      </c>
      <c r="I632" t="s">
        <v>7575</v>
      </c>
      <c r="J632">
        <v>60016605</v>
      </c>
      <c r="K632" t="s">
        <v>7574</v>
      </c>
      <c r="L632" t="s">
        <v>7573</v>
      </c>
      <c r="M632" t="s">
        <v>5188</v>
      </c>
      <c r="N632">
        <v>4</v>
      </c>
      <c r="O632" t="s">
        <v>7572</v>
      </c>
      <c r="P632" t="s">
        <v>7571</v>
      </c>
      <c r="Q632" t="s">
        <v>7570</v>
      </c>
      <c r="R632" s="7">
        <v>36161</v>
      </c>
      <c r="S632" s="8">
        <f t="shared" si="80"/>
        <v>1999</v>
      </c>
      <c r="T632" s="8">
        <v>1999</v>
      </c>
      <c r="U632" s="8">
        <f t="shared" si="81"/>
        <v>23</v>
      </c>
      <c r="V632" s="7" t="s">
        <v>7557</v>
      </c>
      <c r="W632" t="s">
        <v>7556</v>
      </c>
      <c r="X632" s="2">
        <v>1.319</v>
      </c>
      <c r="Y632" s="6">
        <f t="shared" si="78"/>
        <v>3.5209951683083739E-2</v>
      </c>
      <c r="AA632">
        <v>104655</v>
      </c>
      <c r="AB632">
        <v>13184</v>
      </c>
      <c r="AD632" t="s">
        <v>5</v>
      </c>
      <c r="AE632">
        <v>121</v>
      </c>
      <c r="AH632">
        <v>604</v>
      </c>
      <c r="AI632" t="s">
        <v>7569</v>
      </c>
      <c r="AK632" t="s">
        <v>7568</v>
      </c>
      <c r="AL632">
        <v>0</v>
      </c>
      <c r="AM632" s="5">
        <f t="shared" si="82"/>
        <v>0</v>
      </c>
      <c r="AN632" s="4">
        <f t="shared" si="79"/>
        <v>0</v>
      </c>
      <c r="AO632" s="3"/>
      <c r="AP632">
        <v>0</v>
      </c>
      <c r="AR632" t="s">
        <v>1</v>
      </c>
      <c r="AT632" s="2">
        <v>4.3899999999999997</v>
      </c>
      <c r="AU632" s="1">
        <f t="shared" si="83"/>
        <v>2.4646966178158616</v>
      </c>
      <c r="AV632" s="1">
        <f t="shared" si="84"/>
        <v>1.760497584154187</v>
      </c>
      <c r="AW632" s="1">
        <f t="shared" si="85"/>
        <v>1.0562985504925122</v>
      </c>
    </row>
    <row r="633" spans="1:49" x14ac:dyDescent="0.2">
      <c r="A633">
        <v>631</v>
      </c>
      <c r="B633" t="s">
        <v>7567</v>
      </c>
      <c r="C633" t="s">
        <v>7566</v>
      </c>
      <c r="D633" t="s">
        <v>7565</v>
      </c>
      <c r="F633" t="s">
        <v>7564</v>
      </c>
      <c r="G633" t="s">
        <v>16</v>
      </c>
      <c r="H633" t="s">
        <v>15</v>
      </c>
      <c r="I633" t="s">
        <v>7563</v>
      </c>
      <c r="J633">
        <v>100860779</v>
      </c>
      <c r="K633" t="s">
        <v>7562</v>
      </c>
      <c r="L633" t="s">
        <v>7561</v>
      </c>
      <c r="M633" t="s">
        <v>5188</v>
      </c>
      <c r="N633">
        <v>2</v>
      </c>
      <c r="O633" t="s">
        <v>7560</v>
      </c>
      <c r="P633" t="s">
        <v>7559</v>
      </c>
      <c r="Q633" t="s">
        <v>7558</v>
      </c>
      <c r="R633" s="7">
        <v>36161</v>
      </c>
      <c r="S633" s="8">
        <f t="shared" si="80"/>
        <v>1999</v>
      </c>
      <c r="T633" s="8">
        <v>1999</v>
      </c>
      <c r="U633" s="8">
        <f t="shared" si="81"/>
        <v>23</v>
      </c>
      <c r="V633" s="7" t="s">
        <v>7557</v>
      </c>
      <c r="W633" t="s">
        <v>7556</v>
      </c>
      <c r="X633" s="2">
        <v>1.319</v>
      </c>
      <c r="Y633" s="6">
        <f t="shared" si="78"/>
        <v>3.5209951683083739E-2</v>
      </c>
      <c r="AA633">
        <v>104655</v>
      </c>
      <c r="AB633">
        <v>13184</v>
      </c>
      <c r="AD633" t="s">
        <v>5</v>
      </c>
      <c r="AE633">
        <v>121</v>
      </c>
      <c r="AH633">
        <v>652</v>
      </c>
      <c r="AI633" t="s">
        <v>7555</v>
      </c>
      <c r="AK633" t="s">
        <v>7554</v>
      </c>
      <c r="AL633">
        <v>0</v>
      </c>
      <c r="AM633" s="5">
        <f t="shared" si="82"/>
        <v>0</v>
      </c>
      <c r="AN633" s="4">
        <f t="shared" si="79"/>
        <v>0</v>
      </c>
      <c r="AO633" s="3"/>
      <c r="AP633">
        <v>0</v>
      </c>
      <c r="AR633" t="s">
        <v>1</v>
      </c>
      <c r="AT633" s="2">
        <v>4.3899999999999997</v>
      </c>
      <c r="AU633" s="1">
        <f t="shared" si="83"/>
        <v>2.4646966178158616</v>
      </c>
      <c r="AV633" s="1">
        <f t="shared" si="84"/>
        <v>1.760497584154187</v>
      </c>
      <c r="AW633" s="1">
        <f t="shared" si="85"/>
        <v>1.0562985504925122</v>
      </c>
    </row>
    <row r="634" spans="1:49" x14ac:dyDescent="0.2">
      <c r="A634">
        <v>632</v>
      </c>
      <c r="B634" t="s">
        <v>7553</v>
      </c>
      <c r="F634" t="s">
        <v>7552</v>
      </c>
      <c r="G634" t="s">
        <v>16</v>
      </c>
      <c r="H634" t="s">
        <v>15</v>
      </c>
      <c r="I634" t="s">
        <v>7551</v>
      </c>
      <c r="J634">
        <v>60014652</v>
      </c>
      <c r="K634" t="s">
        <v>7550</v>
      </c>
      <c r="L634" t="s">
        <v>7549</v>
      </c>
      <c r="M634" t="s">
        <v>25</v>
      </c>
      <c r="N634">
        <v>3</v>
      </c>
      <c r="O634" t="s">
        <v>7548</v>
      </c>
      <c r="P634" t="s">
        <v>7547</v>
      </c>
      <c r="Q634" t="s">
        <v>7546</v>
      </c>
      <c r="R634" s="7">
        <v>36161</v>
      </c>
      <c r="S634" s="8">
        <f t="shared" si="80"/>
        <v>1999</v>
      </c>
      <c r="T634" s="8">
        <v>1999</v>
      </c>
      <c r="U634" s="8">
        <f t="shared" si="81"/>
        <v>23</v>
      </c>
      <c r="V634" s="7">
        <v>1999</v>
      </c>
      <c r="W634" t="s">
        <v>509</v>
      </c>
      <c r="X634" s="2">
        <v>0.21099999999999999</v>
      </c>
      <c r="Y634" s="6">
        <f t="shared" si="78"/>
        <v>5.6325244921384904E-3</v>
      </c>
      <c r="AA634">
        <v>9168516</v>
      </c>
      <c r="AB634">
        <v>18936</v>
      </c>
      <c r="AD634" t="s">
        <v>5</v>
      </c>
      <c r="AE634" t="s">
        <v>508</v>
      </c>
      <c r="AF634">
        <v>9</v>
      </c>
      <c r="AH634" t="s">
        <v>7545</v>
      </c>
      <c r="AI634" t="s">
        <v>7544</v>
      </c>
      <c r="AJ634" t="s">
        <v>7543</v>
      </c>
      <c r="AK634" t="s">
        <v>7542</v>
      </c>
      <c r="AL634">
        <v>1</v>
      </c>
      <c r="AM634" s="5">
        <f t="shared" si="82"/>
        <v>4.3478260869565216E-2</v>
      </c>
      <c r="AN634" s="4">
        <f t="shared" si="79"/>
        <v>6.5851209192828807E-5</v>
      </c>
      <c r="AO634" s="3"/>
      <c r="AP634">
        <v>0</v>
      </c>
      <c r="AR634" t="s">
        <v>1</v>
      </c>
      <c r="AT634" s="2">
        <v>0.52500000000000002</v>
      </c>
      <c r="AU634" s="1">
        <f t="shared" si="83"/>
        <v>0.39625225072547915</v>
      </c>
      <c r="AV634" s="1">
        <f t="shared" si="84"/>
        <v>0.28491878506656593</v>
      </c>
      <c r="AW634" s="1">
        <f t="shared" si="85"/>
        <v>0.17358531940765273</v>
      </c>
    </row>
    <row r="635" spans="1:49" x14ac:dyDescent="0.2">
      <c r="A635">
        <v>633</v>
      </c>
      <c r="B635" t="s">
        <v>7541</v>
      </c>
      <c r="C635" t="s">
        <v>7540</v>
      </c>
      <c r="E635">
        <v>10500998</v>
      </c>
      <c r="F635" t="s">
        <v>7539</v>
      </c>
      <c r="G635" t="s">
        <v>16</v>
      </c>
      <c r="H635" t="s">
        <v>15</v>
      </c>
      <c r="I635" t="s">
        <v>7538</v>
      </c>
      <c r="J635">
        <v>60008435</v>
      </c>
      <c r="K635" t="s">
        <v>7537</v>
      </c>
      <c r="L635" t="s">
        <v>6747</v>
      </c>
      <c r="M635" t="s">
        <v>25</v>
      </c>
      <c r="N635">
        <v>5</v>
      </c>
      <c r="O635" t="s">
        <v>7536</v>
      </c>
      <c r="P635" t="s">
        <v>7535</v>
      </c>
      <c r="Q635" t="s">
        <v>7534</v>
      </c>
      <c r="R635" s="7">
        <v>36161</v>
      </c>
      <c r="S635" s="8">
        <f t="shared" si="80"/>
        <v>1999</v>
      </c>
      <c r="T635" s="8">
        <v>1999</v>
      </c>
      <c r="U635" s="8">
        <f t="shared" si="81"/>
        <v>23</v>
      </c>
      <c r="V635" s="7">
        <v>36161</v>
      </c>
      <c r="W635" t="s">
        <v>7533</v>
      </c>
      <c r="X635" s="2">
        <v>0.50900000000000001</v>
      </c>
      <c r="Y635" s="6">
        <f t="shared" si="78"/>
        <v>1.3587464296201383E-2</v>
      </c>
      <c r="AA635">
        <v>9168451</v>
      </c>
      <c r="AB635">
        <v>15432</v>
      </c>
      <c r="AC635">
        <v>13476947</v>
      </c>
      <c r="AD635" t="s">
        <v>5</v>
      </c>
      <c r="AE635">
        <v>63</v>
      </c>
      <c r="AF635">
        <v>8</v>
      </c>
      <c r="AH635" t="s">
        <v>7532</v>
      </c>
      <c r="AI635" t="s">
        <v>7531</v>
      </c>
      <c r="AJ635" t="s">
        <v>7530</v>
      </c>
      <c r="AK635" t="s">
        <v>7529</v>
      </c>
      <c r="AL635">
        <v>29</v>
      </c>
      <c r="AM635" s="5">
        <f t="shared" si="82"/>
        <v>1.2608695652173914</v>
      </c>
      <c r="AN635" s="4">
        <f t="shared" si="79"/>
        <v>1.9096850665920354E-3</v>
      </c>
      <c r="AO635" s="3"/>
      <c r="AP635">
        <v>0</v>
      </c>
      <c r="AR635" t="s">
        <v>1</v>
      </c>
      <c r="AT635" s="2" t="s">
        <v>0</v>
      </c>
      <c r="AU635" s="1">
        <f t="shared" si="83"/>
        <v>1.0084130527318578</v>
      </c>
      <c r="AV635" s="1">
        <f t="shared" si="84"/>
        <v>0.77485746813967094</v>
      </c>
      <c r="AW635" s="1">
        <f t="shared" si="85"/>
        <v>0.54130188354748388</v>
      </c>
    </row>
    <row r="636" spans="1:49" x14ac:dyDescent="0.2">
      <c r="A636">
        <v>634</v>
      </c>
      <c r="B636" t="s">
        <v>7528</v>
      </c>
      <c r="C636" t="s">
        <v>7527</v>
      </c>
      <c r="E636">
        <v>10495876</v>
      </c>
      <c r="F636" t="s">
        <v>7526</v>
      </c>
      <c r="G636" t="s">
        <v>16</v>
      </c>
      <c r="H636" t="s">
        <v>15</v>
      </c>
      <c r="I636" t="s">
        <v>7525</v>
      </c>
      <c r="J636" t="s">
        <v>7524</v>
      </c>
      <c r="K636" t="s">
        <v>7523</v>
      </c>
      <c r="L636" t="s">
        <v>7522</v>
      </c>
      <c r="M636" t="s">
        <v>80</v>
      </c>
      <c r="N636">
        <v>6</v>
      </c>
      <c r="O636" t="s">
        <v>7521</v>
      </c>
      <c r="P636" t="s">
        <v>7520</v>
      </c>
      <c r="Q636" t="s">
        <v>7519</v>
      </c>
      <c r="R636" s="7">
        <v>36161</v>
      </c>
      <c r="S636" s="8">
        <f t="shared" si="80"/>
        <v>1999</v>
      </c>
      <c r="T636" s="8">
        <v>1999</v>
      </c>
      <c r="U636" s="8">
        <f t="shared" si="81"/>
        <v>23</v>
      </c>
      <c r="V636" s="7">
        <v>36373</v>
      </c>
      <c r="W636" t="s">
        <v>7518</v>
      </c>
      <c r="X636" s="2" t="s">
        <v>0</v>
      </c>
      <c r="Y636" s="6" t="e">
        <f t="shared" si="78"/>
        <v>#VALUE!</v>
      </c>
      <c r="AA636">
        <v>9149465</v>
      </c>
      <c r="AB636">
        <v>18404</v>
      </c>
      <c r="AD636" t="s">
        <v>5</v>
      </c>
      <c r="AE636">
        <v>62</v>
      </c>
      <c r="AF636">
        <v>3</v>
      </c>
      <c r="AH636" t="s">
        <v>7517</v>
      </c>
      <c r="AI636" t="s">
        <v>7516</v>
      </c>
      <c r="AK636" t="s">
        <v>7515</v>
      </c>
      <c r="AL636">
        <v>28</v>
      </c>
      <c r="AM636" s="5">
        <f t="shared" si="82"/>
        <v>1.2173913043478262</v>
      </c>
      <c r="AN636" s="4">
        <f t="shared" si="79"/>
        <v>1.8438338573992066E-3</v>
      </c>
      <c r="AO636" s="3"/>
      <c r="AP636">
        <v>1</v>
      </c>
      <c r="AR636" t="s">
        <v>1</v>
      </c>
      <c r="AT636" s="2" t="s">
        <v>0</v>
      </c>
      <c r="AU636" s="1" t="e">
        <f t="shared" si="83"/>
        <v>#VALUE!</v>
      </c>
      <c r="AV636" s="1" t="e">
        <f t="shared" si="84"/>
        <v>#VALUE!</v>
      </c>
      <c r="AW636" s="1" t="e">
        <f t="shared" si="85"/>
        <v>#VALUE!</v>
      </c>
    </row>
    <row r="637" spans="1:49" x14ac:dyDescent="0.2">
      <c r="A637">
        <v>635</v>
      </c>
      <c r="B637" t="s">
        <v>7514</v>
      </c>
      <c r="C637" t="s">
        <v>7513</v>
      </c>
      <c r="D637" t="s">
        <v>7512</v>
      </c>
      <c r="F637" t="s">
        <v>7511</v>
      </c>
      <c r="G637" t="s">
        <v>16</v>
      </c>
      <c r="H637" t="s">
        <v>15</v>
      </c>
      <c r="I637" t="s">
        <v>7510</v>
      </c>
      <c r="J637">
        <v>60014808</v>
      </c>
      <c r="K637" t="s">
        <v>7509</v>
      </c>
      <c r="L637" t="s">
        <v>885</v>
      </c>
      <c r="M637" t="s">
        <v>195</v>
      </c>
      <c r="N637">
        <v>3</v>
      </c>
      <c r="O637" t="s">
        <v>7508</v>
      </c>
      <c r="P637" t="s">
        <v>7507</v>
      </c>
      <c r="Q637" t="s">
        <v>7506</v>
      </c>
      <c r="R637" s="7">
        <v>36161</v>
      </c>
      <c r="S637" s="8">
        <f t="shared" si="80"/>
        <v>1999</v>
      </c>
      <c r="T637" s="8">
        <v>1999</v>
      </c>
      <c r="U637" s="8">
        <f t="shared" si="81"/>
        <v>23</v>
      </c>
      <c r="V637" s="7">
        <v>1999</v>
      </c>
      <c r="W637" t="s">
        <v>1455</v>
      </c>
      <c r="X637" s="2">
        <v>1.6519999999999999</v>
      </c>
      <c r="Y637" s="6">
        <f t="shared" si="78"/>
        <v>4.409919649769093E-2</v>
      </c>
      <c r="AA637" t="s">
        <v>1454</v>
      </c>
      <c r="AB637">
        <v>17337</v>
      </c>
      <c r="AD637" t="s">
        <v>5</v>
      </c>
      <c r="AE637">
        <v>47</v>
      </c>
      <c r="AF637">
        <v>8</v>
      </c>
      <c r="AH637" t="s">
        <v>7505</v>
      </c>
      <c r="AI637" t="s">
        <v>7504</v>
      </c>
      <c r="AJ637" t="s">
        <v>7503</v>
      </c>
      <c r="AK637" t="s">
        <v>7502</v>
      </c>
      <c r="AL637">
        <v>8</v>
      </c>
      <c r="AM637" s="5">
        <f t="shared" si="82"/>
        <v>0.34782608695652173</v>
      </c>
      <c r="AN637" s="4">
        <f t="shared" si="79"/>
        <v>5.2680967354263046E-4</v>
      </c>
      <c r="AO637" s="3"/>
      <c r="AP637">
        <v>0</v>
      </c>
      <c r="AR637" t="s">
        <v>1</v>
      </c>
      <c r="AT637" s="2" t="s">
        <v>0</v>
      </c>
      <c r="AU637" s="1">
        <f t="shared" si="83"/>
        <v>3.1027480450446441</v>
      </c>
      <c r="AV637" s="1">
        <f t="shared" si="84"/>
        <v>2.231300308561678</v>
      </c>
      <c r="AW637" s="1">
        <f t="shared" si="85"/>
        <v>1.359852572078712</v>
      </c>
    </row>
    <row r="638" spans="1:49" x14ac:dyDescent="0.2">
      <c r="A638">
        <v>636</v>
      </c>
      <c r="B638" t="s">
        <v>7501</v>
      </c>
      <c r="C638" t="s">
        <v>7500</v>
      </c>
      <c r="F638" t="s">
        <v>7499</v>
      </c>
      <c r="G638" t="s">
        <v>16</v>
      </c>
      <c r="H638" t="s">
        <v>15</v>
      </c>
      <c r="I638" t="s">
        <v>7498</v>
      </c>
      <c r="J638">
        <v>60019141</v>
      </c>
      <c r="K638" t="s">
        <v>7497</v>
      </c>
      <c r="L638" t="s">
        <v>1896</v>
      </c>
      <c r="M638" t="s">
        <v>1459</v>
      </c>
      <c r="N638">
        <v>2</v>
      </c>
      <c r="O638" t="s">
        <v>7496</v>
      </c>
      <c r="P638" t="s">
        <v>7495</v>
      </c>
      <c r="Q638" t="s">
        <v>7494</v>
      </c>
      <c r="R638" s="7">
        <v>36161</v>
      </c>
      <c r="S638" s="8">
        <f t="shared" si="80"/>
        <v>1999</v>
      </c>
      <c r="T638" s="8">
        <v>1999</v>
      </c>
      <c r="U638" s="8">
        <f t="shared" si="81"/>
        <v>23</v>
      </c>
      <c r="V638" s="7">
        <v>36373</v>
      </c>
      <c r="W638" t="s">
        <v>1437</v>
      </c>
      <c r="X638" s="2">
        <v>0.94</v>
      </c>
      <c r="Y638" s="6">
        <f t="shared" si="78"/>
        <v>2.5092763140332611E-2</v>
      </c>
      <c r="AA638">
        <v>10518207</v>
      </c>
      <c r="AB638">
        <v>63372</v>
      </c>
      <c r="AD638" t="s">
        <v>5</v>
      </c>
      <c r="AE638">
        <v>9</v>
      </c>
      <c r="AF638">
        <v>8</v>
      </c>
      <c r="AH638" t="s">
        <v>7493</v>
      </c>
      <c r="AI638" t="s">
        <v>7492</v>
      </c>
      <c r="AJ638" t="s">
        <v>7491</v>
      </c>
      <c r="AK638" t="s">
        <v>7490</v>
      </c>
      <c r="AL638">
        <v>11</v>
      </c>
      <c r="AM638" s="5">
        <f t="shared" si="82"/>
        <v>0.47826086956521741</v>
      </c>
      <c r="AN638" s="4">
        <f t="shared" si="79"/>
        <v>7.2436330112111687E-4</v>
      </c>
      <c r="AO638" s="3"/>
      <c r="AP638">
        <v>0</v>
      </c>
      <c r="AQ638" t="s">
        <v>1450</v>
      </c>
      <c r="AR638" t="s">
        <v>1</v>
      </c>
      <c r="AS638" t="s">
        <v>1449</v>
      </c>
      <c r="AT638" s="2" t="s">
        <v>0</v>
      </c>
      <c r="AU638" s="1">
        <f t="shared" si="83"/>
        <v>1.7782243188569162</v>
      </c>
      <c r="AV638" s="1">
        <f t="shared" si="84"/>
        <v>1.2908563220726863</v>
      </c>
      <c r="AW638" s="1">
        <f t="shared" si="85"/>
        <v>0.80348832528845648</v>
      </c>
    </row>
    <row r="639" spans="1:49" x14ac:dyDescent="0.2">
      <c r="A639">
        <v>637</v>
      </c>
      <c r="B639" t="s">
        <v>7489</v>
      </c>
      <c r="C639" t="s">
        <v>7488</v>
      </c>
      <c r="F639" t="s">
        <v>7487</v>
      </c>
      <c r="G639" t="s">
        <v>16</v>
      </c>
      <c r="H639" t="s">
        <v>15</v>
      </c>
      <c r="I639" t="s">
        <v>7486</v>
      </c>
      <c r="J639">
        <v>60001896</v>
      </c>
      <c r="K639" t="s">
        <v>7485</v>
      </c>
      <c r="L639" t="s">
        <v>7484</v>
      </c>
      <c r="M639" t="s">
        <v>1313</v>
      </c>
      <c r="N639">
        <v>2</v>
      </c>
      <c r="O639" t="s">
        <v>7483</v>
      </c>
      <c r="P639" t="s">
        <v>7482</v>
      </c>
      <c r="Q639" t="s">
        <v>7481</v>
      </c>
      <c r="R639" s="7">
        <v>36161</v>
      </c>
      <c r="S639" s="8">
        <f t="shared" si="80"/>
        <v>1999</v>
      </c>
      <c r="T639" s="8">
        <v>1999</v>
      </c>
      <c r="U639" s="8">
        <f t="shared" si="81"/>
        <v>23</v>
      </c>
      <c r="V639" s="7">
        <v>36342</v>
      </c>
      <c r="W639" t="s">
        <v>1309</v>
      </c>
      <c r="X639" s="2">
        <v>0.19800000000000001</v>
      </c>
      <c r="Y639" s="6">
        <f t="shared" si="78"/>
        <v>5.2854969167934656E-3</v>
      </c>
      <c r="AA639" t="s">
        <v>1308</v>
      </c>
      <c r="AB639">
        <v>17294</v>
      </c>
      <c r="AD639" t="s">
        <v>5</v>
      </c>
      <c r="AE639">
        <v>49</v>
      </c>
      <c r="AF639">
        <v>3</v>
      </c>
      <c r="AH639" t="s">
        <v>5582</v>
      </c>
      <c r="AI639" t="s">
        <v>7480</v>
      </c>
      <c r="AK639" t="s">
        <v>7479</v>
      </c>
      <c r="AL639">
        <v>0</v>
      </c>
      <c r="AM639" s="5">
        <f t="shared" si="82"/>
        <v>0</v>
      </c>
      <c r="AN639" s="4">
        <f t="shared" si="79"/>
        <v>0</v>
      </c>
      <c r="AO639" s="3"/>
      <c r="AP639">
        <v>0</v>
      </c>
      <c r="AR639" t="s">
        <v>1</v>
      </c>
      <c r="AT639" s="2">
        <v>0.70699999999999996</v>
      </c>
      <c r="AU639" s="1">
        <f t="shared" si="83"/>
        <v>0.36998478417554259</v>
      </c>
      <c r="AV639" s="1">
        <f t="shared" si="84"/>
        <v>0.26427484583967326</v>
      </c>
      <c r="AW639" s="1">
        <f t="shared" si="85"/>
        <v>0.15856490750380395</v>
      </c>
    </row>
    <row r="640" spans="1:49" x14ac:dyDescent="0.2">
      <c r="A640">
        <v>638</v>
      </c>
      <c r="B640" t="s">
        <v>7478</v>
      </c>
      <c r="C640" t="s">
        <v>7477</v>
      </c>
      <c r="F640" t="s">
        <v>7476</v>
      </c>
      <c r="G640" t="s">
        <v>16</v>
      </c>
      <c r="H640" t="s">
        <v>15</v>
      </c>
      <c r="I640" t="s">
        <v>7475</v>
      </c>
      <c r="J640">
        <v>60025761</v>
      </c>
      <c r="K640" t="s">
        <v>7474</v>
      </c>
      <c r="L640" t="s">
        <v>7473</v>
      </c>
      <c r="M640" t="s">
        <v>827</v>
      </c>
      <c r="N640">
        <v>3</v>
      </c>
      <c r="O640" t="s">
        <v>7472</v>
      </c>
      <c r="P640" t="s">
        <v>7471</v>
      </c>
      <c r="Q640" t="s">
        <v>7470</v>
      </c>
      <c r="R640" s="7">
        <v>36161</v>
      </c>
      <c r="S640" s="8">
        <f t="shared" si="80"/>
        <v>1999</v>
      </c>
      <c r="T640" s="8">
        <v>1999</v>
      </c>
      <c r="U640" s="8">
        <f t="shared" si="81"/>
        <v>23</v>
      </c>
      <c r="V640" s="7" t="s">
        <v>7081</v>
      </c>
      <c r="W640" t="s">
        <v>1847</v>
      </c>
      <c r="X640" s="2">
        <v>0.61499999999999999</v>
      </c>
      <c r="Y640" s="6">
        <f t="shared" si="78"/>
        <v>1.6417073756706976E-2</v>
      </c>
      <c r="AA640">
        <v>1959271</v>
      </c>
      <c r="AB640">
        <v>12141</v>
      </c>
      <c r="AD640" t="s">
        <v>5</v>
      </c>
      <c r="AE640">
        <v>20</v>
      </c>
      <c r="AF640">
        <v>7</v>
      </c>
      <c r="AH640" t="s">
        <v>7469</v>
      </c>
      <c r="AI640" t="s">
        <v>7468</v>
      </c>
      <c r="AK640" t="s">
        <v>7467</v>
      </c>
      <c r="AL640">
        <v>3</v>
      </c>
      <c r="AM640" s="5">
        <f t="shared" si="82"/>
        <v>0.13043478260869565</v>
      </c>
      <c r="AN640" s="4">
        <f t="shared" si="79"/>
        <v>1.9755362757848641E-4</v>
      </c>
      <c r="AO640" s="3"/>
      <c r="AP640">
        <v>0</v>
      </c>
      <c r="AR640" t="s">
        <v>1</v>
      </c>
      <c r="AT640" s="2" t="s">
        <v>0</v>
      </c>
      <c r="AU640" s="1">
        <f t="shared" si="83"/>
        <v>1.1551217717968427</v>
      </c>
      <c r="AV640" s="1">
        <f t="shared" si="84"/>
        <v>0.83073136921427304</v>
      </c>
      <c r="AW640" s="1">
        <f t="shared" si="85"/>
        <v>0.50634096663170325</v>
      </c>
    </row>
    <row r="641" spans="1:49" x14ac:dyDescent="0.2">
      <c r="A641">
        <v>639</v>
      </c>
      <c r="B641" t="s">
        <v>7466</v>
      </c>
      <c r="C641" t="s">
        <v>7465</v>
      </c>
      <c r="F641" t="s">
        <v>7464</v>
      </c>
      <c r="G641" t="s">
        <v>16</v>
      </c>
      <c r="H641" t="s">
        <v>15</v>
      </c>
      <c r="I641" t="s">
        <v>7463</v>
      </c>
      <c r="J641" t="s">
        <v>7462</v>
      </c>
      <c r="K641" t="s">
        <v>7461</v>
      </c>
      <c r="L641" t="s">
        <v>7460</v>
      </c>
      <c r="M641" t="s">
        <v>7459</v>
      </c>
      <c r="N641">
        <v>2</v>
      </c>
      <c r="O641" t="s">
        <v>7458</v>
      </c>
      <c r="P641" t="s">
        <v>7457</v>
      </c>
      <c r="Q641" t="s">
        <v>7456</v>
      </c>
      <c r="R641" s="7">
        <v>36161</v>
      </c>
      <c r="S641" s="8">
        <f t="shared" si="80"/>
        <v>1999</v>
      </c>
      <c r="T641" s="8">
        <v>1999</v>
      </c>
      <c r="U641" s="8">
        <f t="shared" si="81"/>
        <v>23</v>
      </c>
      <c r="V641" s="7" t="s">
        <v>7421</v>
      </c>
      <c r="W641" t="s">
        <v>2536</v>
      </c>
      <c r="X641" s="2">
        <v>0.22500000000000001</v>
      </c>
      <c r="Y641" s="6">
        <f t="shared" si="78"/>
        <v>6.0062464963562111E-3</v>
      </c>
      <c r="AA641">
        <v>2726343</v>
      </c>
      <c r="AB641">
        <v>16128</v>
      </c>
      <c r="AC641" t="s">
        <v>2535</v>
      </c>
      <c r="AD641" t="s">
        <v>5</v>
      </c>
      <c r="AE641">
        <v>19</v>
      </c>
      <c r="AF641">
        <v>4</v>
      </c>
      <c r="AH641" t="s">
        <v>7455</v>
      </c>
      <c r="AI641" t="s">
        <v>7454</v>
      </c>
      <c r="AK641" t="s">
        <v>7453</v>
      </c>
      <c r="AL641">
        <v>2</v>
      </c>
      <c r="AM641" s="5">
        <f t="shared" si="82"/>
        <v>8.6956521739130432E-2</v>
      </c>
      <c r="AN641" s="4">
        <f t="shared" si="79"/>
        <v>1.3170241838565761E-4</v>
      </c>
      <c r="AO641" s="3"/>
      <c r="AP641">
        <v>0</v>
      </c>
      <c r="AR641" t="s">
        <v>1</v>
      </c>
      <c r="AT641" s="2">
        <v>1.099</v>
      </c>
      <c r="AU641" s="1">
        <f t="shared" si="83"/>
        <v>0.4243883272965045</v>
      </c>
      <c r="AV641" s="1">
        <f t="shared" si="84"/>
        <v>0.30689744573709343</v>
      </c>
      <c r="AW641" s="1">
        <f t="shared" si="85"/>
        <v>0.18940656417768237</v>
      </c>
    </row>
    <row r="642" spans="1:49" x14ac:dyDescent="0.2">
      <c r="A642">
        <v>640</v>
      </c>
      <c r="B642" t="s">
        <v>7452</v>
      </c>
      <c r="C642" t="s">
        <v>7451</v>
      </c>
      <c r="F642" t="s">
        <v>7450</v>
      </c>
      <c r="G642" t="s">
        <v>16</v>
      </c>
      <c r="H642" t="s">
        <v>15</v>
      </c>
      <c r="I642" t="s">
        <v>7449</v>
      </c>
      <c r="J642" t="s">
        <v>7448</v>
      </c>
      <c r="K642" t="s">
        <v>7447</v>
      </c>
      <c r="L642" t="s">
        <v>7446</v>
      </c>
      <c r="M642" t="s">
        <v>225</v>
      </c>
      <c r="N642">
        <v>2</v>
      </c>
      <c r="O642" t="s">
        <v>7445</v>
      </c>
      <c r="P642" t="s">
        <v>7444</v>
      </c>
      <c r="Q642" t="s">
        <v>7443</v>
      </c>
      <c r="R642" s="7">
        <v>36161</v>
      </c>
      <c r="S642" s="8">
        <f t="shared" si="80"/>
        <v>1999</v>
      </c>
      <c r="T642" s="8">
        <v>1999</v>
      </c>
      <c r="U642" s="8">
        <f t="shared" si="81"/>
        <v>23</v>
      </c>
      <c r="V642" s="7" t="s">
        <v>7081</v>
      </c>
      <c r="W642" t="s">
        <v>1847</v>
      </c>
      <c r="X642" s="2">
        <v>0.61499999999999999</v>
      </c>
      <c r="Y642" s="6">
        <f t="shared" ref="Y642:Y705" si="86">(X642-$Z$3)/($Z$2-$Z$3)</f>
        <v>1.6417073756706976E-2</v>
      </c>
      <c r="AA642">
        <v>1959271</v>
      </c>
      <c r="AB642">
        <v>12141</v>
      </c>
      <c r="AD642" t="s">
        <v>5</v>
      </c>
      <c r="AE642">
        <v>20</v>
      </c>
      <c r="AF642">
        <v>7</v>
      </c>
      <c r="AH642" t="s">
        <v>7442</v>
      </c>
      <c r="AI642" t="s">
        <v>7441</v>
      </c>
      <c r="AK642" t="s">
        <v>7440</v>
      </c>
      <c r="AL642">
        <v>1</v>
      </c>
      <c r="AM642" s="5">
        <f t="shared" si="82"/>
        <v>4.3478260869565216E-2</v>
      </c>
      <c r="AN642" s="4">
        <f t="shared" ref="AN642:AN705" si="87">(AM642-$AO$3)/($AO$2-$AO$3)</f>
        <v>6.5851209192828807E-5</v>
      </c>
      <c r="AO642" s="3"/>
      <c r="AP642">
        <v>0</v>
      </c>
      <c r="AQ642" t="s">
        <v>2083</v>
      </c>
      <c r="AR642" t="s">
        <v>7439</v>
      </c>
      <c r="AS642" t="s">
        <v>2081</v>
      </c>
      <c r="AT642" s="2" t="s">
        <v>0</v>
      </c>
      <c r="AU642" s="1">
        <f t="shared" si="83"/>
        <v>1.151170699245273</v>
      </c>
      <c r="AV642" s="1">
        <f t="shared" si="84"/>
        <v>0.82414624829499017</v>
      </c>
      <c r="AW642" s="1">
        <f t="shared" si="85"/>
        <v>0.49712179734470718</v>
      </c>
    </row>
    <row r="643" spans="1:49" x14ac:dyDescent="0.2">
      <c r="A643">
        <v>641</v>
      </c>
      <c r="B643" t="s">
        <v>7438</v>
      </c>
      <c r="C643" t="s">
        <v>7437</v>
      </c>
      <c r="F643" t="s">
        <v>7436</v>
      </c>
      <c r="G643" t="s">
        <v>16</v>
      </c>
      <c r="H643" t="s">
        <v>15</v>
      </c>
      <c r="I643" t="s">
        <v>7435</v>
      </c>
      <c r="J643">
        <v>60005244</v>
      </c>
      <c r="K643" t="s">
        <v>7434</v>
      </c>
      <c r="L643" t="s">
        <v>4549</v>
      </c>
      <c r="M643" t="s">
        <v>827</v>
      </c>
      <c r="N643">
        <v>2</v>
      </c>
      <c r="O643" t="s">
        <v>7433</v>
      </c>
      <c r="P643" t="s">
        <v>7432</v>
      </c>
      <c r="Q643" t="s">
        <v>7431</v>
      </c>
      <c r="R643" s="7">
        <v>36161</v>
      </c>
      <c r="S643" s="8">
        <f t="shared" si="80"/>
        <v>1999</v>
      </c>
      <c r="T643" s="8">
        <v>1999</v>
      </c>
      <c r="U643" s="8">
        <f t="shared" si="81"/>
        <v>23</v>
      </c>
      <c r="V643" s="7" t="s">
        <v>7421</v>
      </c>
      <c r="W643" t="s">
        <v>2536</v>
      </c>
      <c r="X643" s="2">
        <v>0.22500000000000001</v>
      </c>
      <c r="Y643" s="6">
        <f t="shared" si="86"/>
        <v>6.0062464963562111E-3</v>
      </c>
      <c r="AA643">
        <v>2726343</v>
      </c>
      <c r="AB643">
        <v>16128</v>
      </c>
      <c r="AC643" t="s">
        <v>2535</v>
      </c>
      <c r="AD643" t="s">
        <v>5</v>
      </c>
      <c r="AE643">
        <v>19</v>
      </c>
      <c r="AF643">
        <v>4</v>
      </c>
      <c r="AH643" t="s">
        <v>7430</v>
      </c>
      <c r="AI643" t="s">
        <v>7429</v>
      </c>
      <c r="AK643" t="s">
        <v>7428</v>
      </c>
      <c r="AL643">
        <v>5</v>
      </c>
      <c r="AM643" s="5">
        <f t="shared" si="82"/>
        <v>0.21739130434782608</v>
      </c>
      <c r="AN643" s="4">
        <f t="shared" si="87"/>
        <v>3.29256045964144E-4</v>
      </c>
      <c r="AO643" s="3"/>
      <c r="AP643">
        <v>0</v>
      </c>
      <c r="AQ643" t="s">
        <v>5941</v>
      </c>
      <c r="AR643">
        <v>69571009</v>
      </c>
      <c r="AS643" t="s">
        <v>5940</v>
      </c>
      <c r="AT643" s="2">
        <v>1.099</v>
      </c>
      <c r="AU643" s="1">
        <f t="shared" si="83"/>
        <v>0.43031493612385913</v>
      </c>
      <c r="AV643" s="1">
        <f t="shared" si="84"/>
        <v>0.31677512711601774</v>
      </c>
      <c r="AW643" s="1">
        <f t="shared" si="85"/>
        <v>0.20323531810817638</v>
      </c>
    </row>
    <row r="644" spans="1:49" x14ac:dyDescent="0.2">
      <c r="A644">
        <v>642</v>
      </c>
      <c r="B644" t="s">
        <v>7427</v>
      </c>
      <c r="C644" t="s">
        <v>7426</v>
      </c>
      <c r="F644" t="s">
        <v>7425</v>
      </c>
      <c r="G644" t="s">
        <v>16</v>
      </c>
      <c r="H644" t="s">
        <v>15</v>
      </c>
      <c r="I644" t="s">
        <v>7424</v>
      </c>
      <c r="J644">
        <v>60028419</v>
      </c>
      <c r="K644" t="s">
        <v>1414</v>
      </c>
      <c r="L644" t="s">
        <v>1413</v>
      </c>
      <c r="M644" t="s">
        <v>150</v>
      </c>
      <c r="N644">
        <v>2</v>
      </c>
      <c r="O644" t="s">
        <v>7423</v>
      </c>
      <c r="P644" t="s">
        <v>7422</v>
      </c>
      <c r="Q644" t="s">
        <v>1410</v>
      </c>
      <c r="R644" s="7">
        <v>36161</v>
      </c>
      <c r="S644" s="8">
        <f t="shared" si="80"/>
        <v>1999</v>
      </c>
      <c r="T644" s="8">
        <v>1999</v>
      </c>
      <c r="U644" s="8">
        <f t="shared" si="81"/>
        <v>23</v>
      </c>
      <c r="V644" s="7" t="s">
        <v>7421</v>
      </c>
      <c r="W644" t="s">
        <v>2536</v>
      </c>
      <c r="X644" s="2">
        <v>0.22500000000000001</v>
      </c>
      <c r="Y644" s="6">
        <f t="shared" si="86"/>
        <v>6.0062464963562111E-3</v>
      </c>
      <c r="AA644">
        <v>2726343</v>
      </c>
      <c r="AB644">
        <v>16128</v>
      </c>
      <c r="AC644" t="s">
        <v>2535</v>
      </c>
      <c r="AD644" t="s">
        <v>5</v>
      </c>
      <c r="AE644">
        <v>19</v>
      </c>
      <c r="AF644">
        <v>4</v>
      </c>
      <c r="AH644" t="s">
        <v>7420</v>
      </c>
      <c r="AI644" t="s">
        <v>7419</v>
      </c>
      <c r="AK644" t="s">
        <v>7418</v>
      </c>
      <c r="AL644">
        <v>2</v>
      </c>
      <c r="AM644" s="5">
        <f t="shared" si="82"/>
        <v>8.6956521739130432E-2</v>
      </c>
      <c r="AN644" s="4">
        <f t="shared" si="87"/>
        <v>1.3170241838565761E-4</v>
      </c>
      <c r="AO644" s="3"/>
      <c r="AP644">
        <v>0</v>
      </c>
      <c r="AQ644" t="s">
        <v>2416</v>
      </c>
      <c r="AR644" t="s">
        <v>1</v>
      </c>
      <c r="AS644" t="s">
        <v>2415</v>
      </c>
      <c r="AT644" s="2">
        <v>1.099</v>
      </c>
      <c r="AU644" s="1">
        <f t="shared" si="83"/>
        <v>0.4243883272965045</v>
      </c>
      <c r="AV644" s="1">
        <f t="shared" si="84"/>
        <v>0.30689744573709343</v>
      </c>
      <c r="AW644" s="1">
        <f t="shared" si="85"/>
        <v>0.18940656417768237</v>
      </c>
    </row>
    <row r="645" spans="1:49" x14ac:dyDescent="0.2">
      <c r="A645">
        <v>643</v>
      </c>
      <c r="B645" t="s">
        <v>7417</v>
      </c>
      <c r="C645" t="s">
        <v>7416</v>
      </c>
      <c r="E645">
        <v>10467779</v>
      </c>
      <c r="F645" t="s">
        <v>7415</v>
      </c>
      <c r="G645" t="s">
        <v>16</v>
      </c>
      <c r="H645" t="s">
        <v>15</v>
      </c>
      <c r="I645" t="s">
        <v>7414</v>
      </c>
      <c r="J645" t="s">
        <v>7413</v>
      </c>
      <c r="K645" t="s">
        <v>7412</v>
      </c>
      <c r="L645" t="s">
        <v>7411</v>
      </c>
      <c r="M645" t="s">
        <v>225</v>
      </c>
      <c r="N645">
        <v>2</v>
      </c>
      <c r="O645" t="s">
        <v>7410</v>
      </c>
      <c r="P645" t="s">
        <v>7409</v>
      </c>
      <c r="Q645" t="s">
        <v>7408</v>
      </c>
      <c r="R645" s="7">
        <v>36161</v>
      </c>
      <c r="S645" s="8">
        <f t="shared" si="80"/>
        <v>1999</v>
      </c>
      <c r="T645" s="8">
        <v>1999</v>
      </c>
      <c r="U645" s="8">
        <f t="shared" si="81"/>
        <v>23</v>
      </c>
      <c r="V645" s="7">
        <v>36342</v>
      </c>
      <c r="W645" t="s">
        <v>6599</v>
      </c>
      <c r="X645" s="2">
        <v>0.86599999999999999</v>
      </c>
      <c r="Y645" s="6">
        <f t="shared" si="86"/>
        <v>2.3117375403753238E-2</v>
      </c>
      <c r="AA645">
        <v>222585</v>
      </c>
      <c r="AB645">
        <v>20491</v>
      </c>
      <c r="AD645" t="s">
        <v>5</v>
      </c>
      <c r="AE645">
        <v>36</v>
      </c>
      <c r="AF645">
        <v>4</v>
      </c>
      <c r="AH645" t="s">
        <v>7407</v>
      </c>
      <c r="AI645" t="s">
        <v>7406</v>
      </c>
      <c r="AJ645" t="s">
        <v>7405</v>
      </c>
      <c r="AK645" t="s">
        <v>7404</v>
      </c>
      <c r="AL645">
        <v>10</v>
      </c>
      <c r="AM645" s="5">
        <f t="shared" si="82"/>
        <v>0.43478260869565216</v>
      </c>
      <c r="AN645" s="4">
        <f t="shared" si="87"/>
        <v>6.5851209192828799E-4</v>
      </c>
      <c r="AO645" s="3"/>
      <c r="AP645">
        <v>0</v>
      </c>
      <c r="AR645" t="s">
        <v>1</v>
      </c>
      <c r="AT645" s="2">
        <v>2.278</v>
      </c>
      <c r="AU645" s="1">
        <f t="shared" si="83"/>
        <v>1.6379716410205751</v>
      </c>
      <c r="AV645" s="1">
        <f t="shared" si="84"/>
        <v>1.1887943747840763</v>
      </c>
      <c r="AW645" s="1">
        <f t="shared" si="85"/>
        <v>0.73961710854757734</v>
      </c>
    </row>
    <row r="646" spans="1:49" x14ac:dyDescent="0.2">
      <c r="A646">
        <v>644</v>
      </c>
      <c r="B646" t="s">
        <v>7403</v>
      </c>
      <c r="F646" t="s">
        <v>7402</v>
      </c>
      <c r="G646" t="s">
        <v>16</v>
      </c>
      <c r="H646" t="s">
        <v>15</v>
      </c>
      <c r="I646" t="s">
        <v>7401</v>
      </c>
      <c r="J646">
        <v>60032987</v>
      </c>
      <c r="K646" t="s">
        <v>7400</v>
      </c>
      <c r="L646" t="s">
        <v>1605</v>
      </c>
      <c r="M646" t="s">
        <v>681</v>
      </c>
      <c r="N646">
        <v>3</v>
      </c>
      <c r="O646" t="s">
        <v>7399</v>
      </c>
      <c r="P646" t="s">
        <v>7398</v>
      </c>
      <c r="Q646" t="s">
        <v>7397</v>
      </c>
      <c r="R646" s="7">
        <v>36161</v>
      </c>
      <c r="S646" s="8">
        <f t="shared" si="80"/>
        <v>1999</v>
      </c>
      <c r="T646" s="8">
        <v>1999</v>
      </c>
      <c r="U646" s="8">
        <f t="shared" si="81"/>
        <v>23</v>
      </c>
      <c r="V646" s="7">
        <v>1999</v>
      </c>
      <c r="W646" t="s">
        <v>7148</v>
      </c>
      <c r="X646" s="2">
        <v>0.182</v>
      </c>
      <c r="Y646" s="6">
        <f t="shared" si="86"/>
        <v>4.8583860548303574E-3</v>
      </c>
      <c r="AA646">
        <v>9168524</v>
      </c>
      <c r="AB646">
        <v>26075</v>
      </c>
      <c r="AD646" t="s">
        <v>5</v>
      </c>
      <c r="AE646" t="s">
        <v>7147</v>
      </c>
      <c r="AF646">
        <v>7</v>
      </c>
      <c r="AH646" t="s">
        <v>7396</v>
      </c>
      <c r="AI646" t="s">
        <v>7395</v>
      </c>
      <c r="AJ646" t="s">
        <v>7394</v>
      </c>
      <c r="AK646" t="s">
        <v>7393</v>
      </c>
      <c r="AL646">
        <v>21</v>
      </c>
      <c r="AM646" s="5">
        <f t="shared" si="82"/>
        <v>0.91304347826086951</v>
      </c>
      <c r="AN646" s="4">
        <f t="shared" si="87"/>
        <v>1.3828753930494049E-3</v>
      </c>
      <c r="AO646" s="3"/>
      <c r="AP646">
        <v>0</v>
      </c>
      <c r="AR646" t="s">
        <v>1</v>
      </c>
      <c r="AT646" s="2">
        <v>0.35199999999999998</v>
      </c>
      <c r="AU646" s="1">
        <f t="shared" si="83"/>
        <v>0.38157328562960713</v>
      </c>
      <c r="AV646" s="1">
        <f t="shared" si="84"/>
        <v>0.31206307239398812</v>
      </c>
      <c r="AW646" s="1">
        <f t="shared" si="85"/>
        <v>0.24255285915836905</v>
      </c>
    </row>
    <row r="647" spans="1:49" x14ac:dyDescent="0.2">
      <c r="A647">
        <v>645</v>
      </c>
      <c r="B647" t="s">
        <v>7392</v>
      </c>
      <c r="C647" t="s">
        <v>7391</v>
      </c>
      <c r="F647" t="s">
        <v>7390</v>
      </c>
      <c r="G647" t="s">
        <v>16</v>
      </c>
      <c r="H647" t="s">
        <v>15</v>
      </c>
      <c r="I647" t="s">
        <v>7389</v>
      </c>
      <c r="J647">
        <v>60019983</v>
      </c>
      <c r="K647" t="s">
        <v>7388</v>
      </c>
      <c r="L647" t="s">
        <v>7387</v>
      </c>
      <c r="M647" t="s">
        <v>25</v>
      </c>
      <c r="N647">
        <v>2</v>
      </c>
      <c r="O647" t="s">
        <v>7386</v>
      </c>
      <c r="P647" t="s">
        <v>7385</v>
      </c>
      <c r="Q647" t="s">
        <v>7384</v>
      </c>
      <c r="R647" s="7">
        <v>36161</v>
      </c>
      <c r="S647" s="8">
        <f t="shared" si="80"/>
        <v>1999</v>
      </c>
      <c r="T647" s="8">
        <v>1999</v>
      </c>
      <c r="U647" s="8">
        <f t="shared" si="81"/>
        <v>23</v>
      </c>
      <c r="V647" s="7">
        <v>36342</v>
      </c>
      <c r="W647" t="s">
        <v>315</v>
      </c>
      <c r="X647" s="2">
        <v>0.48699999999999999</v>
      </c>
      <c r="Y647" s="6">
        <f t="shared" si="86"/>
        <v>1.3000186861002109E-2</v>
      </c>
      <c r="AA647">
        <v>214922</v>
      </c>
      <c r="AB647">
        <v>130262</v>
      </c>
      <c r="AD647" t="s">
        <v>5</v>
      </c>
      <c r="AE647">
        <v>38</v>
      </c>
      <c r="AF647" t="s">
        <v>7133</v>
      </c>
      <c r="AH647" t="s">
        <v>7383</v>
      </c>
      <c r="AI647" t="s">
        <v>7382</v>
      </c>
      <c r="AK647" t="s">
        <v>7381</v>
      </c>
      <c r="AL647">
        <v>1</v>
      </c>
      <c r="AM647" s="5">
        <f t="shared" si="82"/>
        <v>4.3478260869565216E-2</v>
      </c>
      <c r="AN647" s="4">
        <f t="shared" si="87"/>
        <v>6.5851209192828807E-5</v>
      </c>
      <c r="AO647" s="3"/>
      <c r="AP647">
        <v>0</v>
      </c>
      <c r="AR647" t="s">
        <v>1</v>
      </c>
      <c r="AT647" s="2" t="s">
        <v>0</v>
      </c>
      <c r="AU647" s="1">
        <f t="shared" si="83"/>
        <v>0.91198861654593244</v>
      </c>
      <c r="AV647" s="1">
        <f t="shared" si="84"/>
        <v>0.65330190350974682</v>
      </c>
      <c r="AW647" s="1">
        <f t="shared" si="85"/>
        <v>0.39461519047356119</v>
      </c>
    </row>
    <row r="648" spans="1:49" x14ac:dyDescent="0.2">
      <c r="A648">
        <v>646</v>
      </c>
      <c r="B648" t="s">
        <v>7380</v>
      </c>
      <c r="F648" t="s">
        <v>7379</v>
      </c>
      <c r="G648" t="s">
        <v>16</v>
      </c>
      <c r="H648" t="s">
        <v>15</v>
      </c>
      <c r="I648" t="s">
        <v>7378</v>
      </c>
      <c r="J648">
        <v>60023147</v>
      </c>
      <c r="K648" t="s">
        <v>7377</v>
      </c>
      <c r="L648" t="s">
        <v>7376</v>
      </c>
      <c r="M648" t="s">
        <v>25</v>
      </c>
      <c r="N648">
        <v>3</v>
      </c>
      <c r="O648" t="s">
        <v>7375</v>
      </c>
      <c r="P648" t="s">
        <v>7374</v>
      </c>
      <c r="Q648" t="s">
        <v>7373</v>
      </c>
      <c r="R648" s="7">
        <v>36161</v>
      </c>
      <c r="S648" s="8">
        <f t="shared" si="80"/>
        <v>1999</v>
      </c>
      <c r="T648" s="8">
        <v>1999</v>
      </c>
      <c r="U648" s="8">
        <f t="shared" si="81"/>
        <v>23</v>
      </c>
      <c r="V648" s="7">
        <v>1999</v>
      </c>
      <c r="W648" t="s">
        <v>7148</v>
      </c>
      <c r="X648" s="2">
        <v>0.182</v>
      </c>
      <c r="Y648" s="6">
        <f t="shared" si="86"/>
        <v>4.8583860548303574E-3</v>
      </c>
      <c r="AA648">
        <v>9168524</v>
      </c>
      <c r="AB648">
        <v>26075</v>
      </c>
      <c r="AD648" t="s">
        <v>5</v>
      </c>
      <c r="AE648" t="s">
        <v>7147</v>
      </c>
      <c r="AF648">
        <v>7</v>
      </c>
      <c r="AH648" t="s">
        <v>7372</v>
      </c>
      <c r="AI648" t="s">
        <v>7371</v>
      </c>
      <c r="AJ648" t="s">
        <v>7370</v>
      </c>
      <c r="AK648" t="s">
        <v>7369</v>
      </c>
      <c r="AL648">
        <v>4</v>
      </c>
      <c r="AM648" s="5">
        <f t="shared" si="82"/>
        <v>0.17391304347826086</v>
      </c>
      <c r="AN648" s="4">
        <f t="shared" si="87"/>
        <v>2.6340483677131523E-4</v>
      </c>
      <c r="AO648" s="3"/>
      <c r="AP648">
        <v>0</v>
      </c>
      <c r="AR648" t="s">
        <v>1</v>
      </c>
      <c r="AT648" s="2">
        <v>0.35199999999999998</v>
      </c>
      <c r="AU648" s="1">
        <f t="shared" si="83"/>
        <v>0.34798916894126442</v>
      </c>
      <c r="AV648" s="1">
        <f t="shared" si="84"/>
        <v>0.25608954458008365</v>
      </c>
      <c r="AW648" s="1">
        <f t="shared" si="85"/>
        <v>0.1641899202189028</v>
      </c>
    </row>
    <row r="649" spans="1:49" x14ac:dyDescent="0.2">
      <c r="A649">
        <v>647</v>
      </c>
      <c r="B649" t="s">
        <v>7368</v>
      </c>
      <c r="C649" t="s">
        <v>7367</v>
      </c>
      <c r="F649" t="s">
        <v>7366</v>
      </c>
      <c r="G649" t="s">
        <v>16</v>
      </c>
      <c r="H649" t="s">
        <v>15</v>
      </c>
      <c r="I649" t="s">
        <v>7365</v>
      </c>
      <c r="J649" t="s">
        <v>7364</v>
      </c>
      <c r="K649" t="s">
        <v>7363</v>
      </c>
      <c r="L649" t="s">
        <v>7362</v>
      </c>
      <c r="M649" t="s">
        <v>80</v>
      </c>
      <c r="N649">
        <v>5</v>
      </c>
      <c r="O649" t="s">
        <v>7361</v>
      </c>
      <c r="P649" t="s">
        <v>7360</v>
      </c>
      <c r="Q649" t="s">
        <v>7359</v>
      </c>
      <c r="R649" s="7">
        <v>36161</v>
      </c>
      <c r="S649" s="8">
        <f t="shared" si="80"/>
        <v>1999</v>
      </c>
      <c r="T649" s="8">
        <v>1999</v>
      </c>
      <c r="U649" s="8">
        <f t="shared" si="81"/>
        <v>23</v>
      </c>
      <c r="V649" s="7">
        <v>36342</v>
      </c>
      <c r="W649" t="s">
        <v>315</v>
      </c>
      <c r="X649" s="2">
        <v>0.48699999999999999</v>
      </c>
      <c r="Y649" s="6">
        <f t="shared" si="86"/>
        <v>1.3000186861002109E-2</v>
      </c>
      <c r="AA649">
        <v>214922</v>
      </c>
      <c r="AB649">
        <v>130262</v>
      </c>
      <c r="AD649" t="s">
        <v>5</v>
      </c>
      <c r="AE649">
        <v>38</v>
      </c>
      <c r="AF649" t="s">
        <v>7133</v>
      </c>
      <c r="AH649" t="s">
        <v>7358</v>
      </c>
      <c r="AI649" t="s">
        <v>7357</v>
      </c>
      <c r="AK649" t="s">
        <v>7356</v>
      </c>
      <c r="AL649">
        <v>13</v>
      </c>
      <c r="AM649" s="5">
        <f t="shared" si="82"/>
        <v>0.56521739130434778</v>
      </c>
      <c r="AN649" s="4">
        <f t="shared" si="87"/>
        <v>8.560657195067744E-4</v>
      </c>
      <c r="AO649" s="3"/>
      <c r="AP649">
        <v>0</v>
      </c>
      <c r="AR649" t="s">
        <v>1</v>
      </c>
      <c r="AT649" s="2" t="s">
        <v>0</v>
      </c>
      <c r="AU649" s="1">
        <f t="shared" si="83"/>
        <v>0.93569505185535085</v>
      </c>
      <c r="AV649" s="1">
        <f t="shared" si="84"/>
        <v>0.69281262902544416</v>
      </c>
      <c r="AW649" s="1">
        <f t="shared" si="85"/>
        <v>0.44993020619553742</v>
      </c>
    </row>
    <row r="650" spans="1:49" x14ac:dyDescent="0.2">
      <c r="A650">
        <v>648</v>
      </c>
      <c r="B650" t="s">
        <v>7355</v>
      </c>
      <c r="C650" t="s">
        <v>7354</v>
      </c>
      <c r="F650" t="s">
        <v>7353</v>
      </c>
      <c r="G650" t="s">
        <v>16</v>
      </c>
      <c r="H650" t="s">
        <v>15</v>
      </c>
      <c r="I650" t="s">
        <v>7352</v>
      </c>
      <c r="J650" t="s">
        <v>7351</v>
      </c>
      <c r="K650" t="s">
        <v>7350</v>
      </c>
      <c r="L650" t="s">
        <v>7349</v>
      </c>
      <c r="M650" t="s">
        <v>7348</v>
      </c>
      <c r="N650">
        <v>6</v>
      </c>
      <c r="O650" t="s">
        <v>7347</v>
      </c>
      <c r="P650" t="s">
        <v>7346</v>
      </c>
      <c r="Q650" t="s">
        <v>7345</v>
      </c>
      <c r="R650" s="7">
        <v>36161</v>
      </c>
      <c r="S650" s="8">
        <f t="shared" si="80"/>
        <v>1999</v>
      </c>
      <c r="T650" s="8">
        <v>1999</v>
      </c>
      <c r="U650" s="8">
        <f t="shared" si="81"/>
        <v>23</v>
      </c>
      <c r="V650" s="7">
        <v>36342</v>
      </c>
      <c r="W650" t="s">
        <v>315</v>
      </c>
      <c r="X650" s="2">
        <v>0.48699999999999999</v>
      </c>
      <c r="Y650" s="6">
        <f t="shared" si="86"/>
        <v>1.3000186861002109E-2</v>
      </c>
      <c r="AA650">
        <v>214922</v>
      </c>
      <c r="AB650">
        <v>130262</v>
      </c>
      <c r="AD650" t="s">
        <v>5</v>
      </c>
      <c r="AE650">
        <v>38</v>
      </c>
      <c r="AF650" t="s">
        <v>7133</v>
      </c>
      <c r="AH650" t="s">
        <v>7344</v>
      </c>
      <c r="AI650" t="s">
        <v>7343</v>
      </c>
      <c r="AK650" t="s">
        <v>7342</v>
      </c>
      <c r="AL650">
        <v>43</v>
      </c>
      <c r="AM650" s="5">
        <f t="shared" si="82"/>
        <v>1.8695652173913044</v>
      </c>
      <c r="AN650" s="4">
        <f t="shared" si="87"/>
        <v>2.8316019952916386E-3</v>
      </c>
      <c r="AO650" s="3"/>
      <c r="AP650">
        <v>0</v>
      </c>
      <c r="AR650" t="s">
        <v>1</v>
      </c>
      <c r="AT650" s="2" t="s">
        <v>0</v>
      </c>
      <c r="AU650" s="1">
        <f t="shared" si="83"/>
        <v>0.9949611401288968</v>
      </c>
      <c r="AV650" s="1">
        <f t="shared" si="84"/>
        <v>0.79158944281468735</v>
      </c>
      <c r="AW650" s="1">
        <f t="shared" si="85"/>
        <v>0.5882177455004779</v>
      </c>
    </row>
    <row r="651" spans="1:49" x14ac:dyDescent="0.2">
      <c r="A651">
        <v>649</v>
      </c>
      <c r="B651" t="s">
        <v>7341</v>
      </c>
      <c r="F651" t="s">
        <v>7340</v>
      </c>
      <c r="G651" t="s">
        <v>16</v>
      </c>
      <c r="H651" t="s">
        <v>15</v>
      </c>
      <c r="I651" t="s">
        <v>7339</v>
      </c>
      <c r="J651">
        <v>60014756</v>
      </c>
      <c r="K651" t="s">
        <v>7338</v>
      </c>
      <c r="L651" t="s">
        <v>6335</v>
      </c>
      <c r="M651" t="s">
        <v>25</v>
      </c>
      <c r="N651">
        <v>2</v>
      </c>
      <c r="O651" t="s">
        <v>7337</v>
      </c>
      <c r="P651" t="s">
        <v>7336</v>
      </c>
      <c r="Q651" t="s">
        <v>7335</v>
      </c>
      <c r="R651" s="7">
        <v>36161</v>
      </c>
      <c r="S651" s="8">
        <f t="shared" si="80"/>
        <v>1999</v>
      </c>
      <c r="T651" s="8">
        <v>1999</v>
      </c>
      <c r="U651" s="8">
        <f t="shared" si="81"/>
        <v>23</v>
      </c>
      <c r="V651" s="7">
        <v>1999</v>
      </c>
      <c r="W651" t="s">
        <v>7148</v>
      </c>
      <c r="X651" s="2">
        <v>0.182</v>
      </c>
      <c r="Y651" s="6">
        <f t="shared" si="86"/>
        <v>4.8583860548303574E-3</v>
      </c>
      <c r="AA651">
        <v>9168524</v>
      </c>
      <c r="AB651">
        <v>26075</v>
      </c>
      <c r="AD651" t="s">
        <v>5</v>
      </c>
      <c r="AE651" t="s">
        <v>7147</v>
      </c>
      <c r="AF651">
        <v>7</v>
      </c>
      <c r="AH651" t="s">
        <v>7334</v>
      </c>
      <c r="AI651" t="s">
        <v>7333</v>
      </c>
      <c r="AJ651" t="s">
        <v>7332</v>
      </c>
      <c r="AK651" t="s">
        <v>7331</v>
      </c>
      <c r="AL651">
        <v>9</v>
      </c>
      <c r="AM651" s="5">
        <f t="shared" si="82"/>
        <v>0.39130434782608697</v>
      </c>
      <c r="AN651" s="4">
        <f t="shared" si="87"/>
        <v>5.9266088273545923E-4</v>
      </c>
      <c r="AO651" s="3"/>
      <c r="AP651">
        <v>0</v>
      </c>
      <c r="AR651" t="s">
        <v>1</v>
      </c>
      <c r="AT651" s="2">
        <v>0.35199999999999998</v>
      </c>
      <c r="AU651" s="1">
        <f t="shared" si="83"/>
        <v>0.35786685032018878</v>
      </c>
      <c r="AV651" s="1">
        <f t="shared" si="84"/>
        <v>0.27255234687829083</v>
      </c>
      <c r="AW651" s="1">
        <f t="shared" si="85"/>
        <v>0.18723784343639285</v>
      </c>
    </row>
    <row r="652" spans="1:49" x14ac:dyDescent="0.2">
      <c r="A652">
        <v>650</v>
      </c>
      <c r="B652" t="s">
        <v>7330</v>
      </c>
      <c r="F652" t="s">
        <v>7329</v>
      </c>
      <c r="G652" t="s">
        <v>16</v>
      </c>
      <c r="H652" t="s">
        <v>15</v>
      </c>
      <c r="I652" t="s">
        <v>7328</v>
      </c>
      <c r="J652">
        <v>60104153</v>
      </c>
      <c r="K652" t="s">
        <v>1117</v>
      </c>
      <c r="L652" t="s">
        <v>1116</v>
      </c>
      <c r="M652" t="s">
        <v>25</v>
      </c>
      <c r="N652">
        <v>5</v>
      </c>
      <c r="O652" t="s">
        <v>7327</v>
      </c>
      <c r="P652" t="s">
        <v>7326</v>
      </c>
      <c r="Q652" t="s">
        <v>1113</v>
      </c>
      <c r="R652" s="7">
        <v>36161</v>
      </c>
      <c r="S652" s="8">
        <f t="shared" si="80"/>
        <v>1999</v>
      </c>
      <c r="T652" s="8">
        <v>1999</v>
      </c>
      <c r="U652" s="8">
        <f t="shared" si="81"/>
        <v>23</v>
      </c>
      <c r="V652" s="7">
        <v>1999</v>
      </c>
      <c r="W652" t="s">
        <v>7148</v>
      </c>
      <c r="X652" s="2">
        <v>0.182</v>
      </c>
      <c r="Y652" s="6">
        <f t="shared" si="86"/>
        <v>4.8583860548303574E-3</v>
      </c>
      <c r="AA652">
        <v>9168524</v>
      </c>
      <c r="AB652">
        <v>26075</v>
      </c>
      <c r="AD652" t="s">
        <v>5</v>
      </c>
      <c r="AE652" t="s">
        <v>7147</v>
      </c>
      <c r="AF652">
        <v>7</v>
      </c>
      <c r="AH652" t="s">
        <v>7325</v>
      </c>
      <c r="AI652" t="s">
        <v>7324</v>
      </c>
      <c r="AJ652" t="s">
        <v>7323</v>
      </c>
      <c r="AK652" t="s">
        <v>7322</v>
      </c>
      <c r="AL652">
        <v>1</v>
      </c>
      <c r="AM652" s="5">
        <f t="shared" si="82"/>
        <v>4.3478260869565216E-2</v>
      </c>
      <c r="AN652" s="4">
        <f t="shared" si="87"/>
        <v>6.5851209192828807E-5</v>
      </c>
      <c r="AO652" s="3"/>
      <c r="AP652">
        <v>0</v>
      </c>
      <c r="AR652" t="s">
        <v>1</v>
      </c>
      <c r="AT652" s="2">
        <v>0.35199999999999998</v>
      </c>
      <c r="AU652" s="1">
        <f t="shared" si="83"/>
        <v>0.34206256011390984</v>
      </c>
      <c r="AV652" s="1">
        <f t="shared" si="84"/>
        <v>0.24621186320115929</v>
      </c>
      <c r="AW652" s="1">
        <f t="shared" si="85"/>
        <v>0.15036116628840873</v>
      </c>
    </row>
    <row r="653" spans="1:49" x14ac:dyDescent="0.2">
      <c r="A653">
        <v>651</v>
      </c>
      <c r="B653" t="s">
        <v>7321</v>
      </c>
      <c r="C653" t="s">
        <v>7320</v>
      </c>
      <c r="F653" t="s">
        <v>7319</v>
      </c>
      <c r="G653" t="s">
        <v>16</v>
      </c>
      <c r="H653" t="s">
        <v>15</v>
      </c>
      <c r="I653" t="s">
        <v>7318</v>
      </c>
      <c r="J653" t="s">
        <v>7317</v>
      </c>
      <c r="K653" t="s">
        <v>7316</v>
      </c>
      <c r="L653" t="s">
        <v>7315</v>
      </c>
      <c r="M653" t="s">
        <v>80</v>
      </c>
      <c r="N653">
        <v>4</v>
      </c>
      <c r="O653" t="s">
        <v>7314</v>
      </c>
      <c r="P653" t="s">
        <v>7313</v>
      </c>
      <c r="Q653" t="s">
        <v>7312</v>
      </c>
      <c r="R653" s="7">
        <v>36161</v>
      </c>
      <c r="S653" s="8">
        <f t="shared" si="80"/>
        <v>1999</v>
      </c>
      <c r="T653" s="8">
        <v>1999</v>
      </c>
      <c r="U653" s="8">
        <f t="shared" si="81"/>
        <v>23</v>
      </c>
      <c r="V653" s="7">
        <v>36342</v>
      </c>
      <c r="W653" t="s">
        <v>315</v>
      </c>
      <c r="X653" s="2">
        <v>0.48699999999999999</v>
      </c>
      <c r="Y653" s="6">
        <f t="shared" si="86"/>
        <v>1.3000186861002109E-2</v>
      </c>
      <c r="AA653">
        <v>214922</v>
      </c>
      <c r="AB653">
        <v>130262</v>
      </c>
      <c r="AD653" t="s">
        <v>5</v>
      </c>
      <c r="AE653">
        <v>38</v>
      </c>
      <c r="AF653" t="s">
        <v>7133</v>
      </c>
      <c r="AH653" t="s">
        <v>7311</v>
      </c>
      <c r="AI653" t="s">
        <v>7310</v>
      </c>
      <c r="AK653" t="s">
        <v>7309</v>
      </c>
      <c r="AL653">
        <v>44</v>
      </c>
      <c r="AM653" s="5">
        <f t="shared" si="82"/>
        <v>1.9130434782608696</v>
      </c>
      <c r="AN653" s="4">
        <f t="shared" si="87"/>
        <v>2.8974532044844675E-3</v>
      </c>
      <c r="AO653" s="3"/>
      <c r="AP653">
        <v>0</v>
      </c>
      <c r="AR653" t="s">
        <v>1</v>
      </c>
      <c r="AT653" s="2" t="s">
        <v>0</v>
      </c>
      <c r="AU653" s="1">
        <f t="shared" si="83"/>
        <v>0.99693667640468153</v>
      </c>
      <c r="AV653" s="1">
        <f t="shared" si="84"/>
        <v>0.79488200327432879</v>
      </c>
      <c r="AW653" s="1">
        <f t="shared" si="85"/>
        <v>0.59282733014397593</v>
      </c>
    </row>
    <row r="654" spans="1:49" x14ac:dyDescent="0.2">
      <c r="A654">
        <v>652</v>
      </c>
      <c r="B654" t="s">
        <v>7308</v>
      </c>
      <c r="C654" t="s">
        <v>7307</v>
      </c>
      <c r="F654" t="s">
        <v>7306</v>
      </c>
      <c r="G654" t="s">
        <v>16</v>
      </c>
      <c r="H654" t="s">
        <v>15</v>
      </c>
      <c r="I654" t="s">
        <v>7305</v>
      </c>
      <c r="J654">
        <v>60031225</v>
      </c>
      <c r="K654" t="s">
        <v>7304</v>
      </c>
      <c r="L654" t="s">
        <v>1094</v>
      </c>
      <c r="M654" t="s">
        <v>25</v>
      </c>
      <c r="N654">
        <v>4</v>
      </c>
      <c r="O654" t="s">
        <v>7303</v>
      </c>
      <c r="P654" t="s">
        <v>7302</v>
      </c>
      <c r="Q654" t="s">
        <v>7301</v>
      </c>
      <c r="R654" s="7">
        <v>36161</v>
      </c>
      <c r="S654" s="8">
        <f t="shared" si="80"/>
        <v>1999</v>
      </c>
      <c r="T654" s="8">
        <v>1999</v>
      </c>
      <c r="U654" s="8">
        <f t="shared" si="81"/>
        <v>23</v>
      </c>
      <c r="V654" s="7">
        <v>36342</v>
      </c>
      <c r="W654" t="s">
        <v>315</v>
      </c>
      <c r="X654" s="2">
        <v>0.48699999999999999</v>
      </c>
      <c r="Y654" s="6">
        <f t="shared" si="86"/>
        <v>1.3000186861002109E-2</v>
      </c>
      <c r="AA654">
        <v>214922</v>
      </c>
      <c r="AB654">
        <v>130262</v>
      </c>
      <c r="AD654" t="s">
        <v>5</v>
      </c>
      <c r="AE654">
        <v>38</v>
      </c>
      <c r="AF654" t="s">
        <v>7133</v>
      </c>
      <c r="AH654" t="s">
        <v>7300</v>
      </c>
      <c r="AI654" t="s">
        <v>7299</v>
      </c>
      <c r="AK654" t="s">
        <v>7298</v>
      </c>
      <c r="AL654">
        <v>4</v>
      </c>
      <c r="AM654" s="5">
        <f t="shared" si="82"/>
        <v>0.17391304347826086</v>
      </c>
      <c r="AN654" s="4">
        <f t="shared" si="87"/>
        <v>2.6340483677131523E-4</v>
      </c>
      <c r="AO654" s="3"/>
      <c r="AP654">
        <v>0</v>
      </c>
      <c r="AR654" t="s">
        <v>1</v>
      </c>
      <c r="AT654" s="2" t="s">
        <v>0</v>
      </c>
      <c r="AU654" s="1">
        <f t="shared" si="83"/>
        <v>0.91791522537328707</v>
      </c>
      <c r="AV654" s="1">
        <f t="shared" si="84"/>
        <v>0.66317958488867124</v>
      </c>
      <c r="AW654" s="1">
        <f t="shared" si="85"/>
        <v>0.40844394440405529</v>
      </c>
    </row>
    <row r="655" spans="1:49" x14ac:dyDescent="0.2">
      <c r="A655">
        <v>653</v>
      </c>
      <c r="B655" t="s">
        <v>7297</v>
      </c>
      <c r="F655" t="s">
        <v>7296</v>
      </c>
      <c r="G655" t="s">
        <v>16</v>
      </c>
      <c r="H655" t="s">
        <v>15</v>
      </c>
      <c r="I655" t="s">
        <v>7295</v>
      </c>
      <c r="J655">
        <v>60012370</v>
      </c>
      <c r="K655" t="s">
        <v>2131</v>
      </c>
      <c r="L655" t="s">
        <v>2130</v>
      </c>
      <c r="M655" t="s">
        <v>1531</v>
      </c>
      <c r="N655">
        <v>2</v>
      </c>
      <c r="O655" t="s">
        <v>7294</v>
      </c>
      <c r="P655" t="s">
        <v>7293</v>
      </c>
      <c r="Q655" t="s">
        <v>2127</v>
      </c>
      <c r="R655" s="7">
        <v>36161</v>
      </c>
      <c r="S655" s="8">
        <f t="shared" si="80"/>
        <v>1999</v>
      </c>
      <c r="T655" s="8">
        <v>1999</v>
      </c>
      <c r="U655" s="8">
        <f t="shared" si="81"/>
        <v>23</v>
      </c>
      <c r="V655" s="7">
        <v>1999</v>
      </c>
      <c r="W655" t="s">
        <v>7148</v>
      </c>
      <c r="X655" s="2">
        <v>0.182</v>
      </c>
      <c r="Y655" s="6">
        <f t="shared" si="86"/>
        <v>4.8583860548303574E-3</v>
      </c>
      <c r="AA655">
        <v>9168524</v>
      </c>
      <c r="AB655">
        <v>26075</v>
      </c>
      <c r="AD655" t="s">
        <v>5</v>
      </c>
      <c r="AE655" t="s">
        <v>7147</v>
      </c>
      <c r="AF655">
        <v>7</v>
      </c>
      <c r="AH655" t="s">
        <v>7292</v>
      </c>
      <c r="AI655" t="s">
        <v>7291</v>
      </c>
      <c r="AJ655" t="s">
        <v>7290</v>
      </c>
      <c r="AK655" t="s">
        <v>7289</v>
      </c>
      <c r="AL655">
        <v>2</v>
      </c>
      <c r="AM655" s="5">
        <f t="shared" si="82"/>
        <v>8.6956521739130432E-2</v>
      </c>
      <c r="AN655" s="4">
        <f t="shared" si="87"/>
        <v>1.3170241838565761E-4</v>
      </c>
      <c r="AO655" s="3"/>
      <c r="AP655">
        <v>0</v>
      </c>
      <c r="AR655" t="s">
        <v>1</v>
      </c>
      <c r="AT655" s="2">
        <v>0.35199999999999998</v>
      </c>
      <c r="AU655" s="1">
        <f t="shared" si="83"/>
        <v>0.34403809638969474</v>
      </c>
      <c r="AV655" s="1">
        <f t="shared" si="84"/>
        <v>0.24950442366080075</v>
      </c>
      <c r="AW655" s="1">
        <f t="shared" si="85"/>
        <v>0.15497075093190676</v>
      </c>
    </row>
    <row r="656" spans="1:49" x14ac:dyDescent="0.2">
      <c r="A656">
        <v>654</v>
      </c>
      <c r="B656" t="s">
        <v>7288</v>
      </c>
      <c r="F656" t="s">
        <v>7287</v>
      </c>
      <c r="G656" t="s">
        <v>16</v>
      </c>
      <c r="H656" t="s">
        <v>15</v>
      </c>
      <c r="I656" t="s">
        <v>7286</v>
      </c>
      <c r="J656" t="s">
        <v>644</v>
      </c>
      <c r="K656" t="s">
        <v>643</v>
      </c>
      <c r="L656" t="s">
        <v>642</v>
      </c>
      <c r="M656" t="s">
        <v>641</v>
      </c>
      <c r="N656">
        <v>3</v>
      </c>
      <c r="O656" t="s">
        <v>7285</v>
      </c>
      <c r="P656" t="s">
        <v>7284</v>
      </c>
      <c r="Q656" t="s">
        <v>7283</v>
      </c>
      <c r="R656" s="7">
        <v>36161</v>
      </c>
      <c r="S656" s="8">
        <f t="shared" si="80"/>
        <v>1999</v>
      </c>
      <c r="T656" s="8">
        <v>1999</v>
      </c>
      <c r="U656" s="8">
        <f t="shared" si="81"/>
        <v>23</v>
      </c>
      <c r="V656" s="7">
        <v>1999</v>
      </c>
      <c r="W656" t="s">
        <v>7148</v>
      </c>
      <c r="X656" s="2">
        <v>0.182</v>
      </c>
      <c r="Y656" s="6">
        <f t="shared" si="86"/>
        <v>4.8583860548303574E-3</v>
      </c>
      <c r="AA656">
        <v>9168524</v>
      </c>
      <c r="AB656">
        <v>26075</v>
      </c>
      <c r="AD656" t="s">
        <v>5</v>
      </c>
      <c r="AE656" t="s">
        <v>7147</v>
      </c>
      <c r="AF656">
        <v>7</v>
      </c>
      <c r="AH656" t="s">
        <v>7282</v>
      </c>
      <c r="AI656" t="s">
        <v>7281</v>
      </c>
      <c r="AJ656" t="s">
        <v>7280</v>
      </c>
      <c r="AK656" t="s">
        <v>7279</v>
      </c>
      <c r="AL656">
        <v>5</v>
      </c>
      <c r="AM656" s="5">
        <f t="shared" si="82"/>
        <v>0.21739130434782608</v>
      </c>
      <c r="AN656" s="4">
        <f t="shared" si="87"/>
        <v>3.29256045964144E-4</v>
      </c>
      <c r="AO656" s="3"/>
      <c r="AP656">
        <v>0</v>
      </c>
      <c r="AR656" t="s">
        <v>1</v>
      </c>
      <c r="AT656" s="2">
        <v>0.35199999999999998</v>
      </c>
      <c r="AU656" s="1">
        <f t="shared" si="83"/>
        <v>0.34996470521704931</v>
      </c>
      <c r="AV656" s="1">
        <f t="shared" si="84"/>
        <v>0.25938210503972509</v>
      </c>
      <c r="AW656" s="1">
        <f t="shared" si="85"/>
        <v>0.16879950486240081</v>
      </c>
    </row>
    <row r="657" spans="1:49" x14ac:dyDescent="0.2">
      <c r="A657">
        <v>655</v>
      </c>
      <c r="B657" t="s">
        <v>7278</v>
      </c>
      <c r="F657" t="s">
        <v>7277</v>
      </c>
      <c r="G657" t="s">
        <v>16</v>
      </c>
      <c r="H657" t="s">
        <v>15</v>
      </c>
      <c r="I657" t="s">
        <v>1118</v>
      </c>
      <c r="J657">
        <v>60104153</v>
      </c>
      <c r="K657" t="s">
        <v>1117</v>
      </c>
      <c r="L657" t="s">
        <v>1116</v>
      </c>
      <c r="M657" t="s">
        <v>25</v>
      </c>
      <c r="N657">
        <v>5</v>
      </c>
      <c r="O657" t="s">
        <v>7276</v>
      </c>
      <c r="P657" t="s">
        <v>7275</v>
      </c>
      <c r="Q657" t="s">
        <v>1113</v>
      </c>
      <c r="R657" s="7">
        <v>36161</v>
      </c>
      <c r="S657" s="8">
        <f t="shared" si="80"/>
        <v>1999</v>
      </c>
      <c r="T657" s="8">
        <v>1999</v>
      </c>
      <c r="U657" s="8">
        <f t="shared" si="81"/>
        <v>23</v>
      </c>
      <c r="V657" s="7">
        <v>1999</v>
      </c>
      <c r="W657" t="s">
        <v>7148</v>
      </c>
      <c r="X657" s="2">
        <v>0.182</v>
      </c>
      <c r="Y657" s="6">
        <f t="shared" si="86"/>
        <v>4.8583860548303574E-3</v>
      </c>
      <c r="AA657">
        <v>9168524</v>
      </c>
      <c r="AB657">
        <v>26075</v>
      </c>
      <c r="AD657" t="s">
        <v>5</v>
      </c>
      <c r="AE657" t="s">
        <v>7147</v>
      </c>
      <c r="AF657">
        <v>7</v>
      </c>
      <c r="AH657" t="s">
        <v>7274</v>
      </c>
      <c r="AI657" t="s">
        <v>7273</v>
      </c>
      <c r="AJ657" t="s">
        <v>7272</v>
      </c>
      <c r="AK657" t="s">
        <v>7271</v>
      </c>
      <c r="AL657">
        <v>18</v>
      </c>
      <c r="AM657" s="5">
        <f t="shared" si="82"/>
        <v>0.78260869565217395</v>
      </c>
      <c r="AN657" s="4">
        <f t="shared" si="87"/>
        <v>1.1853217654709185E-3</v>
      </c>
      <c r="AO657" s="3"/>
      <c r="AP657">
        <v>0</v>
      </c>
      <c r="AR657" t="s">
        <v>1</v>
      </c>
      <c r="AT657" s="2">
        <v>0.35199999999999998</v>
      </c>
      <c r="AU657" s="1">
        <f t="shared" si="83"/>
        <v>0.37564667680225255</v>
      </c>
      <c r="AV657" s="1">
        <f t="shared" si="84"/>
        <v>0.30218539101506375</v>
      </c>
      <c r="AW657" s="1">
        <f t="shared" si="85"/>
        <v>0.22872410522787501</v>
      </c>
    </row>
    <row r="658" spans="1:49" x14ac:dyDescent="0.2">
      <c r="A658">
        <v>656</v>
      </c>
      <c r="B658" t="s">
        <v>7270</v>
      </c>
      <c r="F658" t="s">
        <v>7269</v>
      </c>
      <c r="G658" t="s">
        <v>16</v>
      </c>
      <c r="H658" t="s">
        <v>15</v>
      </c>
      <c r="I658" t="s">
        <v>7268</v>
      </c>
      <c r="J658" t="s">
        <v>7267</v>
      </c>
      <c r="K658" t="s">
        <v>7266</v>
      </c>
      <c r="L658" t="s">
        <v>7265</v>
      </c>
      <c r="M658" t="s">
        <v>80</v>
      </c>
      <c r="N658">
        <v>3</v>
      </c>
      <c r="O658" t="s">
        <v>7264</v>
      </c>
      <c r="P658" t="s">
        <v>7263</v>
      </c>
      <c r="Q658" t="s">
        <v>7262</v>
      </c>
      <c r="R658" s="7">
        <v>36161</v>
      </c>
      <c r="S658" s="8">
        <f t="shared" si="80"/>
        <v>1999</v>
      </c>
      <c r="T658" s="8">
        <v>1999</v>
      </c>
      <c r="U658" s="8">
        <f t="shared" si="81"/>
        <v>23</v>
      </c>
      <c r="V658" s="7">
        <v>1999</v>
      </c>
      <c r="W658" t="s">
        <v>7148</v>
      </c>
      <c r="X658" s="2">
        <v>0.182</v>
      </c>
      <c r="Y658" s="6">
        <f t="shared" si="86"/>
        <v>4.8583860548303574E-3</v>
      </c>
      <c r="AA658">
        <v>9168524</v>
      </c>
      <c r="AB658">
        <v>26075</v>
      </c>
      <c r="AD658" t="s">
        <v>5</v>
      </c>
      <c r="AE658" t="s">
        <v>7147</v>
      </c>
      <c r="AF658">
        <v>7</v>
      </c>
      <c r="AH658" t="s">
        <v>7261</v>
      </c>
      <c r="AI658" t="s">
        <v>7260</v>
      </c>
      <c r="AJ658" t="s">
        <v>7259</v>
      </c>
      <c r="AK658" t="s">
        <v>7258</v>
      </c>
      <c r="AL658">
        <v>3</v>
      </c>
      <c r="AM658" s="5">
        <f t="shared" si="82"/>
        <v>0.13043478260869565</v>
      </c>
      <c r="AN658" s="4">
        <f t="shared" si="87"/>
        <v>1.9755362757848641E-4</v>
      </c>
      <c r="AO658" s="3"/>
      <c r="AP658">
        <v>0</v>
      </c>
      <c r="AR658" t="s">
        <v>1</v>
      </c>
      <c r="AT658" s="2">
        <v>0.35199999999999998</v>
      </c>
      <c r="AU658" s="1">
        <f t="shared" si="83"/>
        <v>0.34601363266547958</v>
      </c>
      <c r="AV658" s="1">
        <f t="shared" si="84"/>
        <v>0.25279698412044216</v>
      </c>
      <c r="AW658" s="1">
        <f t="shared" si="85"/>
        <v>0.15958033557540477</v>
      </c>
    </row>
    <row r="659" spans="1:49" x14ac:dyDescent="0.2">
      <c r="A659">
        <v>657</v>
      </c>
      <c r="B659" t="s">
        <v>7257</v>
      </c>
      <c r="F659" t="s">
        <v>7256</v>
      </c>
      <c r="G659" t="s">
        <v>16</v>
      </c>
      <c r="H659" t="s">
        <v>15</v>
      </c>
      <c r="I659" t="s">
        <v>7255</v>
      </c>
      <c r="J659">
        <v>60025555</v>
      </c>
      <c r="K659" t="s">
        <v>255</v>
      </c>
      <c r="L659" t="s">
        <v>254</v>
      </c>
      <c r="M659" t="s">
        <v>25</v>
      </c>
      <c r="N659">
        <v>4</v>
      </c>
      <c r="O659" t="s">
        <v>7254</v>
      </c>
      <c r="P659" t="s">
        <v>7253</v>
      </c>
      <c r="Q659" t="s">
        <v>251</v>
      </c>
      <c r="R659" s="7">
        <v>36161</v>
      </c>
      <c r="S659" s="8">
        <f t="shared" si="80"/>
        <v>1999</v>
      </c>
      <c r="T659" s="8">
        <v>1999</v>
      </c>
      <c r="U659" s="8">
        <f t="shared" si="81"/>
        <v>23</v>
      </c>
      <c r="V659" s="7">
        <v>1999</v>
      </c>
      <c r="W659" t="s">
        <v>7148</v>
      </c>
      <c r="X659" s="2">
        <v>0.182</v>
      </c>
      <c r="Y659" s="6">
        <f t="shared" si="86"/>
        <v>4.8583860548303574E-3</v>
      </c>
      <c r="AA659">
        <v>9168524</v>
      </c>
      <c r="AB659">
        <v>26075</v>
      </c>
      <c r="AD659" t="s">
        <v>5</v>
      </c>
      <c r="AE659" t="s">
        <v>7147</v>
      </c>
      <c r="AF659">
        <v>7</v>
      </c>
      <c r="AH659" t="s">
        <v>7252</v>
      </c>
      <c r="AI659" t="s">
        <v>7251</v>
      </c>
      <c r="AJ659" t="s">
        <v>7250</v>
      </c>
      <c r="AK659" t="s">
        <v>7249</v>
      </c>
      <c r="AL659">
        <v>6</v>
      </c>
      <c r="AM659" s="5">
        <f t="shared" si="82"/>
        <v>0.2608695652173913</v>
      </c>
      <c r="AN659" s="4">
        <f t="shared" si="87"/>
        <v>3.9510725515697282E-4</v>
      </c>
      <c r="AO659" s="3"/>
      <c r="AP659">
        <v>0</v>
      </c>
      <c r="AR659" t="s">
        <v>1</v>
      </c>
      <c r="AT659" s="2">
        <v>0.35199999999999998</v>
      </c>
      <c r="AU659" s="1">
        <f t="shared" si="83"/>
        <v>0.35194024149283415</v>
      </c>
      <c r="AV659" s="1">
        <f t="shared" si="84"/>
        <v>0.26267466549936652</v>
      </c>
      <c r="AW659" s="1">
        <f t="shared" si="85"/>
        <v>0.17340908950589884</v>
      </c>
    </row>
    <row r="660" spans="1:49" x14ac:dyDescent="0.2">
      <c r="A660">
        <v>658</v>
      </c>
      <c r="B660" t="s">
        <v>7248</v>
      </c>
      <c r="F660" t="s">
        <v>7247</v>
      </c>
      <c r="G660" t="s">
        <v>16</v>
      </c>
      <c r="H660" t="s">
        <v>15</v>
      </c>
      <c r="I660" t="s">
        <v>7246</v>
      </c>
      <c r="J660">
        <v>60014256</v>
      </c>
      <c r="K660" t="s">
        <v>7245</v>
      </c>
      <c r="L660" t="s">
        <v>26</v>
      </c>
      <c r="M660" t="s">
        <v>25</v>
      </c>
      <c r="N660">
        <v>3</v>
      </c>
      <c r="O660" t="s">
        <v>7244</v>
      </c>
      <c r="P660" t="s">
        <v>7243</v>
      </c>
      <c r="Q660" t="s">
        <v>7242</v>
      </c>
      <c r="R660" s="7">
        <v>36161</v>
      </c>
      <c r="S660" s="8">
        <f t="shared" si="80"/>
        <v>1999</v>
      </c>
      <c r="T660" s="8">
        <v>1999</v>
      </c>
      <c r="U660" s="8">
        <f t="shared" si="81"/>
        <v>23</v>
      </c>
      <c r="V660" s="7">
        <v>1999</v>
      </c>
      <c r="W660" t="s">
        <v>7148</v>
      </c>
      <c r="X660" s="2">
        <v>0.182</v>
      </c>
      <c r="Y660" s="6">
        <f t="shared" si="86"/>
        <v>4.8583860548303574E-3</v>
      </c>
      <c r="AA660">
        <v>9168524</v>
      </c>
      <c r="AB660">
        <v>26075</v>
      </c>
      <c r="AD660" t="s">
        <v>5</v>
      </c>
      <c r="AE660" t="s">
        <v>7147</v>
      </c>
      <c r="AF660">
        <v>7</v>
      </c>
      <c r="AH660" t="s">
        <v>7241</v>
      </c>
      <c r="AI660" t="s">
        <v>7240</v>
      </c>
      <c r="AJ660" t="s">
        <v>7239</v>
      </c>
      <c r="AK660" t="s">
        <v>7238</v>
      </c>
      <c r="AL660">
        <v>2</v>
      </c>
      <c r="AM660" s="5">
        <f t="shared" si="82"/>
        <v>8.6956521739130432E-2</v>
      </c>
      <c r="AN660" s="4">
        <f t="shared" si="87"/>
        <v>1.3170241838565761E-4</v>
      </c>
      <c r="AO660" s="3"/>
      <c r="AP660">
        <v>0</v>
      </c>
      <c r="AR660" t="s">
        <v>1</v>
      </c>
      <c r="AT660" s="2">
        <v>0.35199999999999998</v>
      </c>
      <c r="AU660" s="1">
        <f t="shared" si="83"/>
        <v>0.34403809638969474</v>
      </c>
      <c r="AV660" s="1">
        <f t="shared" si="84"/>
        <v>0.24950442366080075</v>
      </c>
      <c r="AW660" s="1">
        <f t="shared" si="85"/>
        <v>0.15497075093190676</v>
      </c>
    </row>
    <row r="661" spans="1:49" x14ac:dyDescent="0.2">
      <c r="A661">
        <v>659</v>
      </c>
      <c r="B661" t="s">
        <v>7237</v>
      </c>
      <c r="F661" t="s">
        <v>7236</v>
      </c>
      <c r="G661" t="s">
        <v>16</v>
      </c>
      <c r="H661" t="s">
        <v>15</v>
      </c>
      <c r="I661" t="s">
        <v>7235</v>
      </c>
      <c r="J661">
        <v>60004176</v>
      </c>
      <c r="K661" t="s">
        <v>1128</v>
      </c>
      <c r="L661" t="s">
        <v>1116</v>
      </c>
      <c r="M661" t="s">
        <v>25</v>
      </c>
      <c r="N661">
        <v>3</v>
      </c>
      <c r="O661" t="s">
        <v>7234</v>
      </c>
      <c r="P661" t="s">
        <v>7233</v>
      </c>
      <c r="Q661" t="s">
        <v>7232</v>
      </c>
      <c r="R661" s="7">
        <v>36161</v>
      </c>
      <c r="S661" s="8">
        <f t="shared" si="80"/>
        <v>1999</v>
      </c>
      <c r="T661" s="8">
        <v>1999</v>
      </c>
      <c r="U661" s="8">
        <f t="shared" si="81"/>
        <v>23</v>
      </c>
      <c r="V661" s="7">
        <v>1999</v>
      </c>
      <c r="W661" t="s">
        <v>7148</v>
      </c>
      <c r="X661" s="2">
        <v>0.182</v>
      </c>
      <c r="Y661" s="6">
        <f t="shared" si="86"/>
        <v>4.8583860548303574E-3</v>
      </c>
      <c r="AA661">
        <v>9168524</v>
      </c>
      <c r="AB661">
        <v>26075</v>
      </c>
      <c r="AD661" t="s">
        <v>5</v>
      </c>
      <c r="AE661" t="s">
        <v>7147</v>
      </c>
      <c r="AF661">
        <v>7</v>
      </c>
      <c r="AH661" t="s">
        <v>7231</v>
      </c>
      <c r="AI661" t="s">
        <v>7230</v>
      </c>
      <c r="AJ661" t="s">
        <v>7229</v>
      </c>
      <c r="AK661" t="s">
        <v>7228</v>
      </c>
      <c r="AL661">
        <v>9</v>
      </c>
      <c r="AM661" s="5">
        <f t="shared" si="82"/>
        <v>0.39130434782608697</v>
      </c>
      <c r="AN661" s="4">
        <f t="shared" si="87"/>
        <v>5.9266088273545923E-4</v>
      </c>
      <c r="AO661" s="3"/>
      <c r="AP661">
        <v>0</v>
      </c>
      <c r="AR661" t="s">
        <v>1</v>
      </c>
      <c r="AT661" s="2">
        <v>0.35199999999999998</v>
      </c>
      <c r="AU661" s="1">
        <f t="shared" si="83"/>
        <v>0.35786685032018878</v>
      </c>
      <c r="AV661" s="1">
        <f t="shared" si="84"/>
        <v>0.27255234687829083</v>
      </c>
      <c r="AW661" s="1">
        <f t="shared" si="85"/>
        <v>0.18723784343639285</v>
      </c>
    </row>
    <row r="662" spans="1:49" x14ac:dyDescent="0.2">
      <c r="A662">
        <v>660</v>
      </c>
      <c r="B662" t="s">
        <v>7227</v>
      </c>
      <c r="F662" t="s">
        <v>7226</v>
      </c>
      <c r="G662" t="s">
        <v>16</v>
      </c>
      <c r="H662" t="s">
        <v>15</v>
      </c>
      <c r="I662" t="s">
        <v>7225</v>
      </c>
      <c r="J662">
        <v>60018735</v>
      </c>
      <c r="K662" t="s">
        <v>1766</v>
      </c>
      <c r="L662" t="s">
        <v>254</v>
      </c>
      <c r="M662" t="s">
        <v>25</v>
      </c>
      <c r="N662">
        <v>3</v>
      </c>
      <c r="O662" t="s">
        <v>7224</v>
      </c>
      <c r="P662" t="s">
        <v>7223</v>
      </c>
      <c r="Q662" t="s">
        <v>7222</v>
      </c>
      <c r="R662" s="7">
        <v>36161</v>
      </c>
      <c r="S662" s="8">
        <f t="shared" si="80"/>
        <v>1999</v>
      </c>
      <c r="T662" s="8">
        <v>1999</v>
      </c>
      <c r="U662" s="8">
        <f t="shared" si="81"/>
        <v>23</v>
      </c>
      <c r="V662" s="7">
        <v>1999</v>
      </c>
      <c r="W662" t="s">
        <v>7148</v>
      </c>
      <c r="X662" s="2">
        <v>0.182</v>
      </c>
      <c r="Y662" s="6">
        <f t="shared" si="86"/>
        <v>4.8583860548303574E-3</v>
      </c>
      <c r="AA662">
        <v>9168524</v>
      </c>
      <c r="AB662">
        <v>26075</v>
      </c>
      <c r="AD662" t="s">
        <v>5</v>
      </c>
      <c r="AE662" t="s">
        <v>7147</v>
      </c>
      <c r="AF662">
        <v>7</v>
      </c>
      <c r="AH662" t="s">
        <v>7221</v>
      </c>
      <c r="AI662" t="s">
        <v>7220</v>
      </c>
      <c r="AJ662" t="s">
        <v>7219</v>
      </c>
      <c r="AK662" t="s">
        <v>7218</v>
      </c>
      <c r="AL662">
        <v>5</v>
      </c>
      <c r="AM662" s="5">
        <f t="shared" si="82"/>
        <v>0.21739130434782608</v>
      </c>
      <c r="AN662" s="4">
        <f t="shared" si="87"/>
        <v>3.29256045964144E-4</v>
      </c>
      <c r="AO662" s="3"/>
      <c r="AP662">
        <v>0</v>
      </c>
      <c r="AR662" t="s">
        <v>1</v>
      </c>
      <c r="AT662" s="2">
        <v>0.35199999999999998</v>
      </c>
      <c r="AU662" s="1">
        <f t="shared" si="83"/>
        <v>0.34996470521704931</v>
      </c>
      <c r="AV662" s="1">
        <f t="shared" si="84"/>
        <v>0.25938210503972509</v>
      </c>
      <c r="AW662" s="1">
        <f t="shared" si="85"/>
        <v>0.16879950486240081</v>
      </c>
    </row>
    <row r="663" spans="1:49" x14ac:dyDescent="0.2">
      <c r="A663">
        <v>661</v>
      </c>
      <c r="B663" t="s">
        <v>7217</v>
      </c>
      <c r="F663" t="s">
        <v>7216</v>
      </c>
      <c r="G663" t="s">
        <v>16</v>
      </c>
      <c r="H663" t="s">
        <v>15</v>
      </c>
      <c r="I663" t="s">
        <v>7215</v>
      </c>
      <c r="J663" t="s">
        <v>7214</v>
      </c>
      <c r="K663" t="s">
        <v>7213</v>
      </c>
      <c r="L663" t="s">
        <v>7212</v>
      </c>
      <c r="M663" t="s">
        <v>80</v>
      </c>
      <c r="N663">
        <v>7</v>
      </c>
      <c r="O663" t="s">
        <v>7211</v>
      </c>
      <c r="P663" t="s">
        <v>7210</v>
      </c>
      <c r="Q663" t="s">
        <v>7209</v>
      </c>
      <c r="R663" s="7">
        <v>36161</v>
      </c>
      <c r="S663" s="8">
        <f t="shared" si="80"/>
        <v>1999</v>
      </c>
      <c r="T663" s="8">
        <v>1999</v>
      </c>
      <c r="U663" s="8">
        <f t="shared" si="81"/>
        <v>23</v>
      </c>
      <c r="V663" s="7">
        <v>1999</v>
      </c>
      <c r="W663" t="s">
        <v>7148</v>
      </c>
      <c r="X663" s="2">
        <v>0.182</v>
      </c>
      <c r="Y663" s="6">
        <f t="shared" si="86"/>
        <v>4.8583860548303574E-3</v>
      </c>
      <c r="AA663">
        <v>9168524</v>
      </c>
      <c r="AB663">
        <v>26075</v>
      </c>
      <c r="AD663" t="s">
        <v>5</v>
      </c>
      <c r="AE663" t="s">
        <v>7147</v>
      </c>
      <c r="AF663">
        <v>7</v>
      </c>
      <c r="AH663" t="s">
        <v>7208</v>
      </c>
      <c r="AI663" t="s">
        <v>7207</v>
      </c>
      <c r="AJ663" t="s">
        <v>7206</v>
      </c>
      <c r="AK663" t="s">
        <v>7205</v>
      </c>
      <c r="AL663">
        <v>3</v>
      </c>
      <c r="AM663" s="5">
        <f t="shared" si="82"/>
        <v>0.13043478260869565</v>
      </c>
      <c r="AN663" s="4">
        <f t="shared" si="87"/>
        <v>1.9755362757848641E-4</v>
      </c>
      <c r="AO663" s="3"/>
      <c r="AP663">
        <v>0</v>
      </c>
      <c r="AR663" t="s">
        <v>1</v>
      </c>
      <c r="AT663" s="2">
        <v>0.35199999999999998</v>
      </c>
      <c r="AU663" s="1">
        <f t="shared" si="83"/>
        <v>0.34601363266547958</v>
      </c>
      <c r="AV663" s="1">
        <f t="shared" si="84"/>
        <v>0.25279698412044216</v>
      </c>
      <c r="AW663" s="1">
        <f t="shared" si="85"/>
        <v>0.15958033557540477</v>
      </c>
    </row>
    <row r="664" spans="1:49" x14ac:dyDescent="0.2">
      <c r="A664">
        <v>662</v>
      </c>
      <c r="B664" t="s">
        <v>7204</v>
      </c>
      <c r="F664" t="s">
        <v>7203</v>
      </c>
      <c r="G664" t="s">
        <v>16</v>
      </c>
      <c r="H664" t="s">
        <v>15</v>
      </c>
      <c r="I664" t="s">
        <v>7202</v>
      </c>
      <c r="J664" t="s">
        <v>7201</v>
      </c>
      <c r="K664" t="s">
        <v>7200</v>
      </c>
      <c r="L664" t="s">
        <v>7199</v>
      </c>
      <c r="M664" t="s">
        <v>319</v>
      </c>
      <c r="N664">
        <v>5</v>
      </c>
      <c r="O664" t="s">
        <v>7198</v>
      </c>
      <c r="P664" t="s">
        <v>7197</v>
      </c>
      <c r="Q664" t="s">
        <v>7196</v>
      </c>
      <c r="R664" s="7">
        <v>36161</v>
      </c>
      <c r="S664" s="8">
        <f t="shared" si="80"/>
        <v>1999</v>
      </c>
      <c r="T664" s="8">
        <v>1999</v>
      </c>
      <c r="U664" s="8">
        <f t="shared" si="81"/>
        <v>23</v>
      </c>
      <c r="V664" s="7">
        <v>1999</v>
      </c>
      <c r="W664" t="s">
        <v>7148</v>
      </c>
      <c r="X664" s="2">
        <v>0.182</v>
      </c>
      <c r="Y664" s="6">
        <f t="shared" si="86"/>
        <v>4.8583860548303574E-3</v>
      </c>
      <c r="AA664">
        <v>9168524</v>
      </c>
      <c r="AB664">
        <v>26075</v>
      </c>
      <c r="AD664" t="s">
        <v>5</v>
      </c>
      <c r="AE664" t="s">
        <v>7147</v>
      </c>
      <c r="AF664">
        <v>7</v>
      </c>
      <c r="AH664" t="s">
        <v>7195</v>
      </c>
      <c r="AI664" t="s">
        <v>7194</v>
      </c>
      <c r="AJ664" t="s">
        <v>7193</v>
      </c>
      <c r="AK664" t="s">
        <v>7192</v>
      </c>
      <c r="AL664">
        <v>15</v>
      </c>
      <c r="AM664" s="5">
        <f t="shared" si="82"/>
        <v>0.65217391304347827</v>
      </c>
      <c r="AN664" s="4">
        <f t="shared" si="87"/>
        <v>9.8776813789243204E-4</v>
      </c>
      <c r="AO664" s="3"/>
      <c r="AP664">
        <v>0</v>
      </c>
      <c r="AR664" t="s">
        <v>1</v>
      </c>
      <c r="AT664" s="2">
        <v>0.35199999999999998</v>
      </c>
      <c r="AU664" s="1">
        <f t="shared" si="83"/>
        <v>0.36972006797489798</v>
      </c>
      <c r="AV664" s="1">
        <f t="shared" si="84"/>
        <v>0.29230770963613945</v>
      </c>
      <c r="AW664" s="1">
        <f t="shared" si="85"/>
        <v>0.21489535129738097</v>
      </c>
    </row>
    <row r="665" spans="1:49" x14ac:dyDescent="0.2">
      <c r="A665">
        <v>663</v>
      </c>
      <c r="B665" t="s">
        <v>7191</v>
      </c>
      <c r="C665" t="s">
        <v>7190</v>
      </c>
      <c r="F665" t="s">
        <v>7189</v>
      </c>
      <c r="G665" t="s">
        <v>16</v>
      </c>
      <c r="H665" t="s">
        <v>15</v>
      </c>
      <c r="I665" t="s">
        <v>7188</v>
      </c>
      <c r="J665" t="s">
        <v>7187</v>
      </c>
      <c r="K665" t="s">
        <v>7186</v>
      </c>
      <c r="L665" t="s">
        <v>7185</v>
      </c>
      <c r="M665" t="s">
        <v>554</v>
      </c>
      <c r="N665">
        <v>8</v>
      </c>
      <c r="O665" t="s">
        <v>7184</v>
      </c>
      <c r="P665" t="s">
        <v>7183</v>
      </c>
      <c r="Q665" t="s">
        <v>7182</v>
      </c>
      <c r="R665" s="7">
        <v>36161</v>
      </c>
      <c r="S665" s="8">
        <f t="shared" si="80"/>
        <v>1999</v>
      </c>
      <c r="T665" s="8">
        <v>1999</v>
      </c>
      <c r="U665" s="8">
        <f t="shared" si="81"/>
        <v>23</v>
      </c>
      <c r="V665" s="7">
        <v>36342</v>
      </c>
      <c r="W665" t="s">
        <v>315</v>
      </c>
      <c r="X665" s="2">
        <v>0.48699999999999999</v>
      </c>
      <c r="Y665" s="6">
        <f t="shared" si="86"/>
        <v>1.3000186861002109E-2</v>
      </c>
      <c r="AA665">
        <v>214922</v>
      </c>
      <c r="AB665">
        <v>130262</v>
      </c>
      <c r="AD665" t="s">
        <v>5</v>
      </c>
      <c r="AE665">
        <v>38</v>
      </c>
      <c r="AF665" t="s">
        <v>7133</v>
      </c>
      <c r="AH665" t="s">
        <v>7181</v>
      </c>
      <c r="AI665" t="s">
        <v>7180</v>
      </c>
      <c r="AK665" t="s">
        <v>7179</v>
      </c>
      <c r="AL665">
        <v>26</v>
      </c>
      <c r="AM665" s="5">
        <f t="shared" si="82"/>
        <v>1.1304347826086956</v>
      </c>
      <c r="AN665" s="4">
        <f t="shared" si="87"/>
        <v>1.7121314390135488E-3</v>
      </c>
      <c r="AO665" s="3"/>
      <c r="AP665">
        <v>0</v>
      </c>
      <c r="AR665" t="s">
        <v>1</v>
      </c>
      <c r="AT665" s="2" t="s">
        <v>0</v>
      </c>
      <c r="AU665" s="1">
        <f t="shared" si="83"/>
        <v>0.96137702344055409</v>
      </c>
      <c r="AV665" s="1">
        <f t="shared" si="84"/>
        <v>0.73561591500078283</v>
      </c>
      <c r="AW665" s="1">
        <f t="shared" si="85"/>
        <v>0.50985480656101168</v>
      </c>
    </row>
    <row r="666" spans="1:49" x14ac:dyDescent="0.2">
      <c r="A666">
        <v>664</v>
      </c>
      <c r="B666" t="s">
        <v>7178</v>
      </c>
      <c r="C666" t="s">
        <v>7177</v>
      </c>
      <c r="F666" t="s">
        <v>7176</v>
      </c>
      <c r="G666" t="s">
        <v>16</v>
      </c>
      <c r="H666" t="s">
        <v>15</v>
      </c>
      <c r="I666" t="s">
        <v>7175</v>
      </c>
      <c r="J666" t="s">
        <v>7174</v>
      </c>
      <c r="K666" t="s">
        <v>7173</v>
      </c>
      <c r="L666" t="s">
        <v>7172</v>
      </c>
      <c r="M666" t="s">
        <v>266</v>
      </c>
      <c r="N666">
        <v>5</v>
      </c>
      <c r="O666" t="s">
        <v>7171</v>
      </c>
      <c r="P666" t="s">
        <v>7170</v>
      </c>
      <c r="Q666" t="s">
        <v>7169</v>
      </c>
      <c r="R666" s="7">
        <v>36161</v>
      </c>
      <c r="S666" s="8">
        <f t="shared" si="80"/>
        <v>1999</v>
      </c>
      <c r="T666" s="8">
        <v>1999</v>
      </c>
      <c r="U666" s="8">
        <f t="shared" si="81"/>
        <v>23</v>
      </c>
      <c r="V666" s="7">
        <v>36342</v>
      </c>
      <c r="W666" t="s">
        <v>315</v>
      </c>
      <c r="X666" s="2">
        <v>0.48699999999999999</v>
      </c>
      <c r="Y666" s="6">
        <f t="shared" si="86"/>
        <v>1.3000186861002109E-2</v>
      </c>
      <c r="AA666">
        <v>214922</v>
      </c>
      <c r="AB666">
        <v>130262</v>
      </c>
      <c r="AD666" t="s">
        <v>5</v>
      </c>
      <c r="AE666">
        <v>38</v>
      </c>
      <c r="AF666" t="s">
        <v>7133</v>
      </c>
      <c r="AH666" t="s">
        <v>7168</v>
      </c>
      <c r="AI666" t="s">
        <v>7167</v>
      </c>
      <c r="AK666" t="s">
        <v>7166</v>
      </c>
      <c r="AL666">
        <v>7</v>
      </c>
      <c r="AM666" s="5">
        <f t="shared" si="82"/>
        <v>0.30434782608695654</v>
      </c>
      <c r="AN666" s="4">
        <f t="shared" si="87"/>
        <v>4.6095846434980164E-4</v>
      </c>
      <c r="AO666" s="3"/>
      <c r="AP666">
        <v>0</v>
      </c>
      <c r="AR666" t="s">
        <v>1</v>
      </c>
      <c r="AT666" s="2" t="s">
        <v>0</v>
      </c>
      <c r="AU666" s="1">
        <f t="shared" si="83"/>
        <v>0.92384183420064159</v>
      </c>
      <c r="AV666" s="1">
        <f t="shared" si="84"/>
        <v>0.67305726626759543</v>
      </c>
      <c r="AW666" s="1">
        <f t="shared" si="85"/>
        <v>0.42227269833454933</v>
      </c>
    </row>
    <row r="667" spans="1:49" x14ac:dyDescent="0.2">
      <c r="A667">
        <v>665</v>
      </c>
      <c r="B667" t="s">
        <v>7165</v>
      </c>
      <c r="F667" t="s">
        <v>7164</v>
      </c>
      <c r="G667" t="s">
        <v>16</v>
      </c>
      <c r="H667" t="s">
        <v>15</v>
      </c>
      <c r="I667" t="s">
        <v>2132</v>
      </c>
      <c r="J667" t="s">
        <v>7163</v>
      </c>
      <c r="K667" t="s">
        <v>7162</v>
      </c>
      <c r="L667" t="s">
        <v>7161</v>
      </c>
      <c r="M667" t="s">
        <v>3056</v>
      </c>
      <c r="N667">
        <v>4</v>
      </c>
      <c r="O667" t="s">
        <v>7160</v>
      </c>
      <c r="P667" t="s">
        <v>7159</v>
      </c>
      <c r="Q667" t="s">
        <v>7158</v>
      </c>
      <c r="R667" s="7">
        <v>36161</v>
      </c>
      <c r="S667" s="8">
        <f t="shared" si="80"/>
        <v>1999</v>
      </c>
      <c r="T667" s="8">
        <v>1999</v>
      </c>
      <c r="U667" s="8">
        <f t="shared" si="81"/>
        <v>23</v>
      </c>
      <c r="V667" s="7">
        <v>1999</v>
      </c>
      <c r="W667" t="s">
        <v>7148</v>
      </c>
      <c r="X667" s="2">
        <v>0.182</v>
      </c>
      <c r="Y667" s="6">
        <f t="shared" si="86"/>
        <v>4.8583860548303574E-3</v>
      </c>
      <c r="AA667">
        <v>9168524</v>
      </c>
      <c r="AB667">
        <v>26075</v>
      </c>
      <c r="AD667" t="s">
        <v>5</v>
      </c>
      <c r="AE667" t="s">
        <v>7147</v>
      </c>
      <c r="AF667">
        <v>7</v>
      </c>
      <c r="AH667" t="s">
        <v>7157</v>
      </c>
      <c r="AI667" t="s">
        <v>7156</v>
      </c>
      <c r="AJ667" t="s">
        <v>7155</v>
      </c>
      <c r="AK667" t="s">
        <v>7154</v>
      </c>
      <c r="AL667">
        <v>12</v>
      </c>
      <c r="AM667" s="5">
        <f t="shared" si="82"/>
        <v>0.52173913043478259</v>
      </c>
      <c r="AN667" s="4">
        <f t="shared" si="87"/>
        <v>7.9021451031394564E-4</v>
      </c>
      <c r="AO667" s="3"/>
      <c r="AP667">
        <v>0</v>
      </c>
      <c r="AR667" t="s">
        <v>1</v>
      </c>
      <c r="AT667" s="2">
        <v>0.35199999999999998</v>
      </c>
      <c r="AU667" s="1">
        <f t="shared" si="83"/>
        <v>0.36379345914754335</v>
      </c>
      <c r="AV667" s="1">
        <f t="shared" si="84"/>
        <v>0.28243002825721514</v>
      </c>
      <c r="AW667" s="1">
        <f t="shared" si="85"/>
        <v>0.2010665973668869</v>
      </c>
    </row>
    <row r="668" spans="1:49" x14ac:dyDescent="0.2">
      <c r="A668">
        <v>666</v>
      </c>
      <c r="B668" t="s">
        <v>7153</v>
      </c>
      <c r="F668" t="s">
        <v>7152</v>
      </c>
      <c r="G668" t="s">
        <v>16</v>
      </c>
      <c r="H668" t="s">
        <v>15</v>
      </c>
      <c r="I668" t="s">
        <v>7151</v>
      </c>
      <c r="J668">
        <v>60002787</v>
      </c>
      <c r="K668" t="s">
        <v>1520</v>
      </c>
      <c r="L668" t="s">
        <v>1519</v>
      </c>
      <c r="M668" t="s">
        <v>25</v>
      </c>
      <c r="N668">
        <v>3</v>
      </c>
      <c r="O668" t="s">
        <v>7150</v>
      </c>
      <c r="P668" t="s">
        <v>7149</v>
      </c>
      <c r="Q668" t="s">
        <v>1516</v>
      </c>
      <c r="R668" s="7">
        <v>36161</v>
      </c>
      <c r="S668" s="8">
        <f t="shared" si="80"/>
        <v>1999</v>
      </c>
      <c r="T668" s="8">
        <v>1999</v>
      </c>
      <c r="U668" s="8">
        <f t="shared" si="81"/>
        <v>23</v>
      </c>
      <c r="V668" s="7">
        <v>1999</v>
      </c>
      <c r="W668" t="s">
        <v>7148</v>
      </c>
      <c r="X668" s="2">
        <v>0.182</v>
      </c>
      <c r="Y668" s="6">
        <f t="shared" si="86"/>
        <v>4.8583860548303574E-3</v>
      </c>
      <c r="AA668">
        <v>9168524</v>
      </c>
      <c r="AB668">
        <v>26075</v>
      </c>
      <c r="AD668" t="s">
        <v>5</v>
      </c>
      <c r="AE668" t="s">
        <v>7147</v>
      </c>
      <c r="AF668">
        <v>7</v>
      </c>
      <c r="AH668" t="s">
        <v>7146</v>
      </c>
      <c r="AI668" t="s">
        <v>7145</v>
      </c>
      <c r="AJ668" t="s">
        <v>7144</v>
      </c>
      <c r="AK668" t="s">
        <v>7143</v>
      </c>
      <c r="AL668">
        <v>4</v>
      </c>
      <c r="AM668" s="5">
        <f t="shared" si="82"/>
        <v>0.17391304347826086</v>
      </c>
      <c r="AN668" s="4">
        <f t="shared" si="87"/>
        <v>2.6340483677131523E-4</v>
      </c>
      <c r="AO668" s="3"/>
      <c r="AP668">
        <v>0</v>
      </c>
      <c r="AR668" t="s">
        <v>1</v>
      </c>
      <c r="AT668" s="2">
        <v>0.35199999999999998</v>
      </c>
      <c r="AU668" s="1">
        <f t="shared" si="83"/>
        <v>0.34798916894126442</v>
      </c>
      <c r="AV668" s="1">
        <f t="shared" si="84"/>
        <v>0.25608954458008365</v>
      </c>
      <c r="AW668" s="1">
        <f t="shared" si="85"/>
        <v>0.1641899202189028</v>
      </c>
    </row>
    <row r="669" spans="1:49" x14ac:dyDescent="0.2">
      <c r="A669">
        <v>667</v>
      </c>
      <c r="B669" t="s">
        <v>7142</v>
      </c>
      <c r="C669" t="s">
        <v>7141</v>
      </c>
      <c r="F669" t="s">
        <v>7140</v>
      </c>
      <c r="G669" t="s">
        <v>16</v>
      </c>
      <c r="H669" t="s">
        <v>15</v>
      </c>
      <c r="I669" t="s">
        <v>7139</v>
      </c>
      <c r="J669">
        <v>60020739</v>
      </c>
      <c r="K669" t="s">
        <v>7138</v>
      </c>
      <c r="L669" t="s">
        <v>7137</v>
      </c>
      <c r="M669" t="s">
        <v>25</v>
      </c>
      <c r="N669">
        <v>2</v>
      </c>
      <c r="O669" t="s">
        <v>7136</v>
      </c>
      <c r="P669" t="s">
        <v>7135</v>
      </c>
      <c r="Q669" t="s">
        <v>7134</v>
      </c>
      <c r="R669" s="7">
        <v>36161</v>
      </c>
      <c r="S669" s="8">
        <f t="shared" si="80"/>
        <v>1999</v>
      </c>
      <c r="T669" s="8">
        <v>1999</v>
      </c>
      <c r="U669" s="8">
        <f t="shared" si="81"/>
        <v>23</v>
      </c>
      <c r="V669" s="7">
        <v>36342</v>
      </c>
      <c r="W669" t="s">
        <v>315</v>
      </c>
      <c r="X669" s="2">
        <v>0.48699999999999999</v>
      </c>
      <c r="Y669" s="6">
        <f t="shared" si="86"/>
        <v>1.3000186861002109E-2</v>
      </c>
      <c r="AA669">
        <v>214922</v>
      </c>
      <c r="AB669">
        <v>130262</v>
      </c>
      <c r="AD669" t="s">
        <v>5</v>
      </c>
      <c r="AE669">
        <v>38</v>
      </c>
      <c r="AF669" t="s">
        <v>7133</v>
      </c>
      <c r="AH669" t="s">
        <v>7132</v>
      </c>
      <c r="AI669" t="s">
        <v>7131</v>
      </c>
      <c r="AK669" t="s">
        <v>7130</v>
      </c>
      <c r="AL669">
        <v>2</v>
      </c>
      <c r="AM669" s="5">
        <f t="shared" si="82"/>
        <v>8.6956521739130432E-2</v>
      </c>
      <c r="AN669" s="4">
        <f t="shared" si="87"/>
        <v>1.3170241838565761E-4</v>
      </c>
      <c r="AO669" s="3"/>
      <c r="AP669">
        <v>0</v>
      </c>
      <c r="AR669" t="s">
        <v>1</v>
      </c>
      <c r="AT669" s="2" t="s">
        <v>0</v>
      </c>
      <c r="AU669" s="1">
        <f t="shared" si="83"/>
        <v>0.91396415282171739</v>
      </c>
      <c r="AV669" s="1">
        <f t="shared" si="84"/>
        <v>0.65659446396938825</v>
      </c>
      <c r="AW669" s="1">
        <f t="shared" si="85"/>
        <v>0.39922477511705928</v>
      </c>
    </row>
    <row r="670" spans="1:49" x14ac:dyDescent="0.2">
      <c r="A670">
        <v>668</v>
      </c>
      <c r="B670" t="s">
        <v>7129</v>
      </c>
      <c r="C670" t="s">
        <v>7128</v>
      </c>
      <c r="F670" t="s">
        <v>7127</v>
      </c>
      <c r="G670" t="s">
        <v>16</v>
      </c>
      <c r="H670" t="s">
        <v>15</v>
      </c>
      <c r="I670" t="s">
        <v>7126</v>
      </c>
      <c r="J670" t="s">
        <v>7125</v>
      </c>
      <c r="K670" t="s">
        <v>7124</v>
      </c>
      <c r="L670" t="s">
        <v>7123</v>
      </c>
      <c r="M670" t="s">
        <v>7122</v>
      </c>
      <c r="N670">
        <v>2</v>
      </c>
      <c r="O670" t="s">
        <v>7121</v>
      </c>
      <c r="P670" t="s">
        <v>7120</v>
      </c>
      <c r="Q670" t="s">
        <v>7119</v>
      </c>
      <c r="R670" s="7">
        <v>36161</v>
      </c>
      <c r="S670" s="8">
        <f t="shared" si="80"/>
        <v>1999</v>
      </c>
      <c r="T670" s="8">
        <v>1999</v>
      </c>
      <c r="U670" s="8">
        <f t="shared" si="81"/>
        <v>23</v>
      </c>
      <c r="V670" s="7" t="s">
        <v>7081</v>
      </c>
      <c r="W670" t="s">
        <v>7080</v>
      </c>
      <c r="X670" s="2">
        <v>0.28799999999999998</v>
      </c>
      <c r="Y670" s="6">
        <f t="shared" si="86"/>
        <v>7.6879955153359488E-3</v>
      </c>
      <c r="AA670">
        <v>10689605</v>
      </c>
      <c r="AB670">
        <v>19515</v>
      </c>
      <c r="AD670" t="s">
        <v>5</v>
      </c>
      <c r="AE670">
        <v>6</v>
      </c>
      <c r="AF670">
        <v>3</v>
      </c>
      <c r="AH670" t="s">
        <v>7118</v>
      </c>
      <c r="AI670" t="s">
        <v>7117</v>
      </c>
      <c r="AK670" t="s">
        <v>7116</v>
      </c>
      <c r="AL670">
        <v>6</v>
      </c>
      <c r="AM670" s="5">
        <f t="shared" si="82"/>
        <v>0.2608695652173913</v>
      </c>
      <c r="AN670" s="4">
        <f t="shared" si="87"/>
        <v>3.9510725515697282E-4</v>
      </c>
      <c r="AO670" s="3"/>
      <c r="AP670">
        <v>0</v>
      </c>
      <c r="AR670" t="s">
        <v>1</v>
      </c>
      <c r="AT670" s="2" t="s">
        <v>0</v>
      </c>
      <c r="AU670" s="1">
        <f t="shared" si="83"/>
        <v>0.55001290372822553</v>
      </c>
      <c r="AV670" s="1">
        <f t="shared" si="84"/>
        <v>0.40415513852464607</v>
      </c>
      <c r="AW670" s="1">
        <f t="shared" si="85"/>
        <v>0.25829737332106656</v>
      </c>
    </row>
    <row r="671" spans="1:49" x14ac:dyDescent="0.2">
      <c r="A671">
        <v>669</v>
      </c>
      <c r="B671" t="s">
        <v>7115</v>
      </c>
      <c r="C671" t="s">
        <v>7114</v>
      </c>
      <c r="F671" t="s">
        <v>7113</v>
      </c>
      <c r="G671" t="s">
        <v>16</v>
      </c>
      <c r="H671" t="s">
        <v>15</v>
      </c>
      <c r="I671" t="s">
        <v>3415</v>
      </c>
      <c r="J671">
        <v>60022134</v>
      </c>
      <c r="K671" t="s">
        <v>1008</v>
      </c>
      <c r="L671" t="s">
        <v>1007</v>
      </c>
      <c r="M671" t="s">
        <v>1006</v>
      </c>
      <c r="N671">
        <v>2</v>
      </c>
      <c r="O671" t="s">
        <v>7112</v>
      </c>
      <c r="P671" t="s">
        <v>7111</v>
      </c>
      <c r="Q671" t="s">
        <v>7110</v>
      </c>
      <c r="R671" s="7">
        <v>36161</v>
      </c>
      <c r="S671" s="8">
        <f t="shared" si="80"/>
        <v>1999</v>
      </c>
      <c r="T671" s="8">
        <v>1999</v>
      </c>
      <c r="U671" s="8">
        <f t="shared" si="81"/>
        <v>23</v>
      </c>
      <c r="V671" s="7" t="s">
        <v>7081</v>
      </c>
      <c r="W671" t="s">
        <v>7080</v>
      </c>
      <c r="X671" s="2">
        <v>0.28799999999999998</v>
      </c>
      <c r="Y671" s="6">
        <f t="shared" si="86"/>
        <v>7.6879955153359488E-3</v>
      </c>
      <c r="AA671">
        <v>10689605</v>
      </c>
      <c r="AB671">
        <v>19515</v>
      </c>
      <c r="AD671" t="s">
        <v>5</v>
      </c>
      <c r="AE671">
        <v>6</v>
      </c>
      <c r="AF671">
        <v>3</v>
      </c>
      <c r="AH671" t="s">
        <v>7109</v>
      </c>
      <c r="AI671" t="s">
        <v>7108</v>
      </c>
      <c r="AK671" t="s">
        <v>7107</v>
      </c>
      <c r="AL671">
        <v>10</v>
      </c>
      <c r="AM671" s="5">
        <f t="shared" si="82"/>
        <v>0.43478260869565216</v>
      </c>
      <c r="AN671" s="4">
        <f t="shared" si="87"/>
        <v>6.5851209192828799E-4</v>
      </c>
      <c r="AO671" s="3"/>
      <c r="AP671">
        <v>0</v>
      </c>
      <c r="AQ671" t="s">
        <v>7106</v>
      </c>
      <c r="AR671" t="s">
        <v>1</v>
      </c>
      <c r="AS671" t="s">
        <v>7105</v>
      </c>
      <c r="AT671" s="2" t="s">
        <v>0</v>
      </c>
      <c r="AU671" s="1">
        <f t="shared" si="83"/>
        <v>0.557915048831365</v>
      </c>
      <c r="AV671" s="1">
        <f t="shared" si="84"/>
        <v>0.41732538036321182</v>
      </c>
      <c r="AW671" s="1">
        <f t="shared" si="85"/>
        <v>0.27673571189505863</v>
      </c>
    </row>
    <row r="672" spans="1:49" x14ac:dyDescent="0.2">
      <c r="A672">
        <v>670</v>
      </c>
      <c r="B672" t="s">
        <v>7104</v>
      </c>
      <c r="C672" t="s">
        <v>7103</v>
      </c>
      <c r="F672" t="s">
        <v>7102</v>
      </c>
      <c r="G672" t="s">
        <v>16</v>
      </c>
      <c r="H672" t="s">
        <v>15</v>
      </c>
      <c r="I672" t="s">
        <v>7101</v>
      </c>
      <c r="J672">
        <v>60009941</v>
      </c>
      <c r="K672" t="s">
        <v>7100</v>
      </c>
      <c r="L672" t="s">
        <v>7099</v>
      </c>
      <c r="M672" t="s">
        <v>653</v>
      </c>
      <c r="N672">
        <v>2</v>
      </c>
      <c r="O672" t="s">
        <v>7098</v>
      </c>
      <c r="P672" t="s">
        <v>7097</v>
      </c>
      <c r="Q672" t="s">
        <v>7096</v>
      </c>
      <c r="R672" s="7">
        <v>36161</v>
      </c>
      <c r="S672" s="8">
        <f t="shared" si="80"/>
        <v>1999</v>
      </c>
      <c r="T672" s="8">
        <v>1999</v>
      </c>
      <c r="U672" s="8">
        <f t="shared" si="81"/>
        <v>23</v>
      </c>
      <c r="V672" s="7" t="s">
        <v>7081</v>
      </c>
      <c r="W672" t="s">
        <v>7080</v>
      </c>
      <c r="X672" s="2">
        <v>0.28799999999999998</v>
      </c>
      <c r="Y672" s="6">
        <f t="shared" si="86"/>
        <v>7.6879955153359488E-3</v>
      </c>
      <c r="AA672">
        <v>10689605</v>
      </c>
      <c r="AB672">
        <v>19515</v>
      </c>
      <c r="AD672" t="s">
        <v>5</v>
      </c>
      <c r="AE672">
        <v>6</v>
      </c>
      <c r="AF672">
        <v>3</v>
      </c>
      <c r="AH672" t="s">
        <v>7095</v>
      </c>
      <c r="AI672" t="s">
        <v>7094</v>
      </c>
      <c r="AK672" t="s">
        <v>7093</v>
      </c>
      <c r="AL672">
        <v>4</v>
      </c>
      <c r="AM672" s="5">
        <f t="shared" si="82"/>
        <v>0.17391304347826086</v>
      </c>
      <c r="AN672" s="4">
        <f t="shared" si="87"/>
        <v>2.6340483677131523E-4</v>
      </c>
      <c r="AO672" s="3"/>
      <c r="AP672">
        <v>0</v>
      </c>
      <c r="AQ672" t="s">
        <v>962</v>
      </c>
      <c r="AR672" t="s">
        <v>1</v>
      </c>
      <c r="AS672" t="s">
        <v>961</v>
      </c>
      <c r="AT672" s="2" t="s">
        <v>0</v>
      </c>
      <c r="AU672" s="1">
        <f t="shared" si="83"/>
        <v>0.54606183117665585</v>
      </c>
      <c r="AV672" s="1">
        <f t="shared" si="84"/>
        <v>0.3975700176053632</v>
      </c>
      <c r="AW672" s="1">
        <f t="shared" si="85"/>
        <v>0.24907820403407052</v>
      </c>
    </row>
    <row r="673" spans="1:49" x14ac:dyDescent="0.2">
      <c r="A673">
        <v>671</v>
      </c>
      <c r="B673" t="s">
        <v>7092</v>
      </c>
      <c r="C673" t="s">
        <v>7091</v>
      </c>
      <c r="F673" t="s">
        <v>7090</v>
      </c>
      <c r="G673" t="s">
        <v>16</v>
      </c>
      <c r="H673" t="s">
        <v>15</v>
      </c>
      <c r="I673" t="s">
        <v>7089</v>
      </c>
      <c r="J673" t="s">
        <v>7088</v>
      </c>
      <c r="K673" t="s">
        <v>7087</v>
      </c>
      <c r="L673" t="s">
        <v>7086</v>
      </c>
      <c r="M673" t="s">
        <v>7085</v>
      </c>
      <c r="N673">
        <v>2</v>
      </c>
      <c r="O673" t="s">
        <v>7084</v>
      </c>
      <c r="P673" t="s">
        <v>7083</v>
      </c>
      <c r="Q673" t="s">
        <v>7082</v>
      </c>
      <c r="R673" s="7">
        <v>36161</v>
      </c>
      <c r="S673" s="8">
        <f t="shared" si="80"/>
        <v>1999</v>
      </c>
      <c r="T673" s="8">
        <v>1999</v>
      </c>
      <c r="U673" s="8">
        <f t="shared" si="81"/>
        <v>23</v>
      </c>
      <c r="V673" s="7" t="s">
        <v>7081</v>
      </c>
      <c r="W673" t="s">
        <v>7080</v>
      </c>
      <c r="X673" s="2">
        <v>0.28799999999999998</v>
      </c>
      <c r="Y673" s="6">
        <f t="shared" si="86"/>
        <v>7.6879955153359488E-3</v>
      </c>
      <c r="AA673">
        <v>10689605</v>
      </c>
      <c r="AB673">
        <v>19515</v>
      </c>
      <c r="AD673" t="s">
        <v>5</v>
      </c>
      <c r="AE673">
        <v>6</v>
      </c>
      <c r="AF673">
        <v>3</v>
      </c>
      <c r="AH673" t="s">
        <v>7079</v>
      </c>
      <c r="AI673" t="s">
        <v>7078</v>
      </c>
      <c r="AK673" t="s">
        <v>7077</v>
      </c>
      <c r="AL673">
        <v>1</v>
      </c>
      <c r="AM673" s="5">
        <f t="shared" si="82"/>
        <v>4.3478260869565216E-2</v>
      </c>
      <c r="AN673" s="4">
        <f t="shared" si="87"/>
        <v>6.5851209192828807E-5</v>
      </c>
      <c r="AO673" s="3"/>
      <c r="AP673">
        <v>0</v>
      </c>
      <c r="AQ673" t="s">
        <v>1450</v>
      </c>
      <c r="AR673" t="s">
        <v>1</v>
      </c>
      <c r="AS673" t="s">
        <v>1449</v>
      </c>
      <c r="AT673" s="2" t="s">
        <v>0</v>
      </c>
      <c r="AU673" s="1">
        <f t="shared" si="83"/>
        <v>0.54013522234930123</v>
      </c>
      <c r="AV673" s="1">
        <f t="shared" si="84"/>
        <v>0.38769233622643884</v>
      </c>
      <c r="AW673" s="1">
        <f t="shared" si="85"/>
        <v>0.23524945010357645</v>
      </c>
    </row>
    <row r="674" spans="1:49" x14ac:dyDescent="0.2">
      <c r="A674">
        <v>672</v>
      </c>
      <c r="B674" t="s">
        <v>7076</v>
      </c>
      <c r="C674" t="s">
        <v>7075</v>
      </c>
      <c r="F674" t="s">
        <v>7074</v>
      </c>
      <c r="G674" t="s">
        <v>16</v>
      </c>
      <c r="H674" t="s">
        <v>15</v>
      </c>
      <c r="I674" t="s">
        <v>7073</v>
      </c>
      <c r="J674">
        <v>60017161</v>
      </c>
      <c r="K674" t="s">
        <v>3374</v>
      </c>
      <c r="L674" t="s">
        <v>3031</v>
      </c>
      <c r="M674" t="s">
        <v>3030</v>
      </c>
      <c r="N674">
        <v>5</v>
      </c>
      <c r="O674" t="s">
        <v>7072</v>
      </c>
      <c r="P674" t="s">
        <v>7071</v>
      </c>
      <c r="Q674" t="s">
        <v>3684</v>
      </c>
      <c r="R674" s="7">
        <v>36161</v>
      </c>
      <c r="S674" s="8">
        <f t="shared" si="80"/>
        <v>1999</v>
      </c>
      <c r="T674" s="8">
        <v>1999</v>
      </c>
      <c r="U674" s="8">
        <f t="shared" si="81"/>
        <v>23</v>
      </c>
      <c r="V674" s="7">
        <v>36312</v>
      </c>
      <c r="W674" t="s">
        <v>7070</v>
      </c>
      <c r="X674" s="2">
        <v>0.23899999999999999</v>
      </c>
      <c r="Y674" s="6">
        <f t="shared" si="86"/>
        <v>6.3799685005739301E-3</v>
      </c>
      <c r="AA674">
        <v>13835416</v>
      </c>
      <c r="AB674">
        <v>17961</v>
      </c>
      <c r="AD674" t="s">
        <v>5</v>
      </c>
      <c r="AE674">
        <v>10</v>
      </c>
      <c r="AF674">
        <v>3</v>
      </c>
      <c r="AH674" t="s">
        <v>7069</v>
      </c>
      <c r="AI674" t="s">
        <v>7068</v>
      </c>
      <c r="AK674" t="s">
        <v>7067</v>
      </c>
      <c r="AL674">
        <v>6</v>
      </c>
      <c r="AM674" s="5">
        <f t="shared" si="82"/>
        <v>0.2608695652173913</v>
      </c>
      <c r="AN674" s="4">
        <f t="shared" si="87"/>
        <v>3.9510725515697282E-4</v>
      </c>
      <c r="AO674" s="3"/>
      <c r="AP674">
        <v>0</v>
      </c>
      <c r="AR674" t="s">
        <v>1</v>
      </c>
      <c r="AT674" s="2" t="s">
        <v>0</v>
      </c>
      <c r="AU674" s="1">
        <f t="shared" si="83"/>
        <v>0.45845101269488431</v>
      </c>
      <c r="AV674" s="1">
        <f t="shared" si="84"/>
        <v>0.33875378778654519</v>
      </c>
      <c r="AW674" s="1">
        <f t="shared" si="85"/>
        <v>0.21905656287820602</v>
      </c>
    </row>
    <row r="675" spans="1:49" x14ac:dyDescent="0.2">
      <c r="A675">
        <v>673</v>
      </c>
      <c r="B675" t="s">
        <v>7066</v>
      </c>
      <c r="C675" t="s">
        <v>7065</v>
      </c>
      <c r="D675" t="s">
        <v>7064</v>
      </c>
      <c r="F675" t="s">
        <v>7063</v>
      </c>
      <c r="G675" t="s">
        <v>16</v>
      </c>
      <c r="H675" t="s">
        <v>15</v>
      </c>
      <c r="I675" t="s">
        <v>7062</v>
      </c>
      <c r="J675" t="s">
        <v>7061</v>
      </c>
      <c r="K675" t="s">
        <v>7060</v>
      </c>
      <c r="L675" t="s">
        <v>7059</v>
      </c>
      <c r="M675" t="s">
        <v>7058</v>
      </c>
      <c r="N675">
        <v>4</v>
      </c>
      <c r="O675" t="s">
        <v>7057</v>
      </c>
      <c r="P675" t="s">
        <v>7056</v>
      </c>
      <c r="Q675" t="s">
        <v>7055</v>
      </c>
      <c r="R675" s="7">
        <v>36161</v>
      </c>
      <c r="S675" s="8">
        <f t="shared" si="80"/>
        <v>1999</v>
      </c>
      <c r="T675" s="8">
        <v>1999</v>
      </c>
      <c r="U675" s="8">
        <f t="shared" si="81"/>
        <v>23</v>
      </c>
      <c r="V675" s="7" t="s">
        <v>7054</v>
      </c>
      <c r="W675" t="s">
        <v>4039</v>
      </c>
      <c r="X675" s="2">
        <v>0.44500000000000001</v>
      </c>
      <c r="Y675" s="6">
        <f t="shared" si="86"/>
        <v>1.1879020848348951E-2</v>
      </c>
      <c r="AA675">
        <v>262714</v>
      </c>
      <c r="AB675">
        <v>26717</v>
      </c>
      <c r="AD675" t="s">
        <v>5</v>
      </c>
      <c r="AE675">
        <v>39</v>
      </c>
      <c r="AF675" s="10">
        <v>44383</v>
      </c>
      <c r="AH675" t="s">
        <v>7053</v>
      </c>
      <c r="AI675" t="s">
        <v>7052</v>
      </c>
      <c r="AK675" t="s">
        <v>7051</v>
      </c>
      <c r="AL675">
        <v>0</v>
      </c>
      <c r="AM675" s="5">
        <f t="shared" si="82"/>
        <v>0</v>
      </c>
      <c r="AN675" s="4">
        <f t="shared" si="87"/>
        <v>0</v>
      </c>
      <c r="AO675" s="3"/>
      <c r="AP675">
        <v>0</v>
      </c>
      <c r="AR675" t="s">
        <v>1</v>
      </c>
      <c r="AT675" s="2">
        <v>1.589</v>
      </c>
      <c r="AU675" s="1">
        <f t="shared" si="83"/>
        <v>0.83153145938442641</v>
      </c>
      <c r="AV675" s="1">
        <f t="shared" si="84"/>
        <v>0.59395104241744756</v>
      </c>
      <c r="AW675" s="1">
        <f t="shared" si="85"/>
        <v>0.35637062545046849</v>
      </c>
    </row>
    <row r="676" spans="1:49" x14ac:dyDescent="0.2">
      <c r="A676">
        <v>674</v>
      </c>
      <c r="B676" t="s">
        <v>7050</v>
      </c>
      <c r="C676" t="s">
        <v>7049</v>
      </c>
      <c r="D676" t="s">
        <v>7048</v>
      </c>
      <c r="F676" t="s">
        <v>7047</v>
      </c>
      <c r="G676" t="s">
        <v>16</v>
      </c>
      <c r="H676" t="s">
        <v>15</v>
      </c>
      <c r="I676" t="s">
        <v>7046</v>
      </c>
      <c r="J676">
        <v>60001753</v>
      </c>
      <c r="K676" t="s">
        <v>7045</v>
      </c>
      <c r="L676" t="s">
        <v>7044</v>
      </c>
      <c r="M676" t="s">
        <v>431</v>
      </c>
      <c r="N676">
        <v>1</v>
      </c>
      <c r="O676" t="s">
        <v>7043</v>
      </c>
      <c r="P676">
        <v>57206217834</v>
      </c>
      <c r="Q676">
        <v>60001753</v>
      </c>
      <c r="R676" s="7">
        <v>36161</v>
      </c>
      <c r="S676" s="8">
        <f t="shared" si="80"/>
        <v>1999</v>
      </c>
      <c r="T676" s="8">
        <v>1999</v>
      </c>
      <c r="U676" s="8">
        <f t="shared" si="81"/>
        <v>23</v>
      </c>
      <c r="V676" s="7">
        <v>36281</v>
      </c>
      <c r="W676" t="s">
        <v>7042</v>
      </c>
      <c r="X676" s="2" t="s">
        <v>0</v>
      </c>
      <c r="Y676" s="6" t="e">
        <f t="shared" si="86"/>
        <v>#VALUE!</v>
      </c>
      <c r="AA676">
        <v>12874620</v>
      </c>
      <c r="AB676">
        <v>74739</v>
      </c>
      <c r="AD676" t="s">
        <v>5</v>
      </c>
      <c r="AE676">
        <v>327</v>
      </c>
      <c r="AF676">
        <v>5</v>
      </c>
      <c r="AH676" t="s">
        <v>7041</v>
      </c>
      <c r="AI676" t="s">
        <v>7040</v>
      </c>
      <c r="AJ676" t="s">
        <v>7039</v>
      </c>
      <c r="AK676" t="s">
        <v>7038</v>
      </c>
      <c r="AL676">
        <v>0</v>
      </c>
      <c r="AM676" s="5">
        <f t="shared" si="82"/>
        <v>0</v>
      </c>
      <c r="AN676" s="4">
        <f t="shared" si="87"/>
        <v>0</v>
      </c>
      <c r="AO676" s="3"/>
      <c r="AP676">
        <v>0</v>
      </c>
      <c r="AR676" t="s">
        <v>1</v>
      </c>
      <c r="AT676" s="2" t="s">
        <v>0</v>
      </c>
      <c r="AU676" s="1" t="e">
        <f t="shared" si="83"/>
        <v>#VALUE!</v>
      </c>
      <c r="AV676" s="1" t="e">
        <f t="shared" si="84"/>
        <v>#VALUE!</v>
      </c>
      <c r="AW676" s="1" t="e">
        <f t="shared" si="85"/>
        <v>#VALUE!</v>
      </c>
    </row>
    <row r="677" spans="1:49" x14ac:dyDescent="0.2">
      <c r="A677">
        <v>675</v>
      </c>
      <c r="B677" t="s">
        <v>7037</v>
      </c>
      <c r="C677" t="s">
        <v>7036</v>
      </c>
      <c r="F677" t="s">
        <v>7035</v>
      </c>
      <c r="G677" t="s">
        <v>16</v>
      </c>
      <c r="H677" t="s">
        <v>15</v>
      </c>
      <c r="I677" t="s">
        <v>7034</v>
      </c>
      <c r="J677">
        <v>60015197</v>
      </c>
      <c r="K677" t="s">
        <v>7033</v>
      </c>
      <c r="L677" t="s">
        <v>7032</v>
      </c>
      <c r="M677" t="s">
        <v>53</v>
      </c>
      <c r="N677">
        <v>4</v>
      </c>
      <c r="O677" t="s">
        <v>7031</v>
      </c>
      <c r="P677" t="s">
        <v>7030</v>
      </c>
      <c r="Q677" t="s">
        <v>7029</v>
      </c>
      <c r="R677" s="7">
        <v>36161</v>
      </c>
      <c r="S677" s="8">
        <f t="shared" si="80"/>
        <v>1999</v>
      </c>
      <c r="T677" s="8">
        <v>1999</v>
      </c>
      <c r="U677" s="8">
        <f t="shared" si="81"/>
        <v>23</v>
      </c>
      <c r="V677" s="7" t="s">
        <v>7017</v>
      </c>
      <c r="W677" t="s">
        <v>1847</v>
      </c>
      <c r="X677" s="2">
        <v>0.61499999999999999</v>
      </c>
      <c r="Y677" s="6">
        <f t="shared" si="86"/>
        <v>1.6417073756706976E-2</v>
      </c>
      <c r="AA677">
        <v>1959271</v>
      </c>
      <c r="AB677">
        <v>12141</v>
      </c>
      <c r="AD677" t="s">
        <v>5</v>
      </c>
      <c r="AE677">
        <v>20</v>
      </c>
      <c r="AF677">
        <v>5</v>
      </c>
      <c r="AH677" t="s">
        <v>7028</v>
      </c>
      <c r="AI677" t="s">
        <v>7027</v>
      </c>
      <c r="AK677" t="s">
        <v>7026</v>
      </c>
      <c r="AL677">
        <v>6</v>
      </c>
      <c r="AM677" s="5">
        <f t="shared" si="82"/>
        <v>0.2608695652173913</v>
      </c>
      <c r="AN677" s="4">
        <f t="shared" si="87"/>
        <v>3.9510725515697282E-4</v>
      </c>
      <c r="AO677" s="3"/>
      <c r="AP677">
        <v>0</v>
      </c>
      <c r="AQ677" t="s">
        <v>6140</v>
      </c>
      <c r="AR677" t="s">
        <v>7025</v>
      </c>
      <c r="AS677" t="s">
        <v>3235</v>
      </c>
      <c r="AT677" s="2" t="s">
        <v>0</v>
      </c>
      <c r="AU677" s="1">
        <f t="shared" si="83"/>
        <v>1.1610483806241974</v>
      </c>
      <c r="AV677" s="1">
        <f t="shared" si="84"/>
        <v>0.84060905059319746</v>
      </c>
      <c r="AW677" s="1">
        <f t="shared" si="85"/>
        <v>0.52016972056219735</v>
      </c>
    </row>
    <row r="678" spans="1:49" x14ac:dyDescent="0.2">
      <c r="A678">
        <v>676</v>
      </c>
      <c r="B678" t="s">
        <v>7024</v>
      </c>
      <c r="C678" t="s">
        <v>7023</v>
      </c>
      <c r="F678" t="s">
        <v>7022</v>
      </c>
      <c r="G678" t="s">
        <v>16</v>
      </c>
      <c r="H678" t="s">
        <v>15</v>
      </c>
      <c r="I678" t="s">
        <v>7021</v>
      </c>
      <c r="N678">
        <v>3</v>
      </c>
      <c r="O678" t="s">
        <v>7020</v>
      </c>
      <c r="P678" t="s">
        <v>7019</v>
      </c>
      <c r="Q678" t="s">
        <v>7018</v>
      </c>
      <c r="R678" s="7">
        <v>36161</v>
      </c>
      <c r="S678" s="8">
        <f t="shared" ref="S678:S741" si="88">YEAR(R678)</f>
        <v>1999</v>
      </c>
      <c r="T678" s="8">
        <v>1999</v>
      </c>
      <c r="U678" s="8">
        <f t="shared" ref="U678:U741" si="89">2022-T678</f>
        <v>23</v>
      </c>
      <c r="V678" s="7" t="s">
        <v>7017</v>
      </c>
      <c r="W678" t="s">
        <v>1847</v>
      </c>
      <c r="X678" s="2">
        <v>0.61499999999999999</v>
      </c>
      <c r="Y678" s="6">
        <f t="shared" si="86"/>
        <v>1.6417073756706976E-2</v>
      </c>
      <c r="AA678">
        <v>1959271</v>
      </c>
      <c r="AB678">
        <v>12141</v>
      </c>
      <c r="AD678" t="s">
        <v>5</v>
      </c>
      <c r="AE678">
        <v>20</v>
      </c>
      <c r="AF678">
        <v>5</v>
      </c>
      <c r="AH678" t="s">
        <v>7016</v>
      </c>
      <c r="AI678" t="s">
        <v>7015</v>
      </c>
      <c r="AK678" t="s">
        <v>7014</v>
      </c>
      <c r="AL678">
        <v>1</v>
      </c>
      <c r="AM678" s="5">
        <f t="shared" ref="AM678:AM741" si="90">AL678/U678</f>
        <v>4.3478260869565216E-2</v>
      </c>
      <c r="AN678" s="4">
        <f t="shared" si="87"/>
        <v>6.5851209192828807E-5</v>
      </c>
      <c r="AO678" s="3"/>
      <c r="AP678">
        <v>0</v>
      </c>
      <c r="AR678" t="s">
        <v>1</v>
      </c>
      <c r="AT678" s="2" t="s">
        <v>0</v>
      </c>
      <c r="AU678" s="1">
        <f t="shared" ref="AU678:AU741" si="91">(Y678*0.7+AN678*0.3)*100</f>
        <v>1.151170699245273</v>
      </c>
      <c r="AV678" s="1">
        <f t="shared" ref="AV678:AV741" si="92">(Y678*0.5+AN678*0.5)*100</f>
        <v>0.82414624829499017</v>
      </c>
      <c r="AW678" s="1">
        <f t="shared" ref="AW678:AW741" si="93">(Y678*0.3+AN678*0.7)*100</f>
        <v>0.49712179734470718</v>
      </c>
    </row>
    <row r="679" spans="1:49" x14ac:dyDescent="0.2">
      <c r="A679">
        <v>677</v>
      </c>
      <c r="B679" t="s">
        <v>7013</v>
      </c>
      <c r="C679" t="s">
        <v>7012</v>
      </c>
      <c r="D679" t="s">
        <v>7011</v>
      </c>
      <c r="F679" t="s">
        <v>7010</v>
      </c>
      <c r="G679" t="s">
        <v>16</v>
      </c>
      <c r="H679" t="s">
        <v>15</v>
      </c>
      <c r="I679" t="s">
        <v>7009</v>
      </c>
      <c r="J679">
        <v>60022461</v>
      </c>
      <c r="K679" t="s">
        <v>7008</v>
      </c>
      <c r="L679" t="s">
        <v>7007</v>
      </c>
      <c r="M679" t="s">
        <v>1627</v>
      </c>
      <c r="N679">
        <v>2</v>
      </c>
      <c r="O679" t="s">
        <v>7006</v>
      </c>
      <c r="P679" t="s">
        <v>7005</v>
      </c>
      <c r="Q679" t="s">
        <v>7004</v>
      </c>
      <c r="R679" s="7">
        <v>36161</v>
      </c>
      <c r="S679" s="8">
        <f t="shared" si="88"/>
        <v>1999</v>
      </c>
      <c r="T679" s="8">
        <v>1999</v>
      </c>
      <c r="U679" s="8">
        <f t="shared" si="89"/>
        <v>23</v>
      </c>
      <c r="V679" s="7">
        <v>36281</v>
      </c>
      <c r="W679" t="s">
        <v>4849</v>
      </c>
      <c r="X679" s="2">
        <v>1.0049999999999999</v>
      </c>
      <c r="Y679" s="6">
        <f t="shared" si="86"/>
        <v>2.6827901017057738E-2</v>
      </c>
      <c r="AA679">
        <v>160032</v>
      </c>
      <c r="AB679">
        <v>27959</v>
      </c>
      <c r="AD679" t="s">
        <v>5</v>
      </c>
      <c r="AE679">
        <v>336</v>
      </c>
      <c r="AF679">
        <v>4</v>
      </c>
      <c r="AH679" t="s">
        <v>7003</v>
      </c>
      <c r="AI679" t="s">
        <v>7002</v>
      </c>
      <c r="AK679" t="s">
        <v>7001</v>
      </c>
      <c r="AL679">
        <v>1</v>
      </c>
      <c r="AM679" s="5">
        <f t="shared" si="90"/>
        <v>4.3478260869565216E-2</v>
      </c>
      <c r="AN679" s="4">
        <f t="shared" si="87"/>
        <v>6.5851209192828807E-5</v>
      </c>
      <c r="AO679" s="3"/>
      <c r="AP679">
        <v>0</v>
      </c>
      <c r="AR679" t="s">
        <v>1</v>
      </c>
      <c r="AT679" s="2" t="s">
        <v>0</v>
      </c>
      <c r="AU679" s="1">
        <f t="shared" si="91"/>
        <v>1.8799286074698263</v>
      </c>
      <c r="AV679" s="1">
        <f t="shared" si="92"/>
        <v>1.3446876113125283</v>
      </c>
      <c r="AW679" s="1">
        <f t="shared" si="93"/>
        <v>0.8094466151552302</v>
      </c>
    </row>
    <row r="680" spans="1:49" x14ac:dyDescent="0.2">
      <c r="A680">
        <v>678</v>
      </c>
      <c r="B680" t="s">
        <v>7000</v>
      </c>
      <c r="C680" t="s">
        <v>6999</v>
      </c>
      <c r="F680" t="s">
        <v>6998</v>
      </c>
      <c r="G680" t="s">
        <v>16</v>
      </c>
      <c r="H680" t="s">
        <v>15</v>
      </c>
      <c r="I680" t="s">
        <v>6997</v>
      </c>
      <c r="J680" t="s">
        <v>6996</v>
      </c>
      <c r="K680" t="s">
        <v>6995</v>
      </c>
      <c r="L680" t="s">
        <v>6994</v>
      </c>
      <c r="M680" t="s">
        <v>1953</v>
      </c>
      <c r="N680">
        <v>4</v>
      </c>
      <c r="O680" t="s">
        <v>6993</v>
      </c>
      <c r="P680" t="s">
        <v>6992</v>
      </c>
      <c r="Q680" t="s">
        <v>6991</v>
      </c>
      <c r="R680" s="7">
        <v>36161</v>
      </c>
      <c r="S680" s="8">
        <f t="shared" si="88"/>
        <v>1999</v>
      </c>
      <c r="T680" s="8">
        <v>1999</v>
      </c>
      <c r="U680" s="8">
        <f t="shared" si="89"/>
        <v>23</v>
      </c>
      <c r="V680" s="7">
        <v>1999</v>
      </c>
      <c r="W680" t="s">
        <v>6990</v>
      </c>
      <c r="X680" s="2">
        <v>0.218</v>
      </c>
      <c r="Y680" s="6">
        <f t="shared" si="86"/>
        <v>5.8193854942473512E-3</v>
      </c>
      <c r="AA680">
        <v>3772063</v>
      </c>
      <c r="AB680">
        <v>130012</v>
      </c>
      <c r="AC680" t="s">
        <v>6989</v>
      </c>
      <c r="AD680" t="s">
        <v>5</v>
      </c>
      <c r="AE680">
        <v>45</v>
      </c>
      <c r="AF680" s="10">
        <v>44289</v>
      </c>
      <c r="AH680" t="s">
        <v>6988</v>
      </c>
      <c r="AI680" t="s">
        <v>6987</v>
      </c>
      <c r="AK680" t="s">
        <v>6986</v>
      </c>
      <c r="AL680">
        <v>0</v>
      </c>
      <c r="AM680" s="5">
        <f t="shared" si="90"/>
        <v>0</v>
      </c>
      <c r="AN680" s="4">
        <f t="shared" si="87"/>
        <v>0</v>
      </c>
      <c r="AO680" s="3"/>
      <c r="AP680">
        <v>0</v>
      </c>
      <c r="AR680" t="s">
        <v>1</v>
      </c>
      <c r="AT680" s="2">
        <v>2.3330000000000002</v>
      </c>
      <c r="AU680" s="1">
        <f t="shared" si="91"/>
        <v>0.40735698459731456</v>
      </c>
      <c r="AV680" s="1">
        <f t="shared" si="92"/>
        <v>0.29096927471236755</v>
      </c>
      <c r="AW680" s="1">
        <f t="shared" si="93"/>
        <v>0.17458156482742054</v>
      </c>
    </row>
    <row r="681" spans="1:49" x14ac:dyDescent="0.2">
      <c r="A681">
        <v>679</v>
      </c>
      <c r="B681" t="s">
        <v>6985</v>
      </c>
      <c r="C681" t="s">
        <v>6984</v>
      </c>
      <c r="F681" t="s">
        <v>6983</v>
      </c>
      <c r="G681" t="s">
        <v>16</v>
      </c>
      <c r="H681" t="s">
        <v>15</v>
      </c>
      <c r="I681" t="s">
        <v>6982</v>
      </c>
      <c r="J681" t="s">
        <v>6981</v>
      </c>
      <c r="K681" t="s">
        <v>6980</v>
      </c>
      <c r="L681" t="s">
        <v>6979</v>
      </c>
      <c r="M681" t="s">
        <v>122</v>
      </c>
      <c r="N681">
        <v>4</v>
      </c>
      <c r="O681" t="s">
        <v>6978</v>
      </c>
      <c r="P681" t="s">
        <v>6977</v>
      </c>
      <c r="Q681" t="s">
        <v>6976</v>
      </c>
      <c r="R681" s="7">
        <v>36161</v>
      </c>
      <c r="S681" s="8">
        <f t="shared" si="88"/>
        <v>1999</v>
      </c>
      <c r="T681" s="8">
        <v>1999</v>
      </c>
      <c r="U681" s="8">
        <f t="shared" si="89"/>
        <v>23</v>
      </c>
      <c r="V681" s="7">
        <v>1999</v>
      </c>
      <c r="W681" t="s">
        <v>2322</v>
      </c>
      <c r="X681" s="2">
        <v>0.62</v>
      </c>
      <c r="Y681" s="6">
        <f t="shared" si="86"/>
        <v>1.6550545901070447E-2</v>
      </c>
      <c r="AA681">
        <v>189464</v>
      </c>
      <c r="AB681">
        <v>17364</v>
      </c>
      <c r="AD681" t="s">
        <v>5</v>
      </c>
      <c r="AE681">
        <v>35</v>
      </c>
      <c r="AF681" t="s">
        <v>6949</v>
      </c>
      <c r="AH681" t="s">
        <v>6975</v>
      </c>
      <c r="AI681" t="s">
        <v>6974</v>
      </c>
      <c r="AJ681" t="s">
        <v>6973</v>
      </c>
      <c r="AK681" t="s">
        <v>6972</v>
      </c>
      <c r="AL681">
        <v>4</v>
      </c>
      <c r="AM681" s="5">
        <f t="shared" si="90"/>
        <v>0.17391304347826086</v>
      </c>
      <c r="AN681" s="4">
        <f t="shared" si="87"/>
        <v>2.6340483677131523E-4</v>
      </c>
      <c r="AO681" s="3"/>
      <c r="AP681">
        <v>0</v>
      </c>
      <c r="AR681" t="s">
        <v>1</v>
      </c>
      <c r="AT681" s="2">
        <v>1.7</v>
      </c>
      <c r="AU681" s="1">
        <f t="shared" si="91"/>
        <v>1.1664403581780707</v>
      </c>
      <c r="AV681" s="1">
        <f t="shared" si="92"/>
        <v>0.84069753689208804</v>
      </c>
      <c r="AW681" s="1">
        <f t="shared" si="93"/>
        <v>0.51495471560610551</v>
      </c>
    </row>
    <row r="682" spans="1:49" x14ac:dyDescent="0.2">
      <c r="A682">
        <v>680</v>
      </c>
      <c r="B682" t="s">
        <v>6971</v>
      </c>
      <c r="C682" t="s">
        <v>6970</v>
      </c>
      <c r="F682" t="s">
        <v>6969</v>
      </c>
      <c r="G682" t="s">
        <v>16</v>
      </c>
      <c r="H682" t="s">
        <v>15</v>
      </c>
      <c r="I682" t="s">
        <v>6968</v>
      </c>
      <c r="J682" t="s">
        <v>6967</v>
      </c>
      <c r="K682" t="s">
        <v>6966</v>
      </c>
      <c r="L682" t="s">
        <v>6965</v>
      </c>
      <c r="M682" t="s">
        <v>6964</v>
      </c>
      <c r="N682">
        <v>3</v>
      </c>
      <c r="O682" t="s">
        <v>6963</v>
      </c>
      <c r="P682" t="s">
        <v>6962</v>
      </c>
      <c r="Q682" t="s">
        <v>6961</v>
      </c>
      <c r="R682" s="7">
        <v>36161</v>
      </c>
      <c r="S682" s="8">
        <f t="shared" si="88"/>
        <v>1999</v>
      </c>
      <c r="T682" s="8">
        <v>1999</v>
      </c>
      <c r="U682" s="8">
        <f t="shared" si="89"/>
        <v>23</v>
      </c>
      <c r="V682" s="7">
        <v>1999</v>
      </c>
      <c r="W682" t="s">
        <v>2322</v>
      </c>
      <c r="X682" s="2">
        <v>0.62</v>
      </c>
      <c r="Y682" s="6">
        <f t="shared" si="86"/>
        <v>1.6550545901070447E-2</v>
      </c>
      <c r="AA682">
        <v>189464</v>
      </c>
      <c r="AB682">
        <v>17364</v>
      </c>
      <c r="AD682" t="s">
        <v>5</v>
      </c>
      <c r="AE682">
        <v>35</v>
      </c>
      <c r="AF682" t="s">
        <v>6949</v>
      </c>
      <c r="AH682" t="s">
        <v>6960</v>
      </c>
      <c r="AI682" t="s">
        <v>6959</v>
      </c>
      <c r="AJ682" t="s">
        <v>6958</v>
      </c>
      <c r="AK682" t="s">
        <v>6957</v>
      </c>
      <c r="AL682">
        <v>3</v>
      </c>
      <c r="AM682" s="5">
        <f t="shared" si="90"/>
        <v>0.13043478260869565</v>
      </c>
      <c r="AN682" s="4">
        <f t="shared" si="87"/>
        <v>1.9755362757848641E-4</v>
      </c>
      <c r="AO682" s="3"/>
      <c r="AP682">
        <v>0</v>
      </c>
      <c r="AR682" t="s">
        <v>1</v>
      </c>
      <c r="AT682" s="2">
        <v>1.7</v>
      </c>
      <c r="AU682" s="1">
        <f t="shared" si="91"/>
        <v>1.1644648219022857</v>
      </c>
      <c r="AV682" s="1">
        <f t="shared" si="92"/>
        <v>0.8374049764324466</v>
      </c>
      <c r="AW682" s="1">
        <f t="shared" si="93"/>
        <v>0.51034513096260736</v>
      </c>
    </row>
    <row r="683" spans="1:49" x14ac:dyDescent="0.2">
      <c r="A683">
        <v>681</v>
      </c>
      <c r="B683" t="s">
        <v>6956</v>
      </c>
      <c r="C683" t="s">
        <v>6955</v>
      </c>
      <c r="F683" t="s">
        <v>6954</v>
      </c>
      <c r="G683" t="s">
        <v>16</v>
      </c>
      <c r="H683" t="s">
        <v>15</v>
      </c>
      <c r="I683" t="s">
        <v>6953</v>
      </c>
      <c r="J683">
        <v>60026134</v>
      </c>
      <c r="K683" t="s">
        <v>5722</v>
      </c>
      <c r="L683" t="s">
        <v>5721</v>
      </c>
      <c r="M683" t="s">
        <v>150</v>
      </c>
      <c r="N683">
        <v>4</v>
      </c>
      <c r="O683" t="s">
        <v>6952</v>
      </c>
      <c r="P683" t="s">
        <v>6951</v>
      </c>
      <c r="Q683" t="s">
        <v>6950</v>
      </c>
      <c r="R683" s="7">
        <v>36161</v>
      </c>
      <c r="S683" s="8">
        <f t="shared" si="88"/>
        <v>1999</v>
      </c>
      <c r="T683" s="8">
        <v>1999</v>
      </c>
      <c r="U683" s="8">
        <f t="shared" si="89"/>
        <v>23</v>
      </c>
      <c r="V683" s="7">
        <v>1999</v>
      </c>
      <c r="W683" t="s">
        <v>2322</v>
      </c>
      <c r="X683" s="2">
        <v>0.62</v>
      </c>
      <c r="Y683" s="6">
        <f t="shared" si="86"/>
        <v>1.6550545901070447E-2</v>
      </c>
      <c r="AA683">
        <v>189464</v>
      </c>
      <c r="AB683">
        <v>17364</v>
      </c>
      <c r="AD683" t="s">
        <v>5</v>
      </c>
      <c r="AE683">
        <v>35</v>
      </c>
      <c r="AF683" t="s">
        <v>6949</v>
      </c>
      <c r="AH683" t="s">
        <v>6948</v>
      </c>
      <c r="AI683" t="s">
        <v>6947</v>
      </c>
      <c r="AJ683" t="s">
        <v>6946</v>
      </c>
      <c r="AK683" t="s">
        <v>6945</v>
      </c>
      <c r="AL683">
        <v>7</v>
      </c>
      <c r="AM683" s="5">
        <f t="shared" si="90"/>
        <v>0.30434782608695654</v>
      </c>
      <c r="AN683" s="4">
        <f t="shared" si="87"/>
        <v>4.6095846434980164E-4</v>
      </c>
      <c r="AO683" s="3"/>
      <c r="AP683">
        <v>0</v>
      </c>
      <c r="AR683" t="s">
        <v>1</v>
      </c>
      <c r="AT683" s="2">
        <v>1.7</v>
      </c>
      <c r="AU683" s="1">
        <f t="shared" si="91"/>
        <v>1.1723669670054253</v>
      </c>
      <c r="AV683" s="1">
        <f t="shared" si="92"/>
        <v>0.85057521827101246</v>
      </c>
      <c r="AW683" s="1">
        <f t="shared" si="93"/>
        <v>0.52878346953659949</v>
      </c>
    </row>
    <row r="684" spans="1:49" x14ac:dyDescent="0.2">
      <c r="A684">
        <v>682</v>
      </c>
      <c r="B684" t="s">
        <v>6944</v>
      </c>
      <c r="C684" t="s">
        <v>6943</v>
      </c>
      <c r="E684">
        <v>10380804</v>
      </c>
      <c r="F684" t="s">
        <v>6942</v>
      </c>
      <c r="G684" t="s">
        <v>16</v>
      </c>
      <c r="H684" t="s">
        <v>15</v>
      </c>
      <c r="I684" t="s">
        <v>6941</v>
      </c>
      <c r="J684">
        <v>60003892</v>
      </c>
      <c r="K684" t="s">
        <v>41</v>
      </c>
      <c r="L684" t="s">
        <v>40</v>
      </c>
      <c r="M684" t="s">
        <v>11</v>
      </c>
      <c r="N684">
        <v>2</v>
      </c>
      <c r="O684" t="s">
        <v>6940</v>
      </c>
      <c r="P684" t="s">
        <v>6939</v>
      </c>
      <c r="Q684" t="s">
        <v>6938</v>
      </c>
      <c r="R684" s="7">
        <v>36161</v>
      </c>
      <c r="S684" s="8">
        <f t="shared" si="88"/>
        <v>1999</v>
      </c>
      <c r="T684" s="8">
        <v>1999</v>
      </c>
      <c r="U684" s="8">
        <f t="shared" si="89"/>
        <v>23</v>
      </c>
      <c r="V684" s="7" t="s">
        <v>6937</v>
      </c>
      <c r="W684" t="s">
        <v>6936</v>
      </c>
      <c r="X684" s="2">
        <v>1.448</v>
      </c>
      <c r="Y684" s="6">
        <f t="shared" si="86"/>
        <v>3.8653533007661299E-2</v>
      </c>
      <c r="AA684">
        <v>1674412</v>
      </c>
      <c r="AB684">
        <v>13042</v>
      </c>
      <c r="AD684" t="s">
        <v>5</v>
      </c>
      <c r="AE684">
        <v>39</v>
      </c>
      <c r="AF684">
        <v>6</v>
      </c>
      <c r="AH684" t="s">
        <v>6935</v>
      </c>
      <c r="AI684" t="s">
        <v>6934</v>
      </c>
      <c r="AJ684" t="s">
        <v>6933</v>
      </c>
      <c r="AK684" t="s">
        <v>6932</v>
      </c>
      <c r="AL684">
        <v>14</v>
      </c>
      <c r="AM684" s="5">
        <f t="shared" si="90"/>
        <v>0.60869565217391308</v>
      </c>
      <c r="AN684" s="4">
        <f t="shared" si="87"/>
        <v>9.2191692869960328E-4</v>
      </c>
      <c r="AO684" s="3"/>
      <c r="AP684">
        <v>0</v>
      </c>
      <c r="AR684" t="s">
        <v>6931</v>
      </c>
      <c r="AT684" s="2">
        <v>4.0759999999999996</v>
      </c>
      <c r="AU684" s="1">
        <f t="shared" si="91"/>
        <v>2.733404818397279</v>
      </c>
      <c r="AV684" s="1">
        <f t="shared" si="92"/>
        <v>1.9787724968180451</v>
      </c>
      <c r="AW684" s="1">
        <f t="shared" si="93"/>
        <v>1.224140175238811</v>
      </c>
    </row>
    <row r="685" spans="1:49" x14ac:dyDescent="0.2">
      <c r="A685">
        <v>683</v>
      </c>
      <c r="B685" t="s">
        <v>6930</v>
      </c>
      <c r="C685" t="s">
        <v>6929</v>
      </c>
      <c r="F685" t="s">
        <v>6928</v>
      </c>
      <c r="G685" t="s">
        <v>16</v>
      </c>
      <c r="H685" t="s">
        <v>15</v>
      </c>
      <c r="I685" t="s">
        <v>6927</v>
      </c>
      <c r="J685" t="s">
        <v>6926</v>
      </c>
      <c r="K685" t="s">
        <v>6925</v>
      </c>
      <c r="L685" t="s">
        <v>6924</v>
      </c>
      <c r="M685" t="s">
        <v>6923</v>
      </c>
      <c r="N685">
        <v>2</v>
      </c>
      <c r="O685" t="s">
        <v>6922</v>
      </c>
      <c r="P685" t="s">
        <v>6921</v>
      </c>
      <c r="Q685" t="s">
        <v>6920</v>
      </c>
      <c r="R685" s="7">
        <v>36161</v>
      </c>
      <c r="S685" s="8">
        <f t="shared" si="88"/>
        <v>1999</v>
      </c>
      <c r="T685" s="8">
        <v>1999</v>
      </c>
      <c r="U685" s="8">
        <f t="shared" si="89"/>
        <v>23</v>
      </c>
      <c r="V685" s="7">
        <v>36251</v>
      </c>
      <c r="W685" t="s">
        <v>6919</v>
      </c>
      <c r="X685" s="2">
        <v>0.27800000000000002</v>
      </c>
      <c r="Y685" s="6">
        <f t="shared" si="86"/>
        <v>7.4210512266090073E-3</v>
      </c>
      <c r="AA685" t="s">
        <v>6918</v>
      </c>
      <c r="AB685">
        <v>21402</v>
      </c>
      <c r="AD685" t="s">
        <v>5</v>
      </c>
      <c r="AE685">
        <v>72</v>
      </c>
      <c r="AF685">
        <v>3</v>
      </c>
      <c r="AH685" t="s">
        <v>6917</v>
      </c>
      <c r="AI685" t="s">
        <v>6916</v>
      </c>
      <c r="AK685" t="s">
        <v>6915</v>
      </c>
      <c r="AL685">
        <v>17</v>
      </c>
      <c r="AM685" s="5">
        <f t="shared" si="90"/>
        <v>0.73913043478260865</v>
      </c>
      <c r="AN685" s="4">
        <f t="shared" si="87"/>
        <v>1.1194705562780896E-3</v>
      </c>
      <c r="AO685" s="3"/>
      <c r="AP685">
        <v>0</v>
      </c>
      <c r="AR685" t="s">
        <v>1</v>
      </c>
      <c r="AT685" s="2">
        <v>0.52900000000000003</v>
      </c>
      <c r="AU685" s="1">
        <f t="shared" si="91"/>
        <v>0.5530577025509732</v>
      </c>
      <c r="AV685" s="1">
        <f t="shared" si="92"/>
        <v>0.42702608914435491</v>
      </c>
      <c r="AW685" s="1">
        <f t="shared" si="93"/>
        <v>0.30099447573773647</v>
      </c>
    </row>
    <row r="686" spans="1:49" x14ac:dyDescent="0.2">
      <c r="A686">
        <v>684</v>
      </c>
      <c r="B686" t="s">
        <v>6914</v>
      </c>
      <c r="C686" t="s">
        <v>6913</v>
      </c>
      <c r="F686" t="s">
        <v>6912</v>
      </c>
      <c r="G686" t="s">
        <v>16</v>
      </c>
      <c r="H686" t="s">
        <v>15</v>
      </c>
      <c r="I686" t="s">
        <v>5144</v>
      </c>
      <c r="J686">
        <v>60025555</v>
      </c>
      <c r="K686" t="s">
        <v>255</v>
      </c>
      <c r="L686" t="s">
        <v>254</v>
      </c>
      <c r="M686" t="s">
        <v>25</v>
      </c>
      <c r="N686">
        <v>2</v>
      </c>
      <c r="O686" t="s">
        <v>6911</v>
      </c>
      <c r="P686" t="s">
        <v>6910</v>
      </c>
      <c r="Q686" t="s">
        <v>510</v>
      </c>
      <c r="R686" s="7">
        <v>36161</v>
      </c>
      <c r="S686" s="8">
        <f t="shared" si="88"/>
        <v>1999</v>
      </c>
      <c r="T686" s="8">
        <v>1999</v>
      </c>
      <c r="U686" s="8">
        <f t="shared" si="89"/>
        <v>23</v>
      </c>
      <c r="V686" s="7">
        <v>36251</v>
      </c>
      <c r="W686" t="s">
        <v>596</v>
      </c>
      <c r="X686" s="2">
        <v>0.111</v>
      </c>
      <c r="Y686" s="6">
        <f t="shared" si="86"/>
        <v>2.9630816048690639E-3</v>
      </c>
      <c r="AA686">
        <v>87566621</v>
      </c>
      <c r="AB686">
        <v>24890</v>
      </c>
      <c r="AD686" t="s">
        <v>5</v>
      </c>
      <c r="AE686">
        <v>82</v>
      </c>
      <c r="AF686">
        <v>4</v>
      </c>
      <c r="AH686" t="s">
        <v>6909</v>
      </c>
      <c r="AI686" t="s">
        <v>6908</v>
      </c>
      <c r="AJ686" t="s">
        <v>6907</v>
      </c>
      <c r="AK686" t="s">
        <v>6906</v>
      </c>
      <c r="AL686">
        <v>1</v>
      </c>
      <c r="AM686" s="5">
        <f t="shared" si="90"/>
        <v>4.3478260869565216E-2</v>
      </c>
      <c r="AN686" s="4">
        <f t="shared" si="87"/>
        <v>6.5851209192828807E-5</v>
      </c>
      <c r="AO686" s="3"/>
      <c r="AP686">
        <v>0</v>
      </c>
      <c r="AR686" t="s">
        <v>1</v>
      </c>
      <c r="AT686" s="2" t="s">
        <v>0</v>
      </c>
      <c r="AU686" s="1">
        <f t="shared" si="91"/>
        <v>0.20939124861661931</v>
      </c>
      <c r="AV686" s="1">
        <f t="shared" si="92"/>
        <v>0.15144664070309463</v>
      </c>
      <c r="AW686" s="1">
        <f t="shared" si="93"/>
        <v>9.3502032789569922E-2</v>
      </c>
    </row>
    <row r="687" spans="1:49" x14ac:dyDescent="0.2">
      <c r="A687">
        <v>685</v>
      </c>
      <c r="B687" t="s">
        <v>6905</v>
      </c>
      <c r="C687" t="s">
        <v>6904</v>
      </c>
      <c r="F687" t="s">
        <v>6903</v>
      </c>
      <c r="G687" t="s">
        <v>16</v>
      </c>
      <c r="H687" t="s">
        <v>15</v>
      </c>
      <c r="I687" t="s">
        <v>2043</v>
      </c>
      <c r="J687" t="s">
        <v>2042</v>
      </c>
      <c r="K687" t="s">
        <v>2041</v>
      </c>
      <c r="L687" t="s">
        <v>2040</v>
      </c>
      <c r="M687" t="s">
        <v>2039</v>
      </c>
      <c r="N687">
        <v>4</v>
      </c>
      <c r="O687" t="s">
        <v>6902</v>
      </c>
      <c r="P687" t="s">
        <v>6901</v>
      </c>
      <c r="Q687" t="s">
        <v>2036</v>
      </c>
      <c r="R687" s="7">
        <v>36161</v>
      </c>
      <c r="S687" s="8">
        <f t="shared" si="88"/>
        <v>1999</v>
      </c>
      <c r="T687" s="8">
        <v>1999</v>
      </c>
      <c r="U687" s="8">
        <f t="shared" si="89"/>
        <v>23</v>
      </c>
      <c r="V687" s="7" t="s">
        <v>6887</v>
      </c>
      <c r="W687" t="s">
        <v>1847</v>
      </c>
      <c r="X687" s="2">
        <v>0.61499999999999999</v>
      </c>
      <c r="Y687" s="6">
        <f t="shared" si="86"/>
        <v>1.6417073756706976E-2</v>
      </c>
      <c r="AA687">
        <v>1959271</v>
      </c>
      <c r="AB687">
        <v>12141</v>
      </c>
      <c r="AD687" t="s">
        <v>5</v>
      </c>
      <c r="AE687">
        <v>20</v>
      </c>
      <c r="AF687">
        <v>4</v>
      </c>
      <c r="AH687" t="s">
        <v>6900</v>
      </c>
      <c r="AI687" t="s">
        <v>6899</v>
      </c>
      <c r="AK687" t="s">
        <v>6898</v>
      </c>
      <c r="AL687">
        <v>7</v>
      </c>
      <c r="AM687" s="5">
        <f t="shared" si="90"/>
        <v>0.30434782608695654</v>
      </c>
      <c r="AN687" s="4">
        <f t="shared" si="87"/>
        <v>4.6095846434980164E-4</v>
      </c>
      <c r="AO687" s="3"/>
      <c r="AP687">
        <v>0</v>
      </c>
      <c r="AQ687" t="s">
        <v>1288</v>
      </c>
      <c r="AR687" t="s">
        <v>1</v>
      </c>
      <c r="AS687" t="s">
        <v>1286</v>
      </c>
      <c r="AT687" s="2" t="s">
        <v>0</v>
      </c>
      <c r="AU687" s="1">
        <f t="shared" si="91"/>
        <v>1.1630239168999821</v>
      </c>
      <c r="AV687" s="1">
        <f t="shared" si="92"/>
        <v>0.8439016110528389</v>
      </c>
      <c r="AW687" s="1">
        <f t="shared" si="93"/>
        <v>0.52477930520569527</v>
      </c>
    </row>
    <row r="688" spans="1:49" x14ac:dyDescent="0.2">
      <c r="A688">
        <v>686</v>
      </c>
      <c r="B688" t="s">
        <v>6897</v>
      </c>
      <c r="C688" t="s">
        <v>6896</v>
      </c>
      <c r="F688" t="s">
        <v>6895</v>
      </c>
      <c r="G688" t="s">
        <v>16</v>
      </c>
      <c r="H688" t="s">
        <v>15</v>
      </c>
      <c r="I688" t="s">
        <v>6894</v>
      </c>
      <c r="J688">
        <v>60068535</v>
      </c>
      <c r="K688" t="s">
        <v>6893</v>
      </c>
      <c r="L688" t="s">
        <v>6892</v>
      </c>
      <c r="M688" t="s">
        <v>6891</v>
      </c>
      <c r="N688">
        <v>2</v>
      </c>
      <c r="O688" t="s">
        <v>6890</v>
      </c>
      <c r="P688" t="s">
        <v>6889</v>
      </c>
      <c r="Q688" t="s">
        <v>6888</v>
      </c>
      <c r="R688" s="7">
        <v>36161</v>
      </c>
      <c r="S688" s="8">
        <f t="shared" si="88"/>
        <v>1999</v>
      </c>
      <c r="T688" s="8">
        <v>1999</v>
      </c>
      <c r="U688" s="8">
        <f t="shared" si="89"/>
        <v>23</v>
      </c>
      <c r="V688" s="7" t="s">
        <v>6887</v>
      </c>
      <c r="W688" t="s">
        <v>1847</v>
      </c>
      <c r="X688" s="2">
        <v>0.61499999999999999</v>
      </c>
      <c r="Y688" s="6">
        <f t="shared" si="86"/>
        <v>1.6417073756706976E-2</v>
      </c>
      <c r="AA688">
        <v>1959271</v>
      </c>
      <c r="AB688">
        <v>12141</v>
      </c>
      <c r="AD688" t="s">
        <v>5</v>
      </c>
      <c r="AE688">
        <v>20</v>
      </c>
      <c r="AF688">
        <v>4</v>
      </c>
      <c r="AH688" t="s">
        <v>3616</v>
      </c>
      <c r="AI688" t="s">
        <v>6886</v>
      </c>
      <c r="AK688" t="s">
        <v>6885</v>
      </c>
      <c r="AL688">
        <v>0</v>
      </c>
      <c r="AM688" s="5">
        <f t="shared" si="90"/>
        <v>0</v>
      </c>
      <c r="AN688" s="4">
        <f t="shared" si="87"/>
        <v>0</v>
      </c>
      <c r="AO688" s="3"/>
      <c r="AP688">
        <v>0</v>
      </c>
      <c r="AR688" t="s">
        <v>1</v>
      </c>
      <c r="AT688" s="2" t="s">
        <v>0</v>
      </c>
      <c r="AU688" s="1">
        <f t="shared" si="91"/>
        <v>1.1491951629694881</v>
      </c>
      <c r="AV688" s="1">
        <f t="shared" si="92"/>
        <v>0.82085368783534873</v>
      </c>
      <c r="AW688" s="1">
        <f t="shared" si="93"/>
        <v>0.49251221270120926</v>
      </c>
    </row>
    <row r="689" spans="1:49" x14ac:dyDescent="0.2">
      <c r="A689">
        <v>687</v>
      </c>
      <c r="B689" t="s">
        <v>6884</v>
      </c>
      <c r="C689" t="s">
        <v>6883</v>
      </c>
      <c r="F689" t="s">
        <v>6882</v>
      </c>
      <c r="G689" t="s">
        <v>16</v>
      </c>
      <c r="H689" t="s">
        <v>15</v>
      </c>
      <c r="I689" t="s">
        <v>6881</v>
      </c>
      <c r="J689">
        <v>60015763</v>
      </c>
      <c r="K689" t="s">
        <v>6880</v>
      </c>
      <c r="L689" t="s">
        <v>1532</v>
      </c>
      <c r="M689" t="s">
        <v>1531</v>
      </c>
      <c r="N689">
        <v>2</v>
      </c>
      <c r="O689" t="s">
        <v>6879</v>
      </c>
      <c r="P689" t="s">
        <v>6878</v>
      </c>
      <c r="Q689" t="s">
        <v>6877</v>
      </c>
      <c r="R689" s="7">
        <v>36161</v>
      </c>
      <c r="S689" s="8">
        <f t="shared" si="88"/>
        <v>1999</v>
      </c>
      <c r="T689" s="8">
        <v>1999</v>
      </c>
      <c r="U689" s="8">
        <f t="shared" si="89"/>
        <v>23</v>
      </c>
      <c r="V689" s="7">
        <v>36251</v>
      </c>
      <c r="W689" t="s">
        <v>191</v>
      </c>
      <c r="X689" s="2">
        <v>0.251</v>
      </c>
      <c r="Y689" s="6">
        <f t="shared" si="86"/>
        <v>6.7003016470462617E-3</v>
      </c>
      <c r="AA689">
        <v>207217</v>
      </c>
      <c r="AB689">
        <v>26145</v>
      </c>
      <c r="AC689">
        <v>13623060</v>
      </c>
      <c r="AD689" t="s">
        <v>5</v>
      </c>
      <c r="AE689">
        <v>86</v>
      </c>
      <c r="AF689">
        <v>4</v>
      </c>
      <c r="AH689" t="s">
        <v>6876</v>
      </c>
      <c r="AI689" t="s">
        <v>6875</v>
      </c>
      <c r="AK689" t="s">
        <v>6874</v>
      </c>
      <c r="AL689">
        <v>57</v>
      </c>
      <c r="AM689" s="5">
        <f t="shared" si="90"/>
        <v>2.4782608695652173</v>
      </c>
      <c r="AN689" s="4">
        <f t="shared" si="87"/>
        <v>3.7535189239912416E-3</v>
      </c>
      <c r="AO689" s="3"/>
      <c r="AP689">
        <v>0</v>
      </c>
      <c r="AR689" t="s">
        <v>1</v>
      </c>
      <c r="AT689" s="2">
        <v>1.3360000000000001</v>
      </c>
      <c r="AU689" s="1">
        <f t="shared" si="91"/>
        <v>0.58162668301297549</v>
      </c>
      <c r="AV689" s="1">
        <f t="shared" si="92"/>
        <v>0.5226910285518751</v>
      </c>
      <c r="AW689" s="1">
        <f t="shared" si="93"/>
        <v>0.46375537409077472</v>
      </c>
    </row>
    <row r="690" spans="1:49" x14ac:dyDescent="0.2">
      <c r="A690">
        <v>688</v>
      </c>
      <c r="B690" t="s">
        <v>6873</v>
      </c>
      <c r="C690" t="s">
        <v>6872</v>
      </c>
      <c r="F690" t="s">
        <v>6871</v>
      </c>
      <c r="G690" t="s">
        <v>16</v>
      </c>
      <c r="H690" t="s">
        <v>15</v>
      </c>
      <c r="I690" t="s">
        <v>6870</v>
      </c>
      <c r="J690" t="s">
        <v>6869</v>
      </c>
      <c r="K690" t="s">
        <v>6868</v>
      </c>
      <c r="L690" t="s">
        <v>6867</v>
      </c>
      <c r="M690" t="s">
        <v>6866</v>
      </c>
      <c r="N690">
        <v>4</v>
      </c>
      <c r="O690" t="s">
        <v>6865</v>
      </c>
      <c r="P690" t="s">
        <v>6864</v>
      </c>
      <c r="Q690" t="s">
        <v>6863</v>
      </c>
      <c r="R690" s="7">
        <v>36161</v>
      </c>
      <c r="S690" s="8">
        <f t="shared" si="88"/>
        <v>1999</v>
      </c>
      <c r="T690" s="8">
        <v>1999</v>
      </c>
      <c r="U690" s="8">
        <f t="shared" si="89"/>
        <v>23</v>
      </c>
      <c r="V690" s="7">
        <v>36251</v>
      </c>
      <c r="W690" t="s">
        <v>6862</v>
      </c>
      <c r="X690" s="2" t="s">
        <v>0</v>
      </c>
      <c r="Y690" s="6" t="e">
        <f t="shared" si="86"/>
        <v>#VALUE!</v>
      </c>
      <c r="AA690">
        <v>13577298</v>
      </c>
      <c r="AB690">
        <v>83409</v>
      </c>
      <c r="AD690" t="s">
        <v>5</v>
      </c>
      <c r="AE690">
        <v>68</v>
      </c>
      <c r="AF690">
        <v>3</v>
      </c>
      <c r="AH690" t="s">
        <v>3693</v>
      </c>
      <c r="AI690" t="s">
        <v>6861</v>
      </c>
      <c r="AJ690" t="s">
        <v>6860</v>
      </c>
      <c r="AK690" t="s">
        <v>6859</v>
      </c>
      <c r="AL690">
        <v>6</v>
      </c>
      <c r="AM690" s="5">
        <f t="shared" si="90"/>
        <v>0.2608695652173913</v>
      </c>
      <c r="AN690" s="4">
        <f t="shared" si="87"/>
        <v>3.9510725515697282E-4</v>
      </c>
      <c r="AO690" s="3"/>
      <c r="AP690">
        <v>0</v>
      </c>
      <c r="AR690" t="s">
        <v>1</v>
      </c>
      <c r="AT690" s="2" t="s">
        <v>0</v>
      </c>
      <c r="AU690" s="1" t="e">
        <f t="shared" si="91"/>
        <v>#VALUE!</v>
      </c>
      <c r="AV690" s="1" t="e">
        <f t="shared" si="92"/>
        <v>#VALUE!</v>
      </c>
      <c r="AW690" s="1" t="e">
        <f t="shared" si="93"/>
        <v>#VALUE!</v>
      </c>
    </row>
    <row r="691" spans="1:49" x14ac:dyDescent="0.2">
      <c r="A691">
        <v>689</v>
      </c>
      <c r="B691" t="s">
        <v>6858</v>
      </c>
      <c r="C691" t="s">
        <v>6857</v>
      </c>
      <c r="D691" t="s">
        <v>6856</v>
      </c>
      <c r="F691" t="s">
        <v>6855</v>
      </c>
      <c r="G691" t="s">
        <v>16</v>
      </c>
      <c r="H691" t="s">
        <v>15</v>
      </c>
      <c r="I691" t="s">
        <v>6854</v>
      </c>
      <c r="J691" t="s">
        <v>6853</v>
      </c>
      <c r="K691" t="s">
        <v>6852</v>
      </c>
      <c r="L691" t="s">
        <v>6851</v>
      </c>
      <c r="M691" t="s">
        <v>3319</v>
      </c>
      <c r="N691">
        <v>3</v>
      </c>
      <c r="O691" t="s">
        <v>6850</v>
      </c>
      <c r="P691" t="s">
        <v>6849</v>
      </c>
      <c r="Q691" t="s">
        <v>6848</v>
      </c>
      <c r="R691" s="7">
        <v>36161</v>
      </c>
      <c r="S691" s="8">
        <f t="shared" si="88"/>
        <v>1999</v>
      </c>
      <c r="T691" s="8">
        <v>1999</v>
      </c>
      <c r="U691" s="8">
        <f t="shared" si="89"/>
        <v>23</v>
      </c>
      <c r="V691" s="7" t="s">
        <v>6810</v>
      </c>
      <c r="W691" t="s">
        <v>3665</v>
      </c>
      <c r="X691" s="2">
        <v>1.1339999999999999</v>
      </c>
      <c r="Y691" s="6">
        <f t="shared" si="86"/>
        <v>3.0271482341635299E-2</v>
      </c>
      <c r="AA691">
        <v>945765</v>
      </c>
      <c r="AB691">
        <v>12372</v>
      </c>
      <c r="AD691" t="s">
        <v>5</v>
      </c>
      <c r="AE691">
        <v>44</v>
      </c>
      <c r="AF691">
        <v>7</v>
      </c>
      <c r="AH691" t="s">
        <v>6847</v>
      </c>
      <c r="AI691" t="s">
        <v>6846</v>
      </c>
      <c r="AK691" t="s">
        <v>6845</v>
      </c>
      <c r="AL691">
        <v>8</v>
      </c>
      <c r="AM691" s="5">
        <f t="shared" si="90"/>
        <v>0.34782608695652173</v>
      </c>
      <c r="AN691" s="4">
        <f t="shared" si="87"/>
        <v>5.2680967354263046E-4</v>
      </c>
      <c r="AO691" s="3"/>
      <c r="AP691">
        <v>0</v>
      </c>
      <c r="AR691" t="s">
        <v>1</v>
      </c>
      <c r="AT691" s="2">
        <v>2.4129999999999998</v>
      </c>
      <c r="AU691" s="1">
        <f t="shared" si="91"/>
        <v>2.1348080541207497</v>
      </c>
      <c r="AV691" s="1">
        <f t="shared" si="92"/>
        <v>1.5399146007588964</v>
      </c>
      <c r="AW691" s="1">
        <f t="shared" si="93"/>
        <v>0.94502114739704302</v>
      </c>
    </row>
    <row r="692" spans="1:49" x14ac:dyDescent="0.2">
      <c r="A692">
        <v>690</v>
      </c>
      <c r="B692" t="s">
        <v>6844</v>
      </c>
      <c r="C692" t="s">
        <v>6843</v>
      </c>
      <c r="D692" t="s">
        <v>6842</v>
      </c>
      <c r="F692" t="s">
        <v>6841</v>
      </c>
      <c r="G692" t="s">
        <v>16</v>
      </c>
      <c r="H692" t="s">
        <v>15</v>
      </c>
      <c r="I692" t="s">
        <v>6840</v>
      </c>
      <c r="J692" t="s">
        <v>6835</v>
      </c>
      <c r="K692" t="s">
        <v>6839</v>
      </c>
      <c r="L692" t="s">
        <v>6838</v>
      </c>
      <c r="M692" t="s">
        <v>5871</v>
      </c>
      <c r="N692">
        <v>2</v>
      </c>
      <c r="O692" t="s">
        <v>6837</v>
      </c>
      <c r="P692" t="s">
        <v>6836</v>
      </c>
      <c r="Q692" t="s">
        <v>6835</v>
      </c>
      <c r="R692" s="7">
        <v>36161</v>
      </c>
      <c r="S692" s="8">
        <f t="shared" si="88"/>
        <v>1999</v>
      </c>
      <c r="T692" s="8">
        <v>1999</v>
      </c>
      <c r="U692" s="8">
        <f t="shared" si="89"/>
        <v>23</v>
      </c>
      <c r="V692" s="7" t="s">
        <v>6810</v>
      </c>
      <c r="W692" t="s">
        <v>3665</v>
      </c>
      <c r="X692" s="2">
        <v>1.1339999999999999</v>
      </c>
      <c r="Y692" s="6">
        <f t="shared" si="86"/>
        <v>3.0271482341635299E-2</v>
      </c>
      <c r="AA692">
        <v>945765</v>
      </c>
      <c r="AB692">
        <v>12372</v>
      </c>
      <c r="AD692" t="s">
        <v>5</v>
      </c>
      <c r="AE692">
        <v>44</v>
      </c>
      <c r="AF692">
        <v>7</v>
      </c>
      <c r="AH692" t="s">
        <v>6834</v>
      </c>
      <c r="AI692" t="s">
        <v>6833</v>
      </c>
      <c r="AK692" t="s">
        <v>6832</v>
      </c>
      <c r="AL692">
        <v>12</v>
      </c>
      <c r="AM692" s="5">
        <f t="shared" si="90"/>
        <v>0.52173913043478259</v>
      </c>
      <c r="AN692" s="4">
        <f t="shared" si="87"/>
        <v>7.9021451031394564E-4</v>
      </c>
      <c r="AO692" s="3"/>
      <c r="AP692">
        <v>0</v>
      </c>
      <c r="AR692" t="s">
        <v>1</v>
      </c>
      <c r="AT692" s="2">
        <v>2.4129999999999998</v>
      </c>
      <c r="AU692" s="1">
        <f t="shared" si="91"/>
        <v>2.1427101992238891</v>
      </c>
      <c r="AV692" s="1">
        <f t="shared" si="92"/>
        <v>1.5530848425974622</v>
      </c>
      <c r="AW692" s="1">
        <f t="shared" si="93"/>
        <v>0.96345948597103515</v>
      </c>
    </row>
    <row r="693" spans="1:49" x14ac:dyDescent="0.2">
      <c r="A693">
        <v>691</v>
      </c>
      <c r="B693" t="s">
        <v>6831</v>
      </c>
      <c r="C693" t="s">
        <v>6830</v>
      </c>
      <c r="D693" t="s">
        <v>6829</v>
      </c>
      <c r="F693" t="s">
        <v>6828</v>
      </c>
      <c r="G693" t="s">
        <v>16</v>
      </c>
      <c r="H693" t="s">
        <v>15</v>
      </c>
      <c r="I693" t="s">
        <v>6827</v>
      </c>
      <c r="J693">
        <v>100338276</v>
      </c>
      <c r="K693" t="s">
        <v>6826</v>
      </c>
      <c r="L693" t="s">
        <v>1261</v>
      </c>
      <c r="M693" t="s">
        <v>11</v>
      </c>
      <c r="N693">
        <v>2</v>
      </c>
      <c r="O693" t="s">
        <v>6825</v>
      </c>
      <c r="P693" t="s">
        <v>6824</v>
      </c>
      <c r="Q693" t="s">
        <v>6823</v>
      </c>
      <c r="R693" s="7">
        <v>36161</v>
      </c>
      <c r="S693" s="8">
        <f t="shared" si="88"/>
        <v>1999</v>
      </c>
      <c r="T693" s="8">
        <v>1999</v>
      </c>
      <c r="U693" s="8">
        <f t="shared" si="89"/>
        <v>23</v>
      </c>
      <c r="V693" s="7" t="s">
        <v>6810</v>
      </c>
      <c r="W693" t="s">
        <v>3665</v>
      </c>
      <c r="X693" s="2">
        <v>1.1339999999999999</v>
      </c>
      <c r="Y693" s="6">
        <f t="shared" si="86"/>
        <v>3.0271482341635299E-2</v>
      </c>
      <c r="AA693">
        <v>945765</v>
      </c>
      <c r="AB693">
        <v>12372</v>
      </c>
      <c r="AD693" t="s">
        <v>5</v>
      </c>
      <c r="AE693">
        <v>44</v>
      </c>
      <c r="AF693">
        <v>7</v>
      </c>
      <c r="AH693" t="s">
        <v>6822</v>
      </c>
      <c r="AI693" t="s">
        <v>6821</v>
      </c>
      <c r="AK693" t="s">
        <v>6820</v>
      </c>
      <c r="AL693">
        <v>0</v>
      </c>
      <c r="AM693" s="5">
        <f t="shared" si="90"/>
        <v>0</v>
      </c>
      <c r="AN693" s="4">
        <f t="shared" si="87"/>
        <v>0</v>
      </c>
      <c r="AO693" s="3"/>
      <c r="AP693">
        <v>0</v>
      </c>
      <c r="AR693" t="s">
        <v>1</v>
      </c>
      <c r="AT693" s="2">
        <v>2.4129999999999998</v>
      </c>
      <c r="AU693" s="1">
        <f t="shared" si="91"/>
        <v>2.119003763914471</v>
      </c>
      <c r="AV693" s="1">
        <f t="shared" si="92"/>
        <v>1.5135741170817649</v>
      </c>
      <c r="AW693" s="1">
        <f t="shared" si="93"/>
        <v>0.90814447024905898</v>
      </c>
    </row>
    <row r="694" spans="1:49" x14ac:dyDescent="0.2">
      <c r="A694">
        <v>692</v>
      </c>
      <c r="B694" t="s">
        <v>6819</v>
      </c>
      <c r="C694" t="s">
        <v>6818</v>
      </c>
      <c r="D694" t="s">
        <v>6817</v>
      </c>
      <c r="F694" t="s">
        <v>6816</v>
      </c>
      <c r="G694" t="s">
        <v>16</v>
      </c>
      <c r="H694" t="s">
        <v>15</v>
      </c>
      <c r="I694" t="s">
        <v>6815</v>
      </c>
      <c r="J694">
        <v>60017694</v>
      </c>
      <c r="K694" t="s">
        <v>6814</v>
      </c>
      <c r="L694" t="s">
        <v>432</v>
      </c>
      <c r="M694" t="s">
        <v>431</v>
      </c>
      <c r="N694">
        <v>2</v>
      </c>
      <c r="O694" t="s">
        <v>6813</v>
      </c>
      <c r="P694" t="s">
        <v>6812</v>
      </c>
      <c r="Q694" t="s">
        <v>6811</v>
      </c>
      <c r="R694" s="7">
        <v>36161</v>
      </c>
      <c r="S694" s="8">
        <f t="shared" si="88"/>
        <v>1999</v>
      </c>
      <c r="T694" s="8">
        <v>1999</v>
      </c>
      <c r="U694" s="8">
        <f t="shared" si="89"/>
        <v>23</v>
      </c>
      <c r="V694" s="7" t="s">
        <v>6810</v>
      </c>
      <c r="W694" t="s">
        <v>3665</v>
      </c>
      <c r="X694" s="2">
        <v>1.1339999999999999</v>
      </c>
      <c r="Y694" s="6">
        <f t="shared" si="86"/>
        <v>3.0271482341635299E-2</v>
      </c>
      <c r="AA694">
        <v>945765</v>
      </c>
      <c r="AB694">
        <v>12372</v>
      </c>
      <c r="AD694" t="s">
        <v>5</v>
      </c>
      <c r="AE694">
        <v>44</v>
      </c>
      <c r="AF694">
        <v>7</v>
      </c>
      <c r="AH694" t="s">
        <v>6809</v>
      </c>
      <c r="AI694" t="s">
        <v>6808</v>
      </c>
      <c r="AK694" t="s">
        <v>6807</v>
      </c>
      <c r="AL694">
        <v>1</v>
      </c>
      <c r="AM694" s="5">
        <f t="shared" si="90"/>
        <v>4.3478260869565216E-2</v>
      </c>
      <c r="AN694" s="4">
        <f t="shared" si="87"/>
        <v>6.5851209192828807E-5</v>
      </c>
      <c r="AO694" s="3"/>
      <c r="AP694">
        <v>0</v>
      </c>
      <c r="AR694" t="s">
        <v>1</v>
      </c>
      <c r="AT694" s="2">
        <v>2.4129999999999998</v>
      </c>
      <c r="AU694" s="1">
        <f t="shared" si="91"/>
        <v>2.1209793001902555</v>
      </c>
      <c r="AV694" s="1">
        <f t="shared" si="92"/>
        <v>1.5168666775414064</v>
      </c>
      <c r="AW694" s="1">
        <f t="shared" si="93"/>
        <v>0.91275405489255701</v>
      </c>
    </row>
    <row r="695" spans="1:49" x14ac:dyDescent="0.2">
      <c r="A695">
        <v>693</v>
      </c>
      <c r="B695" t="s">
        <v>6806</v>
      </c>
      <c r="C695" t="s">
        <v>6805</v>
      </c>
      <c r="F695" t="s">
        <v>6804</v>
      </c>
      <c r="G695" t="s">
        <v>16</v>
      </c>
      <c r="H695" t="s">
        <v>15</v>
      </c>
      <c r="I695" t="s">
        <v>6803</v>
      </c>
      <c r="J695" t="s">
        <v>6802</v>
      </c>
      <c r="K695" t="s">
        <v>6801</v>
      </c>
      <c r="L695" t="s">
        <v>6800</v>
      </c>
      <c r="M695" t="s">
        <v>6799</v>
      </c>
      <c r="N695">
        <v>4</v>
      </c>
      <c r="O695" t="s">
        <v>6798</v>
      </c>
      <c r="P695" t="s">
        <v>6797</v>
      </c>
      <c r="Q695" t="s">
        <v>6796</v>
      </c>
      <c r="R695" s="7">
        <v>36161</v>
      </c>
      <c r="S695" s="8">
        <f t="shared" si="88"/>
        <v>1999</v>
      </c>
      <c r="T695" s="8">
        <v>1999</v>
      </c>
      <c r="U695" s="8">
        <f t="shared" si="89"/>
        <v>23</v>
      </c>
      <c r="V695" s="7">
        <v>36220</v>
      </c>
      <c r="W695" t="s">
        <v>596</v>
      </c>
      <c r="X695" s="2">
        <v>0.111</v>
      </c>
      <c r="Y695" s="6">
        <f t="shared" si="86"/>
        <v>2.9630816048690639E-3</v>
      </c>
      <c r="AA695">
        <v>87566621</v>
      </c>
      <c r="AB695">
        <v>24890</v>
      </c>
      <c r="AD695" t="s">
        <v>5</v>
      </c>
      <c r="AE695">
        <v>82</v>
      </c>
      <c r="AF695">
        <v>3</v>
      </c>
      <c r="AH695" t="s">
        <v>6795</v>
      </c>
      <c r="AI695" t="s">
        <v>6794</v>
      </c>
      <c r="AJ695" t="s">
        <v>6793</v>
      </c>
      <c r="AK695" t="s">
        <v>6792</v>
      </c>
      <c r="AL695">
        <v>2</v>
      </c>
      <c r="AM695" s="5">
        <f t="shared" si="90"/>
        <v>8.6956521739130432E-2</v>
      </c>
      <c r="AN695" s="4">
        <f t="shared" si="87"/>
        <v>1.3170241838565761E-4</v>
      </c>
      <c r="AO695" s="3"/>
      <c r="AP695">
        <v>0</v>
      </c>
      <c r="AR695" t="s">
        <v>1</v>
      </c>
      <c r="AT695" s="2" t="s">
        <v>0</v>
      </c>
      <c r="AU695" s="1">
        <f t="shared" si="91"/>
        <v>0.21136678489240418</v>
      </c>
      <c r="AV695" s="1">
        <f t="shared" si="92"/>
        <v>0.1547392011627361</v>
      </c>
      <c r="AW695" s="1">
        <f t="shared" si="93"/>
        <v>9.8111617433067941E-2</v>
      </c>
    </row>
    <row r="696" spans="1:49" x14ac:dyDescent="0.2">
      <c r="A696">
        <v>694</v>
      </c>
      <c r="B696" t="s">
        <v>6791</v>
      </c>
      <c r="C696" t="s">
        <v>6790</v>
      </c>
      <c r="F696" t="s">
        <v>6789</v>
      </c>
      <c r="G696" t="s">
        <v>16</v>
      </c>
      <c r="H696" t="s">
        <v>15</v>
      </c>
      <c r="I696" t="s">
        <v>6788</v>
      </c>
      <c r="J696" t="s">
        <v>6787</v>
      </c>
      <c r="K696" t="s">
        <v>6786</v>
      </c>
      <c r="L696" t="s">
        <v>6785</v>
      </c>
      <c r="M696" t="s">
        <v>6784</v>
      </c>
      <c r="N696">
        <v>3</v>
      </c>
      <c r="O696" t="s">
        <v>6783</v>
      </c>
      <c r="P696" t="s">
        <v>6782</v>
      </c>
      <c r="Q696" t="s">
        <v>6781</v>
      </c>
      <c r="R696" s="7">
        <v>36161</v>
      </c>
      <c r="S696" s="8">
        <f t="shared" si="88"/>
        <v>1999</v>
      </c>
      <c r="T696" s="8">
        <v>1999</v>
      </c>
      <c r="U696" s="8">
        <f t="shared" si="89"/>
        <v>23</v>
      </c>
      <c r="V696" s="7">
        <v>36220</v>
      </c>
      <c r="W696" t="s">
        <v>6780</v>
      </c>
      <c r="X696" s="2">
        <v>0.13600000000000001</v>
      </c>
      <c r="Y696" s="6">
        <f t="shared" si="86"/>
        <v>3.6304423266864208E-3</v>
      </c>
      <c r="AA696">
        <v>4247760</v>
      </c>
      <c r="AB696">
        <v>16066</v>
      </c>
      <c r="AD696" t="s">
        <v>5</v>
      </c>
      <c r="AE696">
        <v>126</v>
      </c>
      <c r="AF696">
        <v>4</v>
      </c>
      <c r="AH696" t="s">
        <v>6779</v>
      </c>
      <c r="AI696" t="s">
        <v>6778</v>
      </c>
      <c r="AJ696" t="s">
        <v>6777</v>
      </c>
      <c r="AK696" t="s">
        <v>6776</v>
      </c>
      <c r="AL696">
        <v>4</v>
      </c>
      <c r="AM696" s="5">
        <f t="shared" si="90"/>
        <v>0.17391304347826086</v>
      </c>
      <c r="AN696" s="4">
        <f t="shared" si="87"/>
        <v>2.6340483677131523E-4</v>
      </c>
      <c r="AO696" s="3"/>
      <c r="AP696">
        <v>0</v>
      </c>
      <c r="AR696" t="s">
        <v>1</v>
      </c>
      <c r="AT696" s="2" t="s">
        <v>0</v>
      </c>
      <c r="AU696" s="1">
        <f t="shared" si="91"/>
        <v>0.26203310797118884</v>
      </c>
      <c r="AV696" s="1">
        <f t="shared" si="92"/>
        <v>0.1946923581728868</v>
      </c>
      <c r="AW696" s="1">
        <f t="shared" si="93"/>
        <v>0.12735160837458467</v>
      </c>
    </row>
    <row r="697" spans="1:49" x14ac:dyDescent="0.2">
      <c r="A697">
        <v>695</v>
      </c>
      <c r="B697" t="s">
        <v>6775</v>
      </c>
      <c r="C697" t="s">
        <v>6774</v>
      </c>
      <c r="F697" t="s">
        <v>6773</v>
      </c>
      <c r="G697" t="s">
        <v>16</v>
      </c>
      <c r="H697" t="s">
        <v>15</v>
      </c>
      <c r="I697" t="s">
        <v>6772</v>
      </c>
      <c r="J697">
        <v>60022313</v>
      </c>
      <c r="K697" t="s">
        <v>6771</v>
      </c>
      <c r="L697" t="s">
        <v>6770</v>
      </c>
      <c r="M697" t="s">
        <v>25</v>
      </c>
      <c r="N697">
        <v>3</v>
      </c>
      <c r="O697" t="s">
        <v>6769</v>
      </c>
      <c r="P697" t="s">
        <v>6768</v>
      </c>
      <c r="Q697" t="s">
        <v>6767</v>
      </c>
      <c r="R697" s="7">
        <v>36161</v>
      </c>
      <c r="S697" s="8">
        <f t="shared" si="88"/>
        <v>1999</v>
      </c>
      <c r="T697" s="8">
        <v>1999</v>
      </c>
      <c r="U697" s="8">
        <f t="shared" si="89"/>
        <v>23</v>
      </c>
      <c r="V697" s="7">
        <v>36220</v>
      </c>
      <c r="W697" t="s">
        <v>596</v>
      </c>
      <c r="X697" s="2">
        <v>0.111</v>
      </c>
      <c r="Y697" s="6">
        <f t="shared" si="86"/>
        <v>2.9630816048690639E-3</v>
      </c>
      <c r="AA697">
        <v>87566621</v>
      </c>
      <c r="AB697">
        <v>24890</v>
      </c>
      <c r="AD697" t="s">
        <v>5</v>
      </c>
      <c r="AE697">
        <v>82</v>
      </c>
      <c r="AF697">
        <v>3</v>
      </c>
      <c r="AH697" t="s">
        <v>6766</v>
      </c>
      <c r="AI697" t="s">
        <v>6765</v>
      </c>
      <c r="AJ697" t="s">
        <v>6764</v>
      </c>
      <c r="AK697" t="s">
        <v>6763</v>
      </c>
      <c r="AL697">
        <v>0</v>
      </c>
      <c r="AM697" s="5">
        <f t="shared" si="90"/>
        <v>0</v>
      </c>
      <c r="AN697" s="4">
        <f t="shared" si="87"/>
        <v>0</v>
      </c>
      <c r="AO697" s="3"/>
      <c r="AP697">
        <v>0</v>
      </c>
      <c r="AR697" t="s">
        <v>1</v>
      </c>
      <c r="AT697" s="2" t="s">
        <v>0</v>
      </c>
      <c r="AU697" s="1">
        <f t="shared" si="91"/>
        <v>0.20741571234083445</v>
      </c>
      <c r="AV697" s="1">
        <f t="shared" si="92"/>
        <v>0.1481540802434532</v>
      </c>
      <c r="AW697" s="1">
        <f t="shared" si="93"/>
        <v>8.8892448146071903E-2</v>
      </c>
    </row>
    <row r="698" spans="1:49" x14ac:dyDescent="0.2">
      <c r="A698">
        <v>696</v>
      </c>
      <c r="B698" t="s">
        <v>6762</v>
      </c>
      <c r="C698" t="s">
        <v>6761</v>
      </c>
      <c r="F698" t="s">
        <v>6760</v>
      </c>
      <c r="G698" t="s">
        <v>16</v>
      </c>
      <c r="H698" t="s">
        <v>15</v>
      </c>
      <c r="I698" t="s">
        <v>6759</v>
      </c>
      <c r="J698">
        <v>60084716</v>
      </c>
      <c r="K698" t="s">
        <v>6758</v>
      </c>
      <c r="L698" t="s">
        <v>254</v>
      </c>
      <c r="M698" t="s">
        <v>25</v>
      </c>
      <c r="N698">
        <v>1</v>
      </c>
      <c r="O698" t="s">
        <v>6757</v>
      </c>
      <c r="P698">
        <v>36779979200</v>
      </c>
      <c r="Q698">
        <v>60084716</v>
      </c>
      <c r="R698" s="7">
        <v>36161</v>
      </c>
      <c r="S698" s="8">
        <f t="shared" si="88"/>
        <v>1999</v>
      </c>
      <c r="T698" s="8">
        <v>1999</v>
      </c>
      <c r="U698" s="8">
        <f t="shared" si="89"/>
        <v>23</v>
      </c>
      <c r="V698" s="7">
        <v>36220</v>
      </c>
      <c r="W698" t="s">
        <v>596</v>
      </c>
      <c r="X698" s="2">
        <v>0.111</v>
      </c>
      <c r="Y698" s="6">
        <f t="shared" si="86"/>
        <v>2.9630816048690639E-3</v>
      </c>
      <c r="AA698">
        <v>87566621</v>
      </c>
      <c r="AB698">
        <v>24890</v>
      </c>
      <c r="AD698" t="s">
        <v>5</v>
      </c>
      <c r="AE698">
        <v>82</v>
      </c>
      <c r="AF698">
        <v>3</v>
      </c>
      <c r="AH698" t="s">
        <v>6756</v>
      </c>
      <c r="AI698" t="s">
        <v>6755</v>
      </c>
      <c r="AJ698" t="s">
        <v>6754</v>
      </c>
      <c r="AK698" t="s">
        <v>6753</v>
      </c>
      <c r="AL698">
        <v>0</v>
      </c>
      <c r="AM698" s="5">
        <f t="shared" si="90"/>
        <v>0</v>
      </c>
      <c r="AN698" s="4">
        <f t="shared" si="87"/>
        <v>0</v>
      </c>
      <c r="AO698" s="3"/>
      <c r="AP698">
        <v>0</v>
      </c>
      <c r="AR698" t="s">
        <v>1</v>
      </c>
      <c r="AT698" s="2" t="s">
        <v>0</v>
      </c>
      <c r="AU698" s="1">
        <f t="shared" si="91"/>
        <v>0.20741571234083445</v>
      </c>
      <c r="AV698" s="1">
        <f t="shared" si="92"/>
        <v>0.1481540802434532</v>
      </c>
      <c r="AW698" s="1">
        <f t="shared" si="93"/>
        <v>8.8892448146071903E-2</v>
      </c>
    </row>
    <row r="699" spans="1:49" x14ac:dyDescent="0.2">
      <c r="A699">
        <v>697</v>
      </c>
      <c r="B699" t="s">
        <v>6752</v>
      </c>
      <c r="C699" t="s">
        <v>6751</v>
      </c>
      <c r="F699" t="s">
        <v>6750</v>
      </c>
      <c r="G699" t="s">
        <v>16</v>
      </c>
      <c r="H699" t="s">
        <v>15</v>
      </c>
      <c r="I699" t="s">
        <v>6749</v>
      </c>
      <c r="J699">
        <v>60011107</v>
      </c>
      <c r="K699" t="s">
        <v>6748</v>
      </c>
      <c r="L699" t="s">
        <v>6747</v>
      </c>
      <c r="M699" t="s">
        <v>25</v>
      </c>
      <c r="N699">
        <v>2</v>
      </c>
      <c r="O699" t="s">
        <v>6746</v>
      </c>
      <c r="P699" t="s">
        <v>6745</v>
      </c>
      <c r="Q699" t="s">
        <v>6744</v>
      </c>
      <c r="R699" s="7">
        <v>36161</v>
      </c>
      <c r="S699" s="8">
        <f t="shared" si="88"/>
        <v>1999</v>
      </c>
      <c r="T699" s="8">
        <v>1999</v>
      </c>
      <c r="U699" s="8">
        <f t="shared" si="89"/>
        <v>23</v>
      </c>
      <c r="V699" s="7">
        <v>36220</v>
      </c>
      <c r="W699" t="s">
        <v>596</v>
      </c>
      <c r="X699" s="2">
        <v>0.111</v>
      </c>
      <c r="Y699" s="6">
        <f t="shared" si="86"/>
        <v>2.9630816048690639E-3</v>
      </c>
      <c r="AA699">
        <v>87566621</v>
      </c>
      <c r="AB699">
        <v>24890</v>
      </c>
      <c r="AD699" t="s">
        <v>5</v>
      </c>
      <c r="AE699">
        <v>82</v>
      </c>
      <c r="AF699">
        <v>3</v>
      </c>
      <c r="AH699" t="s">
        <v>6743</v>
      </c>
      <c r="AI699" t="s">
        <v>6742</v>
      </c>
      <c r="AJ699" t="s">
        <v>6741</v>
      </c>
      <c r="AK699" t="s">
        <v>6740</v>
      </c>
      <c r="AL699">
        <v>0</v>
      </c>
      <c r="AM699" s="5">
        <f t="shared" si="90"/>
        <v>0</v>
      </c>
      <c r="AN699" s="4">
        <f t="shared" si="87"/>
        <v>0</v>
      </c>
      <c r="AO699" s="3"/>
      <c r="AP699">
        <v>0</v>
      </c>
      <c r="AR699" t="s">
        <v>1</v>
      </c>
      <c r="AT699" s="2" t="s">
        <v>0</v>
      </c>
      <c r="AU699" s="1">
        <f t="shared" si="91"/>
        <v>0.20741571234083445</v>
      </c>
      <c r="AV699" s="1">
        <f t="shared" si="92"/>
        <v>0.1481540802434532</v>
      </c>
      <c r="AW699" s="1">
        <f t="shared" si="93"/>
        <v>8.8892448146071903E-2</v>
      </c>
    </row>
    <row r="700" spans="1:49" x14ac:dyDescent="0.2">
      <c r="A700">
        <v>698</v>
      </c>
      <c r="B700" t="s">
        <v>6739</v>
      </c>
      <c r="C700" t="s">
        <v>6738</v>
      </c>
      <c r="F700" t="s">
        <v>6737</v>
      </c>
      <c r="G700" t="s">
        <v>16</v>
      </c>
      <c r="H700" t="s">
        <v>15</v>
      </c>
      <c r="I700" t="s">
        <v>6736</v>
      </c>
      <c r="J700" t="s">
        <v>6735</v>
      </c>
      <c r="K700" t="s">
        <v>6734</v>
      </c>
      <c r="L700" t="s">
        <v>6733</v>
      </c>
      <c r="M700" t="s">
        <v>6732</v>
      </c>
      <c r="N700">
        <v>5</v>
      </c>
      <c r="O700" t="s">
        <v>6731</v>
      </c>
      <c r="P700" t="s">
        <v>6730</v>
      </c>
      <c r="Q700" t="s">
        <v>6729</v>
      </c>
      <c r="R700" s="7">
        <v>36161</v>
      </c>
      <c r="S700" s="8">
        <f t="shared" si="88"/>
        <v>1999</v>
      </c>
      <c r="T700" s="8">
        <v>1999</v>
      </c>
      <c r="U700" s="8">
        <f t="shared" si="89"/>
        <v>23</v>
      </c>
      <c r="V700" s="7">
        <v>1999</v>
      </c>
      <c r="W700" t="s">
        <v>1847</v>
      </c>
      <c r="X700" s="2">
        <v>0.61499999999999999</v>
      </c>
      <c r="Y700" s="6">
        <f t="shared" si="86"/>
        <v>1.6417073756706976E-2</v>
      </c>
      <c r="AA700">
        <v>1959271</v>
      </c>
      <c r="AB700">
        <v>12141</v>
      </c>
      <c r="AD700" t="s">
        <v>5</v>
      </c>
      <c r="AE700">
        <v>20</v>
      </c>
      <c r="AF700">
        <v>3</v>
      </c>
      <c r="AH700" t="s">
        <v>6728</v>
      </c>
      <c r="AI700" t="s">
        <v>6727</v>
      </c>
      <c r="AK700" t="s">
        <v>6726</v>
      </c>
      <c r="AL700">
        <v>1</v>
      </c>
      <c r="AM700" s="5">
        <f t="shared" si="90"/>
        <v>4.3478260869565216E-2</v>
      </c>
      <c r="AN700" s="4">
        <f t="shared" si="87"/>
        <v>6.5851209192828807E-5</v>
      </c>
      <c r="AO700" s="3"/>
      <c r="AP700">
        <v>0</v>
      </c>
      <c r="AQ700" t="s">
        <v>5941</v>
      </c>
      <c r="AR700" t="s">
        <v>1</v>
      </c>
      <c r="AS700" t="s">
        <v>5940</v>
      </c>
      <c r="AT700" s="2" t="s">
        <v>0</v>
      </c>
      <c r="AU700" s="1">
        <f t="shared" si="91"/>
        <v>1.151170699245273</v>
      </c>
      <c r="AV700" s="1">
        <f t="shared" si="92"/>
        <v>0.82414624829499017</v>
      </c>
      <c r="AW700" s="1">
        <f t="shared" si="93"/>
        <v>0.49712179734470718</v>
      </c>
    </row>
    <row r="701" spans="1:49" x14ac:dyDescent="0.2">
      <c r="A701">
        <v>699</v>
      </c>
      <c r="B701" t="s">
        <v>6725</v>
      </c>
      <c r="C701" t="s">
        <v>6724</v>
      </c>
      <c r="F701" t="s">
        <v>6723</v>
      </c>
      <c r="G701" t="s">
        <v>16</v>
      </c>
      <c r="H701" t="s">
        <v>15</v>
      </c>
      <c r="I701" t="s">
        <v>4918</v>
      </c>
      <c r="J701">
        <v>60003771</v>
      </c>
      <c r="K701" t="s">
        <v>4917</v>
      </c>
      <c r="L701" t="s">
        <v>4916</v>
      </c>
      <c r="M701" t="s">
        <v>585</v>
      </c>
      <c r="N701">
        <v>3</v>
      </c>
      <c r="O701" t="s">
        <v>4915</v>
      </c>
      <c r="P701" t="s">
        <v>4914</v>
      </c>
      <c r="Q701" t="s">
        <v>4913</v>
      </c>
      <c r="R701" s="7">
        <v>36161</v>
      </c>
      <c r="S701" s="8">
        <f t="shared" si="88"/>
        <v>1999</v>
      </c>
      <c r="T701" s="8">
        <v>1999</v>
      </c>
      <c r="U701" s="8">
        <f t="shared" si="89"/>
        <v>23</v>
      </c>
      <c r="V701" s="7">
        <v>1999</v>
      </c>
      <c r="W701" t="s">
        <v>1713</v>
      </c>
      <c r="X701" s="2">
        <v>0.30399999999999999</v>
      </c>
      <c r="Y701" s="6">
        <f t="shared" si="86"/>
        <v>8.115106377299057E-3</v>
      </c>
      <c r="AA701">
        <v>8952477</v>
      </c>
      <c r="AB701">
        <v>12250</v>
      </c>
      <c r="AD701" t="s">
        <v>5</v>
      </c>
      <c r="AE701">
        <v>20</v>
      </c>
      <c r="AF701" s="10">
        <v>44349</v>
      </c>
      <c r="AH701" t="s">
        <v>6722</v>
      </c>
      <c r="AI701" t="s">
        <v>6721</v>
      </c>
      <c r="AJ701" t="s">
        <v>6720</v>
      </c>
      <c r="AK701" t="s">
        <v>6719</v>
      </c>
      <c r="AL701">
        <v>8</v>
      </c>
      <c r="AM701" s="5">
        <f t="shared" si="90"/>
        <v>0.34782608695652173</v>
      </c>
      <c r="AN701" s="4">
        <f t="shared" si="87"/>
        <v>5.2680967354263046E-4</v>
      </c>
      <c r="AO701" s="3"/>
      <c r="AP701">
        <v>0</v>
      </c>
      <c r="AR701" t="s">
        <v>1</v>
      </c>
      <c r="AT701" s="2" t="s">
        <v>0</v>
      </c>
      <c r="AU701" s="1">
        <f t="shared" si="91"/>
        <v>0.58386173661721286</v>
      </c>
      <c r="AV701" s="1">
        <f t="shared" si="92"/>
        <v>0.43209580254208441</v>
      </c>
      <c r="AW701" s="1">
        <f t="shared" si="93"/>
        <v>0.28032986846695584</v>
      </c>
    </row>
    <row r="702" spans="1:49" x14ac:dyDescent="0.2">
      <c r="A702">
        <v>700</v>
      </c>
      <c r="B702" t="s">
        <v>6718</v>
      </c>
      <c r="C702" t="s">
        <v>6717</v>
      </c>
      <c r="F702" t="s">
        <v>6716</v>
      </c>
      <c r="G702" t="s">
        <v>16</v>
      </c>
      <c r="H702" t="s">
        <v>15</v>
      </c>
      <c r="I702" t="s">
        <v>6715</v>
      </c>
      <c r="J702" t="s">
        <v>6714</v>
      </c>
      <c r="K702" t="s">
        <v>6713</v>
      </c>
      <c r="L702" t="s">
        <v>6712</v>
      </c>
      <c r="M702" t="s">
        <v>6711</v>
      </c>
      <c r="N702">
        <v>2</v>
      </c>
      <c r="O702" t="s">
        <v>6710</v>
      </c>
      <c r="P702" t="s">
        <v>6709</v>
      </c>
      <c r="Q702" t="s">
        <v>6708</v>
      </c>
      <c r="R702" s="7">
        <v>36161</v>
      </c>
      <c r="S702" s="8">
        <f t="shared" si="88"/>
        <v>1999</v>
      </c>
      <c r="T702" s="8">
        <v>1999</v>
      </c>
      <c r="U702" s="8">
        <f t="shared" si="89"/>
        <v>23</v>
      </c>
      <c r="V702" s="7">
        <v>1999</v>
      </c>
      <c r="W702" t="s">
        <v>1713</v>
      </c>
      <c r="X702" s="2">
        <v>0.30399999999999999</v>
      </c>
      <c r="Y702" s="6">
        <f t="shared" si="86"/>
        <v>8.115106377299057E-3</v>
      </c>
      <c r="AA702">
        <v>8952477</v>
      </c>
      <c r="AB702">
        <v>12250</v>
      </c>
      <c r="AD702" t="s">
        <v>5</v>
      </c>
      <c r="AE702">
        <v>20</v>
      </c>
      <c r="AF702" s="10">
        <v>44349</v>
      </c>
      <c r="AH702" t="s">
        <v>6707</v>
      </c>
      <c r="AI702" t="s">
        <v>6706</v>
      </c>
      <c r="AJ702" t="s">
        <v>6705</v>
      </c>
      <c r="AK702" t="s">
        <v>6704</v>
      </c>
      <c r="AL702">
        <v>6</v>
      </c>
      <c r="AM702" s="5">
        <f t="shared" si="90"/>
        <v>0.2608695652173913</v>
      </c>
      <c r="AN702" s="4">
        <f t="shared" si="87"/>
        <v>3.9510725515697282E-4</v>
      </c>
      <c r="AO702" s="3"/>
      <c r="AP702">
        <v>0</v>
      </c>
      <c r="AR702" t="s">
        <v>1</v>
      </c>
      <c r="AT702" s="2" t="s">
        <v>0</v>
      </c>
      <c r="AU702" s="1">
        <f t="shared" si="91"/>
        <v>0.57991066406564318</v>
      </c>
      <c r="AV702" s="1">
        <f t="shared" si="92"/>
        <v>0.42551068162280148</v>
      </c>
      <c r="AW702" s="1">
        <f t="shared" si="93"/>
        <v>0.27111069917995984</v>
      </c>
    </row>
    <row r="703" spans="1:49" x14ac:dyDescent="0.2">
      <c r="A703">
        <v>701</v>
      </c>
      <c r="B703" t="s">
        <v>6703</v>
      </c>
      <c r="C703" t="s">
        <v>6702</v>
      </c>
      <c r="D703" t="s">
        <v>6701</v>
      </c>
      <c r="F703" t="s">
        <v>6700</v>
      </c>
      <c r="G703" t="s">
        <v>16</v>
      </c>
      <c r="H703" t="s">
        <v>15</v>
      </c>
      <c r="I703" t="s">
        <v>6699</v>
      </c>
      <c r="J703" t="s">
        <v>6698</v>
      </c>
      <c r="K703" t="s">
        <v>6697</v>
      </c>
      <c r="L703" t="s">
        <v>6696</v>
      </c>
      <c r="M703" t="s">
        <v>6695</v>
      </c>
      <c r="N703">
        <v>7</v>
      </c>
      <c r="O703" t="s">
        <v>6694</v>
      </c>
      <c r="P703" t="s">
        <v>6693</v>
      </c>
      <c r="Q703" t="s">
        <v>6692</v>
      </c>
      <c r="R703" s="7">
        <v>36161</v>
      </c>
      <c r="S703" s="8">
        <f t="shared" si="88"/>
        <v>1999</v>
      </c>
      <c r="T703" s="8">
        <v>1999</v>
      </c>
      <c r="U703" s="8">
        <f t="shared" si="89"/>
        <v>23</v>
      </c>
      <c r="V703" s="7">
        <v>1999</v>
      </c>
      <c r="W703" t="s">
        <v>3155</v>
      </c>
      <c r="X703" s="2">
        <v>0.65600000000000003</v>
      </c>
      <c r="Y703" s="6">
        <f t="shared" si="86"/>
        <v>1.751154534048744E-2</v>
      </c>
      <c r="AA703">
        <v>9203796</v>
      </c>
      <c r="AB703">
        <v>20344</v>
      </c>
      <c r="AD703" t="s">
        <v>5</v>
      </c>
      <c r="AE703">
        <v>45</v>
      </c>
      <c r="AF703">
        <v>1</v>
      </c>
      <c r="AH703" s="11">
        <v>41275</v>
      </c>
      <c r="AI703" t="s">
        <v>6691</v>
      </c>
      <c r="AJ703" t="s">
        <v>6690</v>
      </c>
      <c r="AK703" t="s">
        <v>6689</v>
      </c>
      <c r="AL703">
        <v>3</v>
      </c>
      <c r="AM703" s="5">
        <f t="shared" si="90"/>
        <v>0.13043478260869565</v>
      </c>
      <c r="AN703" s="4">
        <f t="shared" si="87"/>
        <v>1.9755362757848641E-4</v>
      </c>
      <c r="AO703" s="3"/>
      <c r="AP703">
        <v>0</v>
      </c>
      <c r="AR703" t="s">
        <v>1</v>
      </c>
      <c r="AT703" s="2">
        <v>1.4530000000000001</v>
      </c>
      <c r="AU703" s="1">
        <f t="shared" si="91"/>
        <v>1.2317347826614753</v>
      </c>
      <c r="AV703" s="1">
        <f t="shared" si="92"/>
        <v>0.8854549484032963</v>
      </c>
      <c r="AW703" s="1">
        <f t="shared" si="93"/>
        <v>0.53917511414511721</v>
      </c>
    </row>
    <row r="704" spans="1:49" x14ac:dyDescent="0.2">
      <c r="A704">
        <v>702</v>
      </c>
      <c r="B704" t="s">
        <v>6688</v>
      </c>
      <c r="C704" t="s">
        <v>6687</v>
      </c>
      <c r="F704" t="s">
        <v>6686</v>
      </c>
      <c r="G704" t="s">
        <v>16</v>
      </c>
      <c r="H704" t="s">
        <v>15</v>
      </c>
      <c r="I704" t="s">
        <v>6685</v>
      </c>
      <c r="J704">
        <v>60020484</v>
      </c>
      <c r="K704" t="s">
        <v>886</v>
      </c>
      <c r="L704" t="s">
        <v>885</v>
      </c>
      <c r="M704" t="s">
        <v>195</v>
      </c>
      <c r="N704">
        <v>2</v>
      </c>
      <c r="O704" t="s">
        <v>6684</v>
      </c>
      <c r="P704" t="s">
        <v>6683</v>
      </c>
      <c r="Q704" t="s">
        <v>882</v>
      </c>
      <c r="R704" s="7">
        <v>36161</v>
      </c>
      <c r="S704" s="8">
        <f t="shared" si="88"/>
        <v>1999</v>
      </c>
      <c r="T704" s="8">
        <v>1999</v>
      </c>
      <c r="U704" s="8">
        <f t="shared" si="89"/>
        <v>23</v>
      </c>
      <c r="V704" s="7" t="s">
        <v>6661</v>
      </c>
      <c r="W704" t="s">
        <v>2536</v>
      </c>
      <c r="X704" s="2">
        <v>0.22500000000000001</v>
      </c>
      <c r="Y704" s="6">
        <f t="shared" si="86"/>
        <v>6.0062464963562111E-3</v>
      </c>
      <c r="AA704">
        <v>2726343</v>
      </c>
      <c r="AB704">
        <v>16128</v>
      </c>
      <c r="AC704" t="s">
        <v>2535</v>
      </c>
      <c r="AD704" t="s">
        <v>5</v>
      </c>
      <c r="AE704">
        <v>19</v>
      </c>
      <c r="AF704">
        <v>2</v>
      </c>
      <c r="AH704" t="s">
        <v>6682</v>
      </c>
      <c r="AI704" t="s">
        <v>6681</v>
      </c>
      <c r="AK704" t="s">
        <v>6680</v>
      </c>
      <c r="AL704">
        <v>0</v>
      </c>
      <c r="AM704" s="5">
        <f t="shared" si="90"/>
        <v>0</v>
      </c>
      <c r="AN704" s="4">
        <f t="shared" si="87"/>
        <v>0</v>
      </c>
      <c r="AO704" s="3"/>
      <c r="AP704">
        <v>0</v>
      </c>
      <c r="AR704" t="s">
        <v>1</v>
      </c>
      <c r="AT704" s="2">
        <v>1.099</v>
      </c>
      <c r="AU704" s="1">
        <f t="shared" si="91"/>
        <v>0.42043725474493476</v>
      </c>
      <c r="AV704" s="1">
        <f t="shared" si="92"/>
        <v>0.30031232481781056</v>
      </c>
      <c r="AW704" s="1">
        <f t="shared" si="93"/>
        <v>0.18018739489068633</v>
      </c>
    </row>
    <row r="705" spans="1:49" x14ac:dyDescent="0.2">
      <c r="A705">
        <v>703</v>
      </c>
      <c r="B705" t="s">
        <v>6679</v>
      </c>
      <c r="C705" t="s">
        <v>6678</v>
      </c>
      <c r="F705" t="s">
        <v>6677</v>
      </c>
      <c r="G705" t="s">
        <v>16</v>
      </c>
      <c r="H705" t="s">
        <v>15</v>
      </c>
      <c r="I705" t="s">
        <v>6676</v>
      </c>
      <c r="J705">
        <v>60007457</v>
      </c>
      <c r="K705" t="s">
        <v>6322</v>
      </c>
      <c r="L705" t="s">
        <v>6321</v>
      </c>
      <c r="M705" t="s">
        <v>1482</v>
      </c>
      <c r="N705">
        <v>5</v>
      </c>
      <c r="O705" t="s">
        <v>6675</v>
      </c>
      <c r="P705" t="s">
        <v>6674</v>
      </c>
      <c r="Q705" t="s">
        <v>6673</v>
      </c>
      <c r="R705" s="7">
        <v>36161</v>
      </c>
      <c r="S705" s="8">
        <f t="shared" si="88"/>
        <v>1999</v>
      </c>
      <c r="T705" s="8">
        <v>1999</v>
      </c>
      <c r="U705" s="8">
        <f t="shared" si="89"/>
        <v>23</v>
      </c>
      <c r="V705" s="7" t="s">
        <v>6661</v>
      </c>
      <c r="W705" t="s">
        <v>2536</v>
      </c>
      <c r="X705" s="2">
        <v>0.22500000000000001</v>
      </c>
      <c r="Y705" s="6">
        <f t="shared" si="86"/>
        <v>6.0062464963562111E-3</v>
      </c>
      <c r="AA705">
        <v>2726343</v>
      </c>
      <c r="AB705">
        <v>16128</v>
      </c>
      <c r="AC705" t="s">
        <v>2535</v>
      </c>
      <c r="AD705" t="s">
        <v>5</v>
      </c>
      <c r="AE705">
        <v>19</v>
      </c>
      <c r="AF705">
        <v>2</v>
      </c>
      <c r="AH705" t="s">
        <v>6672</v>
      </c>
      <c r="AI705" t="s">
        <v>6671</v>
      </c>
      <c r="AK705" t="s">
        <v>6670</v>
      </c>
      <c r="AL705">
        <v>0</v>
      </c>
      <c r="AM705" s="5">
        <f t="shared" si="90"/>
        <v>0</v>
      </c>
      <c r="AN705" s="4">
        <f t="shared" si="87"/>
        <v>0</v>
      </c>
      <c r="AO705" s="3"/>
      <c r="AP705">
        <v>0</v>
      </c>
      <c r="AR705" t="s">
        <v>1</v>
      </c>
      <c r="AT705" s="2">
        <v>1.099</v>
      </c>
      <c r="AU705" s="1">
        <f t="shared" si="91"/>
        <v>0.42043725474493476</v>
      </c>
      <c r="AV705" s="1">
        <f t="shared" si="92"/>
        <v>0.30031232481781056</v>
      </c>
      <c r="AW705" s="1">
        <f t="shared" si="93"/>
        <v>0.18018739489068633</v>
      </c>
    </row>
    <row r="706" spans="1:49" x14ac:dyDescent="0.2">
      <c r="A706">
        <v>704</v>
      </c>
      <c r="B706" t="s">
        <v>6669</v>
      </c>
      <c r="C706" t="s">
        <v>6668</v>
      </c>
      <c r="F706" t="s">
        <v>6667</v>
      </c>
      <c r="G706" t="s">
        <v>16</v>
      </c>
      <c r="H706" t="s">
        <v>15</v>
      </c>
      <c r="I706" t="s">
        <v>6666</v>
      </c>
      <c r="J706">
        <v>60103653</v>
      </c>
      <c r="K706" t="s">
        <v>6665</v>
      </c>
      <c r="L706" t="s">
        <v>6664</v>
      </c>
      <c r="M706" t="s">
        <v>6663</v>
      </c>
      <c r="N706">
        <v>1</v>
      </c>
      <c r="O706" t="s">
        <v>6662</v>
      </c>
      <c r="P706">
        <v>7005479476</v>
      </c>
      <c r="Q706">
        <v>60103653</v>
      </c>
      <c r="R706" s="7">
        <v>36161</v>
      </c>
      <c r="S706" s="8">
        <f t="shared" si="88"/>
        <v>1999</v>
      </c>
      <c r="T706" s="8">
        <v>1999</v>
      </c>
      <c r="U706" s="8">
        <f t="shared" si="89"/>
        <v>23</v>
      </c>
      <c r="V706" s="7" t="s">
        <v>6661</v>
      </c>
      <c r="W706" t="s">
        <v>2536</v>
      </c>
      <c r="X706" s="2">
        <v>0.22500000000000001</v>
      </c>
      <c r="Y706" s="6">
        <f t="shared" ref="Y706:Y769" si="94">(X706-$Z$3)/($Z$2-$Z$3)</f>
        <v>6.0062464963562111E-3</v>
      </c>
      <c r="AA706">
        <v>2726343</v>
      </c>
      <c r="AB706">
        <v>16128</v>
      </c>
      <c r="AC706" t="s">
        <v>2535</v>
      </c>
      <c r="AD706" t="s">
        <v>5</v>
      </c>
      <c r="AE706">
        <v>19</v>
      </c>
      <c r="AF706">
        <v>2</v>
      </c>
      <c r="AH706" t="s">
        <v>6660</v>
      </c>
      <c r="AI706" t="s">
        <v>6659</v>
      </c>
      <c r="AK706" t="s">
        <v>6658</v>
      </c>
      <c r="AL706">
        <v>5</v>
      </c>
      <c r="AM706" s="5">
        <f t="shared" si="90"/>
        <v>0.21739130434782608</v>
      </c>
      <c r="AN706" s="4">
        <f t="shared" ref="AN706:AN769" si="95">(AM706-$AO$3)/($AO$2-$AO$3)</f>
        <v>3.29256045964144E-4</v>
      </c>
      <c r="AO706" s="3"/>
      <c r="AP706">
        <v>0</v>
      </c>
      <c r="AR706" t="s">
        <v>1</v>
      </c>
      <c r="AT706" s="2">
        <v>1.099</v>
      </c>
      <c r="AU706" s="1">
        <f t="shared" si="91"/>
        <v>0.43031493612385913</v>
      </c>
      <c r="AV706" s="1">
        <f t="shared" si="92"/>
        <v>0.31677512711601774</v>
      </c>
      <c r="AW706" s="1">
        <f t="shared" si="93"/>
        <v>0.20323531810817638</v>
      </c>
    </row>
    <row r="707" spans="1:49" x14ac:dyDescent="0.2">
      <c r="A707">
        <v>705</v>
      </c>
      <c r="B707" t="s">
        <v>6657</v>
      </c>
      <c r="C707" t="s">
        <v>6656</v>
      </c>
      <c r="F707" t="s">
        <v>6655</v>
      </c>
      <c r="G707" t="s">
        <v>16</v>
      </c>
      <c r="H707" t="s">
        <v>15</v>
      </c>
      <c r="I707" t="s">
        <v>6654</v>
      </c>
      <c r="J707">
        <v>60028419</v>
      </c>
      <c r="K707" t="s">
        <v>1414</v>
      </c>
      <c r="L707" t="s">
        <v>1413</v>
      </c>
      <c r="M707" t="s">
        <v>150</v>
      </c>
      <c r="N707">
        <v>2</v>
      </c>
      <c r="O707" t="s">
        <v>6653</v>
      </c>
      <c r="P707" t="s">
        <v>6652</v>
      </c>
      <c r="Q707" t="s">
        <v>1410</v>
      </c>
      <c r="R707" s="7">
        <v>36161</v>
      </c>
      <c r="S707" s="8">
        <f t="shared" si="88"/>
        <v>1999</v>
      </c>
      <c r="T707" s="8">
        <v>1999</v>
      </c>
      <c r="U707" s="8">
        <f t="shared" si="89"/>
        <v>23</v>
      </c>
      <c r="V707" s="7">
        <v>1999</v>
      </c>
      <c r="W707" t="s">
        <v>1713</v>
      </c>
      <c r="X707" s="2">
        <v>0.30399999999999999</v>
      </c>
      <c r="Y707" s="6">
        <f t="shared" si="94"/>
        <v>8.115106377299057E-3</v>
      </c>
      <c r="AA707">
        <v>8952477</v>
      </c>
      <c r="AB707">
        <v>12250</v>
      </c>
      <c r="AD707" t="s">
        <v>5</v>
      </c>
      <c r="AE707">
        <v>20</v>
      </c>
      <c r="AF707" s="10">
        <v>44349</v>
      </c>
      <c r="AH707" t="s">
        <v>6651</v>
      </c>
      <c r="AI707" t="s">
        <v>6650</v>
      </c>
      <c r="AJ707" t="s">
        <v>6649</v>
      </c>
      <c r="AK707" t="s">
        <v>6648</v>
      </c>
      <c r="AL707">
        <v>0</v>
      </c>
      <c r="AM707" s="5">
        <f t="shared" si="90"/>
        <v>0</v>
      </c>
      <c r="AN707" s="4">
        <f t="shared" si="95"/>
        <v>0</v>
      </c>
      <c r="AO707" s="3"/>
      <c r="AP707">
        <v>0</v>
      </c>
      <c r="AR707" t="s">
        <v>1</v>
      </c>
      <c r="AT707" s="2" t="s">
        <v>0</v>
      </c>
      <c r="AU707" s="1">
        <f t="shared" si="91"/>
        <v>0.56805744641093392</v>
      </c>
      <c r="AV707" s="1">
        <f t="shared" si="92"/>
        <v>0.40575531886495286</v>
      </c>
      <c r="AW707" s="1">
        <f t="shared" si="93"/>
        <v>0.24345319131897172</v>
      </c>
    </row>
    <row r="708" spans="1:49" x14ac:dyDescent="0.2">
      <c r="A708">
        <v>706</v>
      </c>
      <c r="B708" t="s">
        <v>6647</v>
      </c>
      <c r="C708" t="s">
        <v>6646</v>
      </c>
      <c r="F708" t="s">
        <v>6645</v>
      </c>
      <c r="G708" t="s">
        <v>16</v>
      </c>
      <c r="H708" t="s">
        <v>15</v>
      </c>
      <c r="I708" t="s">
        <v>6644</v>
      </c>
      <c r="J708">
        <v>60015941</v>
      </c>
      <c r="K708" t="s">
        <v>6643</v>
      </c>
      <c r="L708" t="s">
        <v>6642</v>
      </c>
      <c r="M708" t="s">
        <v>11</v>
      </c>
      <c r="N708">
        <v>3</v>
      </c>
      <c r="O708" t="s">
        <v>6641</v>
      </c>
      <c r="P708" t="s">
        <v>6640</v>
      </c>
      <c r="Q708" t="s">
        <v>6639</v>
      </c>
      <c r="R708" s="7">
        <v>36161</v>
      </c>
      <c r="S708" s="8">
        <f t="shared" si="88"/>
        <v>1999</v>
      </c>
      <c r="T708" s="8">
        <v>1999</v>
      </c>
      <c r="U708" s="8">
        <f t="shared" si="89"/>
        <v>23</v>
      </c>
      <c r="V708" s="7">
        <v>1999</v>
      </c>
      <c r="W708" t="s">
        <v>1713</v>
      </c>
      <c r="X708" s="2">
        <v>0.30399999999999999</v>
      </c>
      <c r="Y708" s="6">
        <f t="shared" si="94"/>
        <v>8.115106377299057E-3</v>
      </c>
      <c r="AA708">
        <v>8952477</v>
      </c>
      <c r="AB708">
        <v>12250</v>
      </c>
      <c r="AD708" t="s">
        <v>5</v>
      </c>
      <c r="AE708">
        <v>20</v>
      </c>
      <c r="AF708" s="10">
        <v>44349</v>
      </c>
      <c r="AH708" t="s">
        <v>6638</v>
      </c>
      <c r="AI708" t="s">
        <v>6637</v>
      </c>
      <c r="AJ708" t="s">
        <v>6636</v>
      </c>
      <c r="AK708" t="s">
        <v>6635</v>
      </c>
      <c r="AL708">
        <v>3</v>
      </c>
      <c r="AM708" s="5">
        <f t="shared" si="90"/>
        <v>0.13043478260869565</v>
      </c>
      <c r="AN708" s="4">
        <f t="shared" si="95"/>
        <v>1.9755362757848641E-4</v>
      </c>
      <c r="AO708" s="3"/>
      <c r="AP708">
        <v>0</v>
      </c>
      <c r="AR708" t="s">
        <v>1</v>
      </c>
      <c r="AT708" s="2" t="s">
        <v>0</v>
      </c>
      <c r="AU708" s="1">
        <f t="shared" si="91"/>
        <v>0.57398405523828855</v>
      </c>
      <c r="AV708" s="1">
        <f t="shared" si="92"/>
        <v>0.41563300024387723</v>
      </c>
      <c r="AW708" s="1">
        <f t="shared" si="93"/>
        <v>0.25728194524946579</v>
      </c>
    </row>
    <row r="709" spans="1:49" x14ac:dyDescent="0.2">
      <c r="A709">
        <v>707</v>
      </c>
      <c r="B709" t="s">
        <v>6634</v>
      </c>
      <c r="C709" t="s">
        <v>6633</v>
      </c>
      <c r="F709" t="s">
        <v>6632</v>
      </c>
      <c r="G709" t="s">
        <v>16</v>
      </c>
      <c r="H709" t="s">
        <v>15</v>
      </c>
      <c r="I709" t="s">
        <v>6631</v>
      </c>
      <c r="J709" t="s">
        <v>6630</v>
      </c>
      <c r="K709" t="s">
        <v>6629</v>
      </c>
      <c r="L709" t="s">
        <v>6628</v>
      </c>
      <c r="M709" t="s">
        <v>6627</v>
      </c>
      <c r="N709">
        <v>1</v>
      </c>
      <c r="O709" t="s">
        <v>6626</v>
      </c>
      <c r="P709">
        <v>7202520947</v>
      </c>
      <c r="Q709" t="s">
        <v>6625</v>
      </c>
      <c r="R709" s="7">
        <v>36161</v>
      </c>
      <c r="S709" s="8">
        <f t="shared" si="88"/>
        <v>1999</v>
      </c>
      <c r="T709" s="8">
        <v>1999</v>
      </c>
      <c r="U709" s="8">
        <f t="shared" si="89"/>
        <v>23</v>
      </c>
      <c r="V709" s="7">
        <v>36220</v>
      </c>
      <c r="W709" t="s">
        <v>6624</v>
      </c>
      <c r="X709" s="2">
        <v>0.377</v>
      </c>
      <c r="Y709" s="6">
        <f t="shared" si="94"/>
        <v>1.006379968500574E-2</v>
      </c>
      <c r="AA709">
        <v>9500340</v>
      </c>
      <c r="AB709">
        <v>12181</v>
      </c>
      <c r="AC709">
        <v>13623044</v>
      </c>
      <c r="AD709" t="s">
        <v>5</v>
      </c>
      <c r="AE709">
        <v>46</v>
      </c>
      <c r="AF709">
        <v>4</v>
      </c>
      <c r="AH709" t="s">
        <v>6623</v>
      </c>
      <c r="AI709" t="s">
        <v>6622</v>
      </c>
      <c r="AK709" t="s">
        <v>6621</v>
      </c>
      <c r="AL709">
        <v>22</v>
      </c>
      <c r="AM709" s="5">
        <f t="shared" si="90"/>
        <v>0.95652173913043481</v>
      </c>
      <c r="AN709" s="4">
        <f t="shared" si="95"/>
        <v>1.4487266022422337E-3</v>
      </c>
      <c r="AO709" s="3"/>
      <c r="AP709">
        <v>0</v>
      </c>
      <c r="AR709" t="s">
        <v>1</v>
      </c>
      <c r="AT709" s="2">
        <v>1.464</v>
      </c>
      <c r="AU709" s="1">
        <f t="shared" si="91"/>
        <v>0.74792777601766869</v>
      </c>
      <c r="AV709" s="1">
        <f t="shared" si="92"/>
        <v>0.57562631436239875</v>
      </c>
      <c r="AW709" s="1">
        <f t="shared" si="93"/>
        <v>0.40332485270712859</v>
      </c>
    </row>
    <row r="710" spans="1:49" x14ac:dyDescent="0.2">
      <c r="A710">
        <v>708</v>
      </c>
      <c r="B710" t="s">
        <v>6620</v>
      </c>
      <c r="C710" t="s">
        <v>6619</v>
      </c>
      <c r="D710" t="s">
        <v>6618</v>
      </c>
      <c r="F710" t="s">
        <v>6617</v>
      </c>
      <c r="G710" t="s">
        <v>16</v>
      </c>
      <c r="H710" t="s">
        <v>15</v>
      </c>
      <c r="I710" t="s">
        <v>6616</v>
      </c>
      <c r="J710" t="s">
        <v>6615</v>
      </c>
      <c r="K710" t="s">
        <v>6614</v>
      </c>
      <c r="L710" t="s">
        <v>6613</v>
      </c>
      <c r="M710" t="s">
        <v>554</v>
      </c>
      <c r="N710">
        <v>8</v>
      </c>
      <c r="O710" t="s">
        <v>6612</v>
      </c>
      <c r="P710" t="s">
        <v>6611</v>
      </c>
      <c r="Q710" t="s">
        <v>6610</v>
      </c>
      <c r="R710" s="7">
        <v>36161</v>
      </c>
      <c r="S710" s="8">
        <f t="shared" si="88"/>
        <v>1999</v>
      </c>
      <c r="T710" s="8">
        <v>1999</v>
      </c>
      <c r="U710" s="8">
        <f t="shared" si="89"/>
        <v>23</v>
      </c>
      <c r="V710" s="7">
        <v>1999</v>
      </c>
      <c r="W710" t="s">
        <v>3155</v>
      </c>
      <c r="X710" s="2">
        <v>0.65600000000000003</v>
      </c>
      <c r="Y710" s="6">
        <f t="shared" si="94"/>
        <v>1.751154534048744E-2</v>
      </c>
      <c r="AA710">
        <v>9203796</v>
      </c>
      <c r="AB710">
        <v>20344</v>
      </c>
      <c r="AD710" t="s">
        <v>5</v>
      </c>
      <c r="AE710">
        <v>45</v>
      </c>
      <c r="AF710">
        <v>1</v>
      </c>
      <c r="AH710" t="s">
        <v>6609</v>
      </c>
      <c r="AI710" t="s">
        <v>6608</v>
      </c>
      <c r="AJ710" t="s">
        <v>6607</v>
      </c>
      <c r="AK710" t="s">
        <v>6606</v>
      </c>
      <c r="AL710">
        <v>1</v>
      </c>
      <c r="AM710" s="5">
        <f t="shared" si="90"/>
        <v>4.3478260869565216E-2</v>
      </c>
      <c r="AN710" s="4">
        <f t="shared" si="95"/>
        <v>6.5851209192828807E-5</v>
      </c>
      <c r="AO710" s="3"/>
      <c r="AP710">
        <v>0</v>
      </c>
      <c r="AR710" t="s">
        <v>1</v>
      </c>
      <c r="AT710" s="2">
        <v>1.4530000000000001</v>
      </c>
      <c r="AU710" s="1">
        <f t="shared" si="91"/>
        <v>1.2277837101099056</v>
      </c>
      <c r="AV710" s="1">
        <f t="shared" si="92"/>
        <v>0.87886982748401343</v>
      </c>
      <c r="AW710" s="1">
        <f t="shared" si="93"/>
        <v>0.52995594485812114</v>
      </c>
    </row>
    <row r="711" spans="1:49" x14ac:dyDescent="0.2">
      <c r="A711">
        <v>709</v>
      </c>
      <c r="B711" t="s">
        <v>6605</v>
      </c>
      <c r="C711" t="s">
        <v>6604</v>
      </c>
      <c r="E711">
        <v>10083752</v>
      </c>
      <c r="F711" t="s">
        <v>6603</v>
      </c>
      <c r="G711" t="s">
        <v>16</v>
      </c>
      <c r="H711" t="s">
        <v>15</v>
      </c>
      <c r="I711" t="s">
        <v>6602</v>
      </c>
      <c r="J711">
        <v>60029526</v>
      </c>
      <c r="K711" t="s">
        <v>4993</v>
      </c>
      <c r="L711" t="s">
        <v>4992</v>
      </c>
      <c r="M711" t="s">
        <v>11</v>
      </c>
      <c r="N711">
        <v>2</v>
      </c>
      <c r="O711" t="s">
        <v>6601</v>
      </c>
      <c r="P711" t="s">
        <v>6600</v>
      </c>
      <c r="Q711" t="s">
        <v>4989</v>
      </c>
      <c r="R711" s="7">
        <v>36161</v>
      </c>
      <c r="S711" s="8">
        <f t="shared" si="88"/>
        <v>1999</v>
      </c>
      <c r="T711" s="8">
        <v>1999</v>
      </c>
      <c r="U711" s="8">
        <f t="shared" si="89"/>
        <v>23</v>
      </c>
      <c r="V711" s="7">
        <v>36220</v>
      </c>
      <c r="W711" t="s">
        <v>6599</v>
      </c>
      <c r="X711" s="2">
        <v>0.86599999999999999</v>
      </c>
      <c r="Y711" s="6">
        <f t="shared" si="94"/>
        <v>2.3117375403753238E-2</v>
      </c>
      <c r="AA711">
        <v>222585</v>
      </c>
      <c r="AB711">
        <v>20491</v>
      </c>
      <c r="AD711" t="s">
        <v>5</v>
      </c>
      <c r="AE711">
        <v>36</v>
      </c>
      <c r="AF711">
        <v>2</v>
      </c>
      <c r="AH711" t="s">
        <v>6598</v>
      </c>
      <c r="AI711" t="s">
        <v>6597</v>
      </c>
      <c r="AJ711" t="s">
        <v>6596</v>
      </c>
      <c r="AK711" t="s">
        <v>6595</v>
      </c>
      <c r="AL711">
        <v>66</v>
      </c>
      <c r="AM711" s="5">
        <f t="shared" si="90"/>
        <v>2.8695652173913042</v>
      </c>
      <c r="AN711" s="4">
        <f t="shared" si="95"/>
        <v>4.3461798067267006E-3</v>
      </c>
      <c r="AO711" s="3"/>
      <c r="AP711">
        <v>0</v>
      </c>
      <c r="AR711" t="s">
        <v>1</v>
      </c>
      <c r="AT711" s="2">
        <v>2.278</v>
      </c>
      <c r="AU711" s="1">
        <f t="shared" si="91"/>
        <v>1.7486016724645275</v>
      </c>
      <c r="AV711" s="1">
        <f t="shared" si="92"/>
        <v>1.373177760523997</v>
      </c>
      <c r="AW711" s="1">
        <f t="shared" si="93"/>
        <v>0.99775384858346616</v>
      </c>
    </row>
    <row r="712" spans="1:49" x14ac:dyDescent="0.2">
      <c r="A712">
        <v>710</v>
      </c>
      <c r="B712" t="s">
        <v>6594</v>
      </c>
      <c r="C712" t="s">
        <v>6593</v>
      </c>
      <c r="F712" t="s">
        <v>6592</v>
      </c>
      <c r="G712" t="s">
        <v>16</v>
      </c>
      <c r="H712" t="s">
        <v>15</v>
      </c>
      <c r="I712" t="s">
        <v>3980</v>
      </c>
      <c r="J712">
        <v>60027271</v>
      </c>
      <c r="K712" t="s">
        <v>2266</v>
      </c>
      <c r="L712" t="s">
        <v>2265</v>
      </c>
      <c r="M712" t="s">
        <v>11</v>
      </c>
      <c r="N712">
        <v>2</v>
      </c>
      <c r="O712" t="s">
        <v>6591</v>
      </c>
      <c r="P712" t="s">
        <v>6590</v>
      </c>
      <c r="Q712" t="s">
        <v>2262</v>
      </c>
      <c r="R712" s="7">
        <v>36161</v>
      </c>
      <c r="S712" s="8">
        <f t="shared" si="88"/>
        <v>1999</v>
      </c>
      <c r="T712" s="8">
        <v>1999</v>
      </c>
      <c r="U712" s="8">
        <f t="shared" si="89"/>
        <v>23</v>
      </c>
      <c r="V712" s="7">
        <v>1999</v>
      </c>
      <c r="W712" t="s">
        <v>6589</v>
      </c>
      <c r="X712" s="2">
        <v>0.23799999999999999</v>
      </c>
      <c r="Y712" s="6">
        <f t="shared" si="94"/>
        <v>6.353274071701236E-3</v>
      </c>
      <c r="AA712">
        <v>150193</v>
      </c>
      <c r="AB712">
        <v>27571</v>
      </c>
      <c r="AD712" t="s">
        <v>5</v>
      </c>
      <c r="AE712">
        <v>223</v>
      </c>
      <c r="AF712" s="10">
        <v>44287</v>
      </c>
      <c r="AH712" t="s">
        <v>6588</v>
      </c>
      <c r="AI712" t="s">
        <v>6587</v>
      </c>
      <c r="AJ712" t="s">
        <v>6586</v>
      </c>
      <c r="AK712" t="s">
        <v>6585</v>
      </c>
      <c r="AL712">
        <v>0</v>
      </c>
      <c r="AM712" s="5">
        <f t="shared" si="90"/>
        <v>0</v>
      </c>
      <c r="AN712" s="4">
        <f t="shared" si="95"/>
        <v>0</v>
      </c>
      <c r="AO712" s="3"/>
      <c r="AP712">
        <v>0</v>
      </c>
      <c r="AQ712" t="s">
        <v>1679</v>
      </c>
      <c r="AR712" t="s">
        <v>1</v>
      </c>
      <c r="AS712" t="s">
        <v>1677</v>
      </c>
      <c r="AT712" s="2">
        <v>0.62</v>
      </c>
      <c r="AU712" s="1">
        <f t="shared" si="91"/>
        <v>0.44472918501908648</v>
      </c>
      <c r="AV712" s="1">
        <f t="shared" si="92"/>
        <v>0.3176637035850618</v>
      </c>
      <c r="AW712" s="1">
        <f t="shared" si="93"/>
        <v>0.19059822215103706</v>
      </c>
    </row>
    <row r="713" spans="1:49" x14ac:dyDescent="0.2">
      <c r="A713">
        <v>711</v>
      </c>
      <c r="B713" t="s">
        <v>6584</v>
      </c>
      <c r="C713" t="s">
        <v>6583</v>
      </c>
      <c r="F713" t="s">
        <v>6582</v>
      </c>
      <c r="G713" t="s">
        <v>16</v>
      </c>
      <c r="H713" t="s">
        <v>15</v>
      </c>
      <c r="I713" t="s">
        <v>6581</v>
      </c>
      <c r="J713">
        <v>60029738</v>
      </c>
      <c r="K713" t="s">
        <v>2469</v>
      </c>
      <c r="L713" t="s">
        <v>2468</v>
      </c>
      <c r="M713" t="s">
        <v>585</v>
      </c>
      <c r="N713">
        <v>2</v>
      </c>
      <c r="O713" t="s">
        <v>6580</v>
      </c>
      <c r="P713" t="s">
        <v>6579</v>
      </c>
      <c r="Q713" t="s">
        <v>6578</v>
      </c>
      <c r="R713" s="7">
        <v>36161</v>
      </c>
      <c r="S713" s="8">
        <f t="shared" si="88"/>
        <v>1999</v>
      </c>
      <c r="T713" s="8">
        <v>1999</v>
      </c>
      <c r="U713" s="8">
        <f t="shared" si="89"/>
        <v>23</v>
      </c>
      <c r="V713" s="7">
        <v>36192</v>
      </c>
      <c r="W713" t="s">
        <v>191</v>
      </c>
      <c r="X713" s="2">
        <v>0.251</v>
      </c>
      <c r="Y713" s="6">
        <f t="shared" si="94"/>
        <v>6.7003016470462617E-3</v>
      </c>
      <c r="AA713">
        <v>207217</v>
      </c>
      <c r="AB713">
        <v>26145</v>
      </c>
      <c r="AC713">
        <v>13623060</v>
      </c>
      <c r="AD713" t="s">
        <v>5</v>
      </c>
      <c r="AE713">
        <v>86</v>
      </c>
      <c r="AF713">
        <v>2</v>
      </c>
      <c r="AH713" t="s">
        <v>6577</v>
      </c>
      <c r="AI713" t="s">
        <v>6576</v>
      </c>
      <c r="AK713" t="s">
        <v>6575</v>
      </c>
      <c r="AL713">
        <v>0</v>
      </c>
      <c r="AM713" s="5">
        <f t="shared" si="90"/>
        <v>0</v>
      </c>
      <c r="AN713" s="4">
        <f t="shared" si="95"/>
        <v>0</v>
      </c>
      <c r="AO713" s="3"/>
      <c r="AP713">
        <v>0</v>
      </c>
      <c r="AR713" t="s">
        <v>1</v>
      </c>
      <c r="AT713" s="2">
        <v>1.3360000000000001</v>
      </c>
      <c r="AU713" s="1">
        <f t="shared" si="91"/>
        <v>0.46902111529323826</v>
      </c>
      <c r="AV713" s="1">
        <f t="shared" si="92"/>
        <v>0.33501508235231309</v>
      </c>
      <c r="AW713" s="1">
        <f t="shared" si="93"/>
        <v>0.20100904941138784</v>
      </c>
    </row>
    <row r="714" spans="1:49" x14ac:dyDescent="0.2">
      <c r="A714">
        <v>712</v>
      </c>
      <c r="B714" t="s">
        <v>6574</v>
      </c>
      <c r="C714" t="s">
        <v>6573</v>
      </c>
      <c r="F714" t="s">
        <v>6572</v>
      </c>
      <c r="G714" t="s">
        <v>16</v>
      </c>
      <c r="H714" t="s">
        <v>15</v>
      </c>
      <c r="I714" t="s">
        <v>6571</v>
      </c>
      <c r="J714">
        <v>60013983</v>
      </c>
      <c r="K714" t="s">
        <v>3187</v>
      </c>
      <c r="L714" t="s">
        <v>3186</v>
      </c>
      <c r="M714" t="s">
        <v>3185</v>
      </c>
      <c r="N714">
        <v>4</v>
      </c>
      <c r="O714" t="s">
        <v>6570</v>
      </c>
      <c r="P714" t="s">
        <v>6569</v>
      </c>
      <c r="Q714" t="s">
        <v>6568</v>
      </c>
      <c r="R714" s="7">
        <v>36161</v>
      </c>
      <c r="S714" s="8">
        <f t="shared" si="88"/>
        <v>1999</v>
      </c>
      <c r="T714" s="8">
        <v>1999</v>
      </c>
      <c r="U714" s="8">
        <f t="shared" si="89"/>
        <v>23</v>
      </c>
      <c r="V714" s="7">
        <v>43862</v>
      </c>
      <c r="W714" t="s">
        <v>1713</v>
      </c>
      <c r="X714" s="2">
        <v>0.30399999999999999</v>
      </c>
      <c r="Y714" s="6">
        <f t="shared" si="94"/>
        <v>8.115106377299057E-3</v>
      </c>
      <c r="AA714">
        <v>8952477</v>
      </c>
      <c r="AB714">
        <v>12250</v>
      </c>
      <c r="AD714" t="s">
        <v>5</v>
      </c>
      <c r="AE714">
        <v>20</v>
      </c>
      <c r="AF714">
        <v>4</v>
      </c>
      <c r="AH714" t="s">
        <v>6567</v>
      </c>
      <c r="AI714" t="s">
        <v>6566</v>
      </c>
      <c r="AK714" t="s">
        <v>6565</v>
      </c>
      <c r="AL714">
        <v>17</v>
      </c>
      <c r="AM714" s="5">
        <f t="shared" si="90"/>
        <v>0.73913043478260865</v>
      </c>
      <c r="AN714" s="4">
        <f t="shared" si="95"/>
        <v>1.1194705562780896E-3</v>
      </c>
      <c r="AO714" s="3"/>
      <c r="AP714">
        <v>0</v>
      </c>
      <c r="AR714" t="s">
        <v>1</v>
      </c>
      <c r="AT714" s="2" t="s">
        <v>0</v>
      </c>
      <c r="AU714" s="1">
        <f t="shared" si="91"/>
        <v>0.60164156309927663</v>
      </c>
      <c r="AV714" s="1">
        <f t="shared" si="92"/>
        <v>0.46172884667885739</v>
      </c>
      <c r="AW714" s="1">
        <f t="shared" si="93"/>
        <v>0.32181613025843803</v>
      </c>
    </row>
    <row r="715" spans="1:49" x14ac:dyDescent="0.2">
      <c r="A715">
        <v>713</v>
      </c>
      <c r="B715" t="s">
        <v>6564</v>
      </c>
      <c r="C715" t="s">
        <v>6563</v>
      </c>
      <c r="F715" t="s">
        <v>6562</v>
      </c>
      <c r="G715" t="s">
        <v>16</v>
      </c>
      <c r="H715" t="s">
        <v>15</v>
      </c>
      <c r="I715" t="s">
        <v>6561</v>
      </c>
      <c r="J715">
        <v>60023254</v>
      </c>
      <c r="K715" t="s">
        <v>6560</v>
      </c>
      <c r="L715" t="s">
        <v>6559</v>
      </c>
      <c r="M715" t="s">
        <v>585</v>
      </c>
      <c r="N715">
        <v>2</v>
      </c>
      <c r="O715" t="s">
        <v>6558</v>
      </c>
      <c r="P715" t="s">
        <v>6557</v>
      </c>
      <c r="Q715" t="s">
        <v>6556</v>
      </c>
      <c r="R715" s="7">
        <v>36161</v>
      </c>
      <c r="S715" s="8">
        <f t="shared" si="88"/>
        <v>1999</v>
      </c>
      <c r="T715" s="8">
        <v>1999</v>
      </c>
      <c r="U715" s="8">
        <f t="shared" si="89"/>
        <v>23</v>
      </c>
      <c r="V715" s="7">
        <v>1999</v>
      </c>
      <c r="W715" t="s">
        <v>1847</v>
      </c>
      <c r="X715" s="2">
        <v>0.61499999999999999</v>
      </c>
      <c r="Y715" s="6">
        <f t="shared" si="94"/>
        <v>1.6417073756706976E-2</v>
      </c>
      <c r="AA715">
        <v>1959271</v>
      </c>
      <c r="AB715">
        <v>12141</v>
      </c>
      <c r="AD715" t="s">
        <v>5</v>
      </c>
      <c r="AE715">
        <v>20</v>
      </c>
      <c r="AF715">
        <v>2</v>
      </c>
      <c r="AH715" t="s">
        <v>6555</v>
      </c>
      <c r="AI715" t="s">
        <v>6554</v>
      </c>
      <c r="AJ715" t="s">
        <v>6553</v>
      </c>
      <c r="AK715" t="s">
        <v>6552</v>
      </c>
      <c r="AL715">
        <v>0</v>
      </c>
      <c r="AM715" s="5">
        <f t="shared" si="90"/>
        <v>0</v>
      </c>
      <c r="AN715" s="4">
        <f t="shared" si="95"/>
        <v>0</v>
      </c>
      <c r="AO715" s="3"/>
      <c r="AP715">
        <v>0</v>
      </c>
      <c r="AQ715" t="s">
        <v>5198</v>
      </c>
      <c r="AR715" t="s">
        <v>1</v>
      </c>
      <c r="AS715" t="s">
        <v>5196</v>
      </c>
      <c r="AT715" s="2" t="s">
        <v>0</v>
      </c>
      <c r="AU715" s="1">
        <f t="shared" si="91"/>
        <v>1.1491951629694881</v>
      </c>
      <c r="AV715" s="1">
        <f t="shared" si="92"/>
        <v>0.82085368783534873</v>
      </c>
      <c r="AW715" s="1">
        <f t="shared" si="93"/>
        <v>0.49251221270120926</v>
      </c>
    </row>
    <row r="716" spans="1:49" x14ac:dyDescent="0.2">
      <c r="A716">
        <v>714</v>
      </c>
      <c r="B716" t="s">
        <v>6551</v>
      </c>
      <c r="C716" t="s">
        <v>6550</v>
      </c>
      <c r="F716" t="s">
        <v>6549</v>
      </c>
      <c r="G716" t="s">
        <v>16</v>
      </c>
      <c r="H716" t="s">
        <v>15</v>
      </c>
      <c r="I716" t="s">
        <v>6548</v>
      </c>
      <c r="J716" t="s">
        <v>6543</v>
      </c>
      <c r="K716" t="s">
        <v>6547</v>
      </c>
      <c r="L716" t="s">
        <v>6546</v>
      </c>
      <c r="M716" t="s">
        <v>225</v>
      </c>
      <c r="N716">
        <v>2</v>
      </c>
      <c r="O716" t="s">
        <v>6545</v>
      </c>
      <c r="P716" t="s">
        <v>6544</v>
      </c>
      <c r="Q716" t="s">
        <v>6543</v>
      </c>
      <c r="R716" s="7">
        <v>36161</v>
      </c>
      <c r="S716" s="8">
        <f t="shared" si="88"/>
        <v>1999</v>
      </c>
      <c r="T716" s="8">
        <v>1999</v>
      </c>
      <c r="U716" s="8">
        <f t="shared" si="89"/>
        <v>23</v>
      </c>
      <c r="V716" s="7">
        <v>1999</v>
      </c>
      <c r="W716" t="s">
        <v>1847</v>
      </c>
      <c r="X716" s="2">
        <v>0.61499999999999999</v>
      </c>
      <c r="Y716" s="6">
        <f t="shared" si="94"/>
        <v>1.6417073756706976E-2</v>
      </c>
      <c r="AA716">
        <v>1959271</v>
      </c>
      <c r="AB716">
        <v>12141</v>
      </c>
      <c r="AD716" t="s">
        <v>5</v>
      </c>
      <c r="AE716">
        <v>20</v>
      </c>
      <c r="AF716">
        <v>2</v>
      </c>
      <c r="AH716" t="s">
        <v>6542</v>
      </c>
      <c r="AI716" t="s">
        <v>6541</v>
      </c>
      <c r="AK716" t="s">
        <v>6540</v>
      </c>
      <c r="AL716">
        <v>3</v>
      </c>
      <c r="AM716" s="5">
        <f t="shared" si="90"/>
        <v>0.13043478260869565</v>
      </c>
      <c r="AN716" s="4">
        <f t="shared" si="95"/>
        <v>1.9755362757848641E-4</v>
      </c>
      <c r="AO716" s="3"/>
      <c r="AP716">
        <v>0</v>
      </c>
      <c r="AR716" t="s">
        <v>1</v>
      </c>
      <c r="AT716" s="2" t="s">
        <v>0</v>
      </c>
      <c r="AU716" s="1">
        <f t="shared" si="91"/>
        <v>1.1551217717968427</v>
      </c>
      <c r="AV716" s="1">
        <f t="shared" si="92"/>
        <v>0.83073136921427304</v>
      </c>
      <c r="AW716" s="1">
        <f t="shared" si="93"/>
        <v>0.50634096663170325</v>
      </c>
    </row>
    <row r="717" spans="1:49" x14ac:dyDescent="0.2">
      <c r="A717">
        <v>715</v>
      </c>
      <c r="B717" t="s">
        <v>6539</v>
      </c>
      <c r="C717" t="s">
        <v>6538</v>
      </c>
      <c r="F717" t="s">
        <v>6537</v>
      </c>
      <c r="G717" t="s">
        <v>16</v>
      </c>
      <c r="H717" t="s">
        <v>15</v>
      </c>
      <c r="I717" t="s">
        <v>6536</v>
      </c>
      <c r="J717">
        <v>60000765</v>
      </c>
      <c r="K717" t="s">
        <v>6535</v>
      </c>
      <c r="L717" t="s">
        <v>6534</v>
      </c>
      <c r="M717" t="s">
        <v>653</v>
      </c>
      <c r="N717">
        <v>3</v>
      </c>
      <c r="O717" t="s">
        <v>6533</v>
      </c>
      <c r="P717" t="s">
        <v>6532</v>
      </c>
      <c r="Q717" t="s">
        <v>6531</v>
      </c>
      <c r="R717" s="7">
        <v>36161</v>
      </c>
      <c r="S717" s="8">
        <f t="shared" si="88"/>
        <v>1999</v>
      </c>
      <c r="T717" s="8">
        <v>1999</v>
      </c>
      <c r="U717" s="8">
        <f t="shared" si="89"/>
        <v>23</v>
      </c>
      <c r="V717" s="7">
        <v>1999</v>
      </c>
      <c r="W717" t="s">
        <v>1847</v>
      </c>
      <c r="X717" s="2">
        <v>0.61499999999999999</v>
      </c>
      <c r="Y717" s="6">
        <f t="shared" si="94"/>
        <v>1.6417073756706976E-2</v>
      </c>
      <c r="AA717">
        <v>1959271</v>
      </c>
      <c r="AB717">
        <v>12141</v>
      </c>
      <c r="AD717" t="s">
        <v>5</v>
      </c>
      <c r="AE717">
        <v>20</v>
      </c>
      <c r="AF717">
        <v>2</v>
      </c>
      <c r="AH717" t="s">
        <v>6530</v>
      </c>
      <c r="AI717" t="s">
        <v>6529</v>
      </c>
      <c r="AK717" t="s">
        <v>6528</v>
      </c>
      <c r="AL717">
        <v>0</v>
      </c>
      <c r="AM717" s="5">
        <f t="shared" si="90"/>
        <v>0</v>
      </c>
      <c r="AN717" s="4">
        <f t="shared" si="95"/>
        <v>0</v>
      </c>
      <c r="AO717" s="3"/>
      <c r="AP717">
        <v>0</v>
      </c>
      <c r="AR717" t="s">
        <v>1</v>
      </c>
      <c r="AT717" s="2" t="s">
        <v>0</v>
      </c>
      <c r="AU717" s="1">
        <f t="shared" si="91"/>
        <v>1.1491951629694881</v>
      </c>
      <c r="AV717" s="1">
        <f t="shared" si="92"/>
        <v>0.82085368783534873</v>
      </c>
      <c r="AW717" s="1">
        <f t="shared" si="93"/>
        <v>0.49251221270120926</v>
      </c>
    </row>
    <row r="718" spans="1:49" x14ac:dyDescent="0.2">
      <c r="A718">
        <v>716</v>
      </c>
      <c r="B718" t="s">
        <v>6527</v>
      </c>
      <c r="C718" t="s">
        <v>6526</v>
      </c>
      <c r="D718" t="s">
        <v>6525</v>
      </c>
      <c r="F718" t="s">
        <v>6524</v>
      </c>
      <c r="G718" t="s">
        <v>16</v>
      </c>
      <c r="H718" t="s">
        <v>15</v>
      </c>
      <c r="I718" t="s">
        <v>6523</v>
      </c>
      <c r="J718" t="s">
        <v>6522</v>
      </c>
      <c r="K718" t="s">
        <v>6521</v>
      </c>
      <c r="L718" t="s">
        <v>6520</v>
      </c>
      <c r="M718" t="s">
        <v>6519</v>
      </c>
      <c r="N718">
        <v>18</v>
      </c>
      <c r="O718" t="s">
        <v>6518</v>
      </c>
      <c r="P718" t="s">
        <v>6517</v>
      </c>
      <c r="Q718" t="s">
        <v>6516</v>
      </c>
      <c r="R718" s="7">
        <v>36161</v>
      </c>
      <c r="S718" s="8">
        <f t="shared" si="88"/>
        <v>1999</v>
      </c>
      <c r="T718" s="8">
        <v>1999</v>
      </c>
      <c r="U718" s="8">
        <f t="shared" si="89"/>
        <v>23</v>
      </c>
      <c r="V718" s="7">
        <v>36192</v>
      </c>
      <c r="W718" t="s">
        <v>6485</v>
      </c>
      <c r="X718" s="2">
        <v>0.90400000000000003</v>
      </c>
      <c r="Y718" s="6">
        <f t="shared" si="94"/>
        <v>2.4131763700915621E-2</v>
      </c>
      <c r="AA718">
        <v>2578972</v>
      </c>
      <c r="AB718">
        <v>24537</v>
      </c>
      <c r="AD718" t="s">
        <v>5</v>
      </c>
      <c r="AE718">
        <v>112</v>
      </c>
      <c r="AF718" s="10">
        <v>44256</v>
      </c>
      <c r="AH718" t="s">
        <v>6515</v>
      </c>
      <c r="AI718" t="s">
        <v>6514</v>
      </c>
      <c r="AJ718" t="s">
        <v>6513</v>
      </c>
      <c r="AK718" t="s">
        <v>6512</v>
      </c>
      <c r="AL718">
        <v>2</v>
      </c>
      <c r="AM718" s="5">
        <f t="shared" si="90"/>
        <v>8.6956521739130432E-2</v>
      </c>
      <c r="AN718" s="4">
        <f t="shared" si="95"/>
        <v>1.3170241838565761E-4</v>
      </c>
      <c r="AO718" s="3"/>
      <c r="AP718">
        <v>0</v>
      </c>
      <c r="AR718" t="s">
        <v>1</v>
      </c>
      <c r="AT718" s="2" t="s">
        <v>0</v>
      </c>
      <c r="AU718" s="1">
        <f t="shared" si="91"/>
        <v>1.693174531615663</v>
      </c>
      <c r="AV718" s="1">
        <f t="shared" si="92"/>
        <v>1.213173305965064</v>
      </c>
      <c r="AW718" s="1">
        <f t="shared" si="93"/>
        <v>0.73317208031446457</v>
      </c>
    </row>
    <row r="719" spans="1:49" x14ac:dyDescent="0.2">
      <c r="A719">
        <v>717</v>
      </c>
      <c r="B719" t="s">
        <v>6511</v>
      </c>
      <c r="C719" t="s">
        <v>6510</v>
      </c>
      <c r="D719" t="s">
        <v>6509</v>
      </c>
      <c r="F719" t="s">
        <v>6508</v>
      </c>
      <c r="G719" t="s">
        <v>16</v>
      </c>
      <c r="H719" t="s">
        <v>15</v>
      </c>
      <c r="I719" t="s">
        <v>6507</v>
      </c>
      <c r="J719">
        <v>60000881</v>
      </c>
      <c r="K719" t="s">
        <v>6506</v>
      </c>
      <c r="L719" t="s">
        <v>6505</v>
      </c>
      <c r="M719" t="s">
        <v>6504</v>
      </c>
      <c r="N719">
        <v>3</v>
      </c>
      <c r="O719" t="s">
        <v>6503</v>
      </c>
      <c r="P719" t="s">
        <v>6502</v>
      </c>
      <c r="Q719" t="s">
        <v>6501</v>
      </c>
      <c r="R719" s="7">
        <v>36161</v>
      </c>
      <c r="S719" s="8">
        <f t="shared" si="88"/>
        <v>1999</v>
      </c>
      <c r="T719" s="8">
        <v>1999</v>
      </c>
      <c r="U719" s="8">
        <f t="shared" si="89"/>
        <v>23</v>
      </c>
      <c r="V719" s="7">
        <v>36192</v>
      </c>
      <c r="W719" t="s">
        <v>6485</v>
      </c>
      <c r="X719" s="2">
        <v>0.90400000000000003</v>
      </c>
      <c r="Y719" s="6">
        <f t="shared" si="94"/>
        <v>2.4131763700915621E-2</v>
      </c>
      <c r="AA719">
        <v>2578972</v>
      </c>
      <c r="AB719">
        <v>24537</v>
      </c>
      <c r="AD719" t="s">
        <v>5</v>
      </c>
      <c r="AE719">
        <v>112</v>
      </c>
      <c r="AF719" s="10">
        <v>44256</v>
      </c>
      <c r="AH719" t="s">
        <v>6500</v>
      </c>
      <c r="AI719" t="s">
        <v>6499</v>
      </c>
      <c r="AJ719" t="s">
        <v>6498</v>
      </c>
      <c r="AK719" t="s">
        <v>6497</v>
      </c>
      <c r="AL719">
        <v>8</v>
      </c>
      <c r="AM719" s="5">
        <f t="shared" si="90"/>
        <v>0.34782608695652173</v>
      </c>
      <c r="AN719" s="4">
        <f t="shared" si="95"/>
        <v>5.2680967354263046E-4</v>
      </c>
      <c r="AO719" s="3"/>
      <c r="AP719">
        <v>0</v>
      </c>
      <c r="AQ719" t="s">
        <v>6496</v>
      </c>
      <c r="AR719" t="s">
        <v>1</v>
      </c>
      <c r="AS719" t="s">
        <v>6495</v>
      </c>
      <c r="AT719" s="2" t="s">
        <v>0</v>
      </c>
      <c r="AU719" s="1">
        <f t="shared" si="91"/>
        <v>1.7050277492703725</v>
      </c>
      <c r="AV719" s="1">
        <f t="shared" si="92"/>
        <v>1.2329286687229126</v>
      </c>
      <c r="AW719" s="1">
        <f t="shared" si="93"/>
        <v>0.76082958817545276</v>
      </c>
    </row>
    <row r="720" spans="1:49" x14ac:dyDescent="0.2">
      <c r="A720">
        <v>718</v>
      </c>
      <c r="B720" t="s">
        <v>6494</v>
      </c>
      <c r="C720" t="s">
        <v>6493</v>
      </c>
      <c r="D720" t="s">
        <v>6492</v>
      </c>
      <c r="F720" t="s">
        <v>6491</v>
      </c>
      <c r="G720" t="s">
        <v>16</v>
      </c>
      <c r="H720" t="s">
        <v>15</v>
      </c>
      <c r="I720" t="s">
        <v>2491</v>
      </c>
      <c r="J720">
        <v>60011047</v>
      </c>
      <c r="K720" t="s">
        <v>6490</v>
      </c>
      <c r="L720" t="s">
        <v>6489</v>
      </c>
      <c r="M720" t="s">
        <v>25</v>
      </c>
      <c r="N720">
        <v>3</v>
      </c>
      <c r="O720" t="s">
        <v>6488</v>
      </c>
      <c r="P720" t="s">
        <v>6487</v>
      </c>
      <c r="Q720" t="s">
        <v>6486</v>
      </c>
      <c r="R720" s="7">
        <v>36161</v>
      </c>
      <c r="S720" s="8">
        <f t="shared" si="88"/>
        <v>1999</v>
      </c>
      <c r="T720" s="8">
        <v>1999</v>
      </c>
      <c r="U720" s="8">
        <f t="shared" si="89"/>
        <v>23</v>
      </c>
      <c r="V720" s="7">
        <v>36192</v>
      </c>
      <c r="W720" t="s">
        <v>6485</v>
      </c>
      <c r="X720" s="2">
        <v>0.90400000000000003</v>
      </c>
      <c r="Y720" s="6">
        <f t="shared" si="94"/>
        <v>2.4131763700915621E-2</v>
      </c>
      <c r="AA720">
        <v>2578972</v>
      </c>
      <c r="AB720">
        <v>24537</v>
      </c>
      <c r="AD720" t="s">
        <v>5</v>
      </c>
      <c r="AE720">
        <v>112</v>
      </c>
      <c r="AF720" s="10">
        <v>44256</v>
      </c>
      <c r="AH720" t="s">
        <v>6484</v>
      </c>
      <c r="AI720" t="s">
        <v>6483</v>
      </c>
      <c r="AJ720" t="s">
        <v>6482</v>
      </c>
      <c r="AK720" t="s">
        <v>6481</v>
      </c>
      <c r="AL720">
        <v>6</v>
      </c>
      <c r="AM720" s="5">
        <f t="shared" si="90"/>
        <v>0.2608695652173913</v>
      </c>
      <c r="AN720" s="4">
        <f t="shared" si="95"/>
        <v>3.9510725515697282E-4</v>
      </c>
      <c r="AO720" s="3"/>
      <c r="AP720">
        <v>0</v>
      </c>
      <c r="AR720" t="s">
        <v>1</v>
      </c>
      <c r="AT720" s="2" t="s">
        <v>0</v>
      </c>
      <c r="AU720" s="1">
        <f t="shared" si="91"/>
        <v>1.7010766767188026</v>
      </c>
      <c r="AV720" s="1">
        <f t="shared" si="92"/>
        <v>1.2263435478036298</v>
      </c>
      <c r="AW720" s="1">
        <f t="shared" si="93"/>
        <v>0.7516104188884567</v>
      </c>
    </row>
    <row r="721" spans="1:49" x14ac:dyDescent="0.2">
      <c r="A721">
        <v>719</v>
      </c>
      <c r="B721" t="s">
        <v>6480</v>
      </c>
      <c r="C721" t="s">
        <v>6479</v>
      </c>
      <c r="F721" t="s">
        <v>6478</v>
      </c>
      <c r="G721" t="s">
        <v>16</v>
      </c>
      <c r="H721" t="s">
        <v>15</v>
      </c>
      <c r="I721" t="s">
        <v>6477</v>
      </c>
      <c r="J721" t="s">
        <v>6476</v>
      </c>
      <c r="K721" t="s">
        <v>6475</v>
      </c>
      <c r="L721" t="s">
        <v>6474</v>
      </c>
      <c r="M721" t="s">
        <v>80</v>
      </c>
      <c r="N721">
        <v>5</v>
      </c>
      <c r="O721" t="s">
        <v>6473</v>
      </c>
      <c r="P721" t="s">
        <v>6472</v>
      </c>
      <c r="Q721" t="s">
        <v>6471</v>
      </c>
      <c r="R721" s="7">
        <v>36161</v>
      </c>
      <c r="S721" s="8">
        <f t="shared" si="88"/>
        <v>1999</v>
      </c>
      <c r="T721" s="8">
        <v>1999</v>
      </c>
      <c r="U721" s="8">
        <f t="shared" si="89"/>
        <v>23</v>
      </c>
      <c r="V721" s="7">
        <v>36192</v>
      </c>
      <c r="W721" t="s">
        <v>6470</v>
      </c>
      <c r="X721" s="2">
        <v>0.46300000000000002</v>
      </c>
      <c r="Y721" s="6">
        <f t="shared" si="94"/>
        <v>1.2359520568057447E-2</v>
      </c>
      <c r="AA721">
        <v>36862</v>
      </c>
      <c r="AB721">
        <v>19141</v>
      </c>
      <c r="AD721" t="s">
        <v>5</v>
      </c>
      <c r="AE721">
        <v>34</v>
      </c>
      <c r="AF721">
        <v>1</v>
      </c>
      <c r="AH721" t="s">
        <v>6469</v>
      </c>
      <c r="AI721" t="s">
        <v>6468</v>
      </c>
      <c r="AJ721" t="s">
        <v>6467</v>
      </c>
      <c r="AK721" t="s">
        <v>6466</v>
      </c>
      <c r="AL721">
        <v>5</v>
      </c>
      <c r="AM721" s="5">
        <f t="shared" si="90"/>
        <v>0.21739130434782608</v>
      </c>
      <c r="AN721" s="4">
        <f t="shared" si="95"/>
        <v>3.29256045964144E-4</v>
      </c>
      <c r="AO721" s="3"/>
      <c r="AP721">
        <v>1</v>
      </c>
      <c r="AR721" t="s">
        <v>1</v>
      </c>
      <c r="AT721" s="2">
        <v>1.403</v>
      </c>
      <c r="AU721" s="1">
        <f t="shared" si="91"/>
        <v>0.8750441211429455</v>
      </c>
      <c r="AV721" s="1">
        <f t="shared" si="92"/>
        <v>0.63443883070107954</v>
      </c>
      <c r="AW721" s="1">
        <f t="shared" si="93"/>
        <v>0.39383354025921347</v>
      </c>
    </row>
    <row r="722" spans="1:49" x14ac:dyDescent="0.2">
      <c r="A722">
        <v>720</v>
      </c>
      <c r="B722" t="s">
        <v>6465</v>
      </c>
      <c r="C722" t="s">
        <v>6464</v>
      </c>
      <c r="F722" t="s">
        <v>6463</v>
      </c>
      <c r="G722" t="s">
        <v>16</v>
      </c>
      <c r="H722" t="s">
        <v>15</v>
      </c>
      <c r="I722" t="s">
        <v>6462</v>
      </c>
      <c r="J722">
        <v>60000481</v>
      </c>
      <c r="K722" t="s">
        <v>6461</v>
      </c>
      <c r="L722" t="s">
        <v>6460</v>
      </c>
      <c r="M722" t="s">
        <v>53</v>
      </c>
      <c r="N722">
        <v>2</v>
      </c>
      <c r="O722" t="s">
        <v>6459</v>
      </c>
      <c r="P722" t="s">
        <v>6458</v>
      </c>
      <c r="Q722" t="s">
        <v>6457</v>
      </c>
      <c r="R722" s="7">
        <v>36161</v>
      </c>
      <c r="S722" s="8">
        <f t="shared" si="88"/>
        <v>1999</v>
      </c>
      <c r="T722" s="8">
        <v>1999</v>
      </c>
      <c r="U722" s="8">
        <f t="shared" si="89"/>
        <v>23</v>
      </c>
      <c r="V722" s="7">
        <v>1999</v>
      </c>
      <c r="W722" t="s">
        <v>6240</v>
      </c>
      <c r="X722" s="2">
        <v>0.51100000000000001</v>
      </c>
      <c r="Y722" s="6">
        <f t="shared" si="94"/>
        <v>1.3640853153946772E-2</v>
      </c>
      <c r="AA722">
        <v>222933</v>
      </c>
      <c r="AB722">
        <v>29630</v>
      </c>
      <c r="AC722">
        <v>14645262</v>
      </c>
      <c r="AD722" t="s">
        <v>5</v>
      </c>
      <c r="AE722">
        <v>33</v>
      </c>
      <c r="AF722">
        <v>2</v>
      </c>
      <c r="AH722" t="s">
        <v>6456</v>
      </c>
      <c r="AI722" t="s">
        <v>6455</v>
      </c>
      <c r="AJ722" t="s">
        <v>6454</v>
      </c>
      <c r="AK722" t="s">
        <v>6453</v>
      </c>
      <c r="AL722">
        <v>18</v>
      </c>
      <c r="AM722" s="5">
        <f t="shared" si="90"/>
        <v>0.78260869565217395</v>
      </c>
      <c r="AN722" s="4">
        <f t="shared" si="95"/>
        <v>1.1853217654709185E-3</v>
      </c>
      <c r="AO722" s="3"/>
      <c r="AP722">
        <v>0</v>
      </c>
      <c r="AR722" t="s">
        <v>1</v>
      </c>
      <c r="AT722" s="2">
        <v>1.016</v>
      </c>
      <c r="AU722" s="1">
        <f t="shared" si="91"/>
        <v>0.99041937374040145</v>
      </c>
      <c r="AV722" s="1">
        <f t="shared" si="92"/>
        <v>0.74130874597088448</v>
      </c>
      <c r="AW722" s="1">
        <f t="shared" si="93"/>
        <v>0.4921981182013675</v>
      </c>
    </row>
    <row r="723" spans="1:49" x14ac:dyDescent="0.2">
      <c r="A723">
        <v>721</v>
      </c>
      <c r="B723" t="s">
        <v>6452</v>
      </c>
      <c r="C723" t="s">
        <v>6451</v>
      </c>
      <c r="E723">
        <v>10092951</v>
      </c>
      <c r="F723" t="s">
        <v>6450</v>
      </c>
      <c r="G723" t="s">
        <v>16</v>
      </c>
      <c r="H723" t="s">
        <v>15</v>
      </c>
      <c r="I723" t="s">
        <v>6449</v>
      </c>
      <c r="J723" t="s">
        <v>6448</v>
      </c>
      <c r="K723" t="s">
        <v>6447</v>
      </c>
      <c r="L723" t="s">
        <v>6446</v>
      </c>
      <c r="M723" t="s">
        <v>6445</v>
      </c>
      <c r="N723">
        <v>2</v>
      </c>
      <c r="O723" t="s">
        <v>6444</v>
      </c>
      <c r="P723" t="s">
        <v>6443</v>
      </c>
      <c r="Q723" t="s">
        <v>6442</v>
      </c>
      <c r="R723" s="7">
        <v>36161</v>
      </c>
      <c r="S723" s="8">
        <f t="shared" si="88"/>
        <v>1999</v>
      </c>
      <c r="T723" s="8">
        <v>1999</v>
      </c>
      <c r="U723" s="8">
        <f t="shared" si="89"/>
        <v>23</v>
      </c>
      <c r="V723" s="7">
        <v>36161</v>
      </c>
      <c r="W723" t="s">
        <v>6441</v>
      </c>
      <c r="X723" s="2" t="s">
        <v>0</v>
      </c>
      <c r="Y723" s="6" t="e">
        <f t="shared" si="94"/>
        <v>#VALUE!</v>
      </c>
      <c r="AA723">
        <v>10399712</v>
      </c>
      <c r="AB723">
        <v>33607</v>
      </c>
      <c r="AD723" t="s">
        <v>5</v>
      </c>
      <c r="AE723">
        <v>47</v>
      </c>
      <c r="AF723">
        <v>1</v>
      </c>
      <c r="AH723" t="s">
        <v>6440</v>
      </c>
      <c r="AI723" t="s">
        <v>6439</v>
      </c>
      <c r="AJ723" t="s">
        <v>6438</v>
      </c>
      <c r="AK723" t="s">
        <v>6437</v>
      </c>
      <c r="AL723">
        <v>9</v>
      </c>
      <c r="AM723" s="5">
        <f t="shared" si="90"/>
        <v>0.39130434782608697</v>
      </c>
      <c r="AN723" s="4">
        <f t="shared" si="95"/>
        <v>5.9266088273545923E-4</v>
      </c>
      <c r="AO723" s="3"/>
      <c r="AP723">
        <v>1</v>
      </c>
      <c r="AR723" t="s">
        <v>1</v>
      </c>
      <c r="AT723" s="2" t="s">
        <v>0</v>
      </c>
      <c r="AU723" s="1" t="e">
        <f t="shared" si="91"/>
        <v>#VALUE!</v>
      </c>
      <c r="AV723" s="1" t="e">
        <f t="shared" si="92"/>
        <v>#VALUE!</v>
      </c>
      <c r="AW723" s="1" t="e">
        <f t="shared" si="93"/>
        <v>#VALUE!</v>
      </c>
    </row>
    <row r="724" spans="1:49" x14ac:dyDescent="0.2">
      <c r="A724">
        <v>722</v>
      </c>
      <c r="B724" t="s">
        <v>6436</v>
      </c>
      <c r="C724" t="s">
        <v>6435</v>
      </c>
      <c r="F724" t="s">
        <v>6434</v>
      </c>
      <c r="G724" t="s">
        <v>16</v>
      </c>
      <c r="H724" t="s">
        <v>15</v>
      </c>
      <c r="I724" t="s">
        <v>6433</v>
      </c>
      <c r="J724" t="s">
        <v>6432</v>
      </c>
      <c r="K724" t="s">
        <v>6431</v>
      </c>
      <c r="L724" t="s">
        <v>6430</v>
      </c>
      <c r="M724" t="s">
        <v>554</v>
      </c>
      <c r="N724">
        <v>5</v>
      </c>
      <c r="O724" t="s">
        <v>6429</v>
      </c>
      <c r="P724" t="s">
        <v>6428</v>
      </c>
      <c r="Q724" t="s">
        <v>6427</v>
      </c>
      <c r="R724" s="7">
        <v>36161</v>
      </c>
      <c r="S724" s="8">
        <f t="shared" si="88"/>
        <v>1999</v>
      </c>
      <c r="T724" s="8">
        <v>1999</v>
      </c>
      <c r="U724" s="8">
        <f t="shared" si="89"/>
        <v>23</v>
      </c>
      <c r="V724" s="7">
        <v>36312</v>
      </c>
      <c r="W724" t="s">
        <v>6426</v>
      </c>
      <c r="X724" s="2">
        <v>0.438</v>
      </c>
      <c r="Y724" s="6">
        <f t="shared" si="94"/>
        <v>1.1692159846240091E-2</v>
      </c>
      <c r="AA724">
        <v>13220829</v>
      </c>
      <c r="AB724">
        <v>21100247800</v>
      </c>
      <c r="AD724" t="s">
        <v>5</v>
      </c>
      <c r="AE724">
        <v>47</v>
      </c>
      <c r="AF724">
        <v>2</v>
      </c>
      <c r="AH724" t="s">
        <v>6425</v>
      </c>
      <c r="AI724" t="s">
        <v>6424</v>
      </c>
      <c r="AJ724" t="s">
        <v>6423</v>
      </c>
      <c r="AK724" t="s">
        <v>6422</v>
      </c>
      <c r="AL724">
        <v>28</v>
      </c>
      <c r="AM724" s="5">
        <f t="shared" si="90"/>
        <v>1.2173913043478262</v>
      </c>
      <c r="AN724" s="4">
        <f t="shared" si="95"/>
        <v>1.8438338573992066E-3</v>
      </c>
      <c r="AO724" s="3"/>
      <c r="AP724">
        <v>0</v>
      </c>
      <c r="AR724" t="s">
        <v>1</v>
      </c>
      <c r="AT724" s="2">
        <v>1.675</v>
      </c>
      <c r="AU724" s="1">
        <f t="shared" si="91"/>
        <v>0.87376620495878254</v>
      </c>
      <c r="AV724" s="1">
        <f t="shared" si="92"/>
        <v>0.67679968518196487</v>
      </c>
      <c r="AW724" s="1">
        <f t="shared" si="93"/>
        <v>0.47983316540514714</v>
      </c>
    </row>
    <row r="725" spans="1:49" x14ac:dyDescent="0.2">
      <c r="A725">
        <v>723</v>
      </c>
      <c r="B725" t="s">
        <v>6421</v>
      </c>
      <c r="C725" t="s">
        <v>6420</v>
      </c>
      <c r="D725" t="s">
        <v>6419</v>
      </c>
      <c r="E725">
        <v>10233085</v>
      </c>
      <c r="F725" t="s">
        <v>6418</v>
      </c>
      <c r="G725" t="s">
        <v>16</v>
      </c>
      <c r="H725" t="s">
        <v>15</v>
      </c>
      <c r="I725" t="s">
        <v>6417</v>
      </c>
      <c r="J725" t="s">
        <v>6308</v>
      </c>
      <c r="K725" t="s">
        <v>6307</v>
      </c>
      <c r="L725" t="s">
        <v>6306</v>
      </c>
      <c r="M725" t="s">
        <v>225</v>
      </c>
      <c r="N725">
        <v>5</v>
      </c>
      <c r="O725" t="s">
        <v>6416</v>
      </c>
      <c r="P725" t="s">
        <v>6415</v>
      </c>
      <c r="Q725" t="s">
        <v>6414</v>
      </c>
      <c r="R725" s="7">
        <v>36161</v>
      </c>
      <c r="S725" s="8">
        <f t="shared" si="88"/>
        <v>1999</v>
      </c>
      <c r="T725" s="8">
        <v>1999</v>
      </c>
      <c r="U725" s="8">
        <f t="shared" si="89"/>
        <v>23</v>
      </c>
      <c r="V725" s="7">
        <v>1999</v>
      </c>
      <c r="W725" t="s">
        <v>5268</v>
      </c>
      <c r="X725" s="2">
        <v>1.7130000000000001</v>
      </c>
      <c r="Y725" s="6">
        <f t="shared" si="94"/>
        <v>4.5727556658925285E-2</v>
      </c>
      <c r="AA725">
        <v>63495</v>
      </c>
      <c r="AB725">
        <v>14859</v>
      </c>
      <c r="AD725" t="s">
        <v>5</v>
      </c>
      <c r="AE725">
        <v>76</v>
      </c>
      <c r="AF725">
        <v>5</v>
      </c>
      <c r="AH725" t="s">
        <v>6413</v>
      </c>
      <c r="AI725" t="s">
        <v>6412</v>
      </c>
      <c r="AK725" t="s">
        <v>6411</v>
      </c>
      <c r="AL725">
        <v>27</v>
      </c>
      <c r="AM725" s="5">
        <f t="shared" si="90"/>
        <v>1.173913043478261</v>
      </c>
      <c r="AN725" s="4">
        <f t="shared" si="95"/>
        <v>1.7779826482063779E-3</v>
      </c>
      <c r="AO725" s="3"/>
      <c r="AP725">
        <v>1</v>
      </c>
      <c r="AQ725" t="s">
        <v>2160</v>
      </c>
      <c r="AR725">
        <v>9723001</v>
      </c>
      <c r="AS725" t="s">
        <v>2158</v>
      </c>
      <c r="AT725" s="2">
        <v>4.0330000000000004</v>
      </c>
      <c r="AU725" s="1">
        <f t="shared" si="91"/>
        <v>3.2542684455709612</v>
      </c>
      <c r="AV725" s="1">
        <f t="shared" si="92"/>
        <v>2.3752769653565831</v>
      </c>
      <c r="AW725" s="1">
        <f t="shared" si="93"/>
        <v>1.4962854851422049</v>
      </c>
    </row>
    <row r="726" spans="1:49" x14ac:dyDescent="0.2">
      <c r="A726">
        <v>724</v>
      </c>
      <c r="B726" t="s">
        <v>6410</v>
      </c>
      <c r="C726" t="s">
        <v>6409</v>
      </c>
      <c r="E726">
        <v>10025654</v>
      </c>
      <c r="F726" t="s">
        <v>6408</v>
      </c>
      <c r="G726" t="s">
        <v>16</v>
      </c>
      <c r="H726" t="s">
        <v>15</v>
      </c>
      <c r="I726" t="s">
        <v>6407</v>
      </c>
      <c r="J726">
        <v>60068581</v>
      </c>
      <c r="K726" t="s">
        <v>6406</v>
      </c>
      <c r="L726" t="s">
        <v>6405</v>
      </c>
      <c r="M726" t="s">
        <v>1990</v>
      </c>
      <c r="N726">
        <v>3</v>
      </c>
      <c r="O726" t="s">
        <v>6404</v>
      </c>
      <c r="P726" t="s">
        <v>6403</v>
      </c>
      <c r="Q726" t="s">
        <v>6402</v>
      </c>
      <c r="R726" s="7">
        <v>36161</v>
      </c>
      <c r="S726" s="8">
        <f t="shared" si="88"/>
        <v>1999</v>
      </c>
      <c r="T726" s="8">
        <v>1999</v>
      </c>
      <c r="U726" s="8">
        <f t="shared" si="89"/>
        <v>23</v>
      </c>
      <c r="V726" s="7">
        <v>1999</v>
      </c>
      <c r="W726" t="s">
        <v>6401</v>
      </c>
      <c r="X726" s="2">
        <v>0.35699999999999998</v>
      </c>
      <c r="Y726" s="6">
        <f t="shared" si="94"/>
        <v>9.5299111075518531E-3</v>
      </c>
      <c r="AA726">
        <v>179078</v>
      </c>
      <c r="AB726">
        <v>13374</v>
      </c>
      <c r="AD726" t="s">
        <v>5</v>
      </c>
      <c r="AE726">
        <v>76</v>
      </c>
      <c r="AF726">
        <v>3</v>
      </c>
      <c r="AH726" t="s">
        <v>6400</v>
      </c>
      <c r="AI726" t="s">
        <v>6399</v>
      </c>
      <c r="AJ726" t="s">
        <v>6398</v>
      </c>
      <c r="AK726" t="s">
        <v>6397</v>
      </c>
      <c r="AL726">
        <v>7</v>
      </c>
      <c r="AM726" s="5">
        <f t="shared" si="90"/>
        <v>0.30434782608695654</v>
      </c>
      <c r="AN726" s="4">
        <f t="shared" si="95"/>
        <v>4.6095846434980164E-4</v>
      </c>
      <c r="AO726" s="3"/>
      <c r="AP726">
        <v>0</v>
      </c>
      <c r="AR726" t="s">
        <v>1</v>
      </c>
      <c r="AT726" s="2">
        <v>1.3160000000000001</v>
      </c>
      <c r="AU726" s="1">
        <f t="shared" si="91"/>
        <v>0.68092253145912374</v>
      </c>
      <c r="AV726" s="1">
        <f t="shared" si="92"/>
        <v>0.49954347859508269</v>
      </c>
      <c r="AW726" s="1">
        <f t="shared" si="93"/>
        <v>0.3181644257310417</v>
      </c>
    </row>
    <row r="727" spans="1:49" x14ac:dyDescent="0.2">
      <c r="A727">
        <v>725</v>
      </c>
      <c r="B727" t="s">
        <v>6396</v>
      </c>
      <c r="C727" t="s">
        <v>6395</v>
      </c>
      <c r="F727" t="s">
        <v>6394</v>
      </c>
      <c r="G727" t="s">
        <v>16</v>
      </c>
      <c r="H727" t="s">
        <v>15</v>
      </c>
      <c r="I727" t="s">
        <v>270</v>
      </c>
      <c r="J727" t="s">
        <v>269</v>
      </c>
      <c r="K727" t="s">
        <v>268</v>
      </c>
      <c r="L727" t="s">
        <v>267</v>
      </c>
      <c r="M727" t="s">
        <v>266</v>
      </c>
      <c r="N727">
        <v>4</v>
      </c>
      <c r="O727" t="s">
        <v>265</v>
      </c>
      <c r="P727" t="s">
        <v>264</v>
      </c>
      <c r="Q727" t="s">
        <v>263</v>
      </c>
      <c r="R727" s="7">
        <v>36161</v>
      </c>
      <c r="S727" s="8">
        <f t="shared" si="88"/>
        <v>1999</v>
      </c>
      <c r="T727" s="8">
        <v>1999</v>
      </c>
      <c r="U727" s="8">
        <f t="shared" si="89"/>
        <v>23</v>
      </c>
      <c r="V727" s="7">
        <v>1999</v>
      </c>
      <c r="W727" t="s">
        <v>6393</v>
      </c>
      <c r="X727" s="2">
        <v>0.74</v>
      </c>
      <c r="Y727" s="6">
        <f t="shared" si="94"/>
        <v>1.9753877365793759E-2</v>
      </c>
      <c r="AA727" t="s">
        <v>6392</v>
      </c>
      <c r="AB727">
        <v>24074</v>
      </c>
      <c r="AD727" t="s">
        <v>5</v>
      </c>
      <c r="AE727">
        <v>82</v>
      </c>
      <c r="AF727">
        <v>6</v>
      </c>
      <c r="AH727" t="s">
        <v>6391</v>
      </c>
      <c r="AI727" t="s">
        <v>6390</v>
      </c>
      <c r="AK727" t="s">
        <v>6389</v>
      </c>
      <c r="AL727">
        <v>73</v>
      </c>
      <c r="AM727" s="5">
        <f t="shared" si="90"/>
        <v>3.1739130434782608</v>
      </c>
      <c r="AN727" s="4">
        <f t="shared" si="95"/>
        <v>4.8071382710765023E-3</v>
      </c>
      <c r="AO727" s="3"/>
      <c r="AP727">
        <v>0</v>
      </c>
      <c r="AR727" t="s">
        <v>1</v>
      </c>
      <c r="AT727" s="2">
        <v>2.1640000000000001</v>
      </c>
      <c r="AU727" s="1">
        <f t="shared" si="91"/>
        <v>1.5269855637378582</v>
      </c>
      <c r="AV727" s="1">
        <f t="shared" si="92"/>
        <v>1.2280507818435131</v>
      </c>
      <c r="AW727" s="1">
        <f t="shared" si="93"/>
        <v>0.92911599994916794</v>
      </c>
    </row>
    <row r="728" spans="1:49" x14ac:dyDescent="0.2">
      <c r="A728">
        <v>726</v>
      </c>
      <c r="B728" t="s">
        <v>6388</v>
      </c>
      <c r="C728" t="s">
        <v>6387</v>
      </c>
      <c r="D728" t="s">
        <v>6386</v>
      </c>
      <c r="F728" t="s">
        <v>6385</v>
      </c>
      <c r="G728" t="s">
        <v>16</v>
      </c>
      <c r="H728" t="s">
        <v>15</v>
      </c>
      <c r="I728" t="s">
        <v>6384</v>
      </c>
      <c r="J728" t="s">
        <v>6383</v>
      </c>
      <c r="K728" t="s">
        <v>6382</v>
      </c>
      <c r="L728" t="s">
        <v>6381</v>
      </c>
      <c r="M728" t="s">
        <v>6380</v>
      </c>
      <c r="N728">
        <v>5</v>
      </c>
      <c r="O728" t="s">
        <v>6379</v>
      </c>
      <c r="P728" t="s">
        <v>6378</v>
      </c>
      <c r="Q728" t="s">
        <v>6377</v>
      </c>
      <c r="R728" s="7">
        <v>36161</v>
      </c>
      <c r="S728" s="8">
        <f t="shared" si="88"/>
        <v>1999</v>
      </c>
      <c r="T728" s="8">
        <v>1999</v>
      </c>
      <c r="U728" s="8">
        <f t="shared" si="89"/>
        <v>23</v>
      </c>
      <c r="V728" s="7">
        <v>36161</v>
      </c>
      <c r="W728" t="s">
        <v>5746</v>
      </c>
      <c r="X728" s="2">
        <v>0.9</v>
      </c>
      <c r="Y728" s="6">
        <f t="shared" si="94"/>
        <v>2.4024985985424845E-2</v>
      </c>
      <c r="AA728">
        <v>10111344</v>
      </c>
      <c r="AB728">
        <v>17622</v>
      </c>
      <c r="AD728" t="s">
        <v>5</v>
      </c>
      <c r="AE728">
        <v>48</v>
      </c>
      <c r="AF728">
        <v>1</v>
      </c>
      <c r="AH728" t="s">
        <v>6376</v>
      </c>
      <c r="AI728" t="s">
        <v>6375</v>
      </c>
      <c r="AJ728" t="s">
        <v>6374</v>
      </c>
      <c r="AK728" t="s">
        <v>6373</v>
      </c>
      <c r="AL728">
        <v>42</v>
      </c>
      <c r="AM728" s="5">
        <f t="shared" si="90"/>
        <v>1.826086956521739</v>
      </c>
      <c r="AN728" s="4">
        <f t="shared" si="95"/>
        <v>2.7657507860988097E-3</v>
      </c>
      <c r="AO728" s="3"/>
      <c r="AP728">
        <v>0</v>
      </c>
      <c r="AQ728" t="s">
        <v>6140</v>
      </c>
      <c r="AR728" t="s">
        <v>6372</v>
      </c>
      <c r="AS728" t="s">
        <v>3235</v>
      </c>
      <c r="AT728" s="2" t="s">
        <v>0</v>
      </c>
      <c r="AU728" s="1">
        <f t="shared" si="91"/>
        <v>1.7647215425627034</v>
      </c>
      <c r="AV728" s="1">
        <f t="shared" si="92"/>
        <v>1.3395368385761826</v>
      </c>
      <c r="AW728" s="1">
        <f t="shared" si="93"/>
        <v>0.91435213458966202</v>
      </c>
    </row>
    <row r="729" spans="1:49" x14ac:dyDescent="0.2">
      <c r="A729">
        <v>727</v>
      </c>
      <c r="B729" t="s">
        <v>6371</v>
      </c>
      <c r="C729" t="s">
        <v>6370</v>
      </c>
      <c r="F729" t="s">
        <v>6369</v>
      </c>
      <c r="G729" t="s">
        <v>16</v>
      </c>
      <c r="H729" t="s">
        <v>15</v>
      </c>
      <c r="I729" t="s">
        <v>6368</v>
      </c>
      <c r="J729" t="s">
        <v>6367</v>
      </c>
      <c r="K729" t="s">
        <v>6366</v>
      </c>
      <c r="L729" t="s">
        <v>6365</v>
      </c>
      <c r="M729" t="s">
        <v>6364</v>
      </c>
      <c r="N729">
        <v>2</v>
      </c>
      <c r="O729" t="s">
        <v>6363</v>
      </c>
      <c r="P729" t="s">
        <v>6362</v>
      </c>
      <c r="Q729" t="s">
        <v>6361</v>
      </c>
      <c r="R729" s="7">
        <v>36161</v>
      </c>
      <c r="S729" s="8">
        <f t="shared" si="88"/>
        <v>1999</v>
      </c>
      <c r="T729" s="8">
        <v>1999</v>
      </c>
      <c r="U729" s="8">
        <f t="shared" si="89"/>
        <v>23</v>
      </c>
      <c r="V729" s="7">
        <v>1999</v>
      </c>
      <c r="W729" t="s">
        <v>4618</v>
      </c>
      <c r="X729" s="2">
        <v>0.85499999999999998</v>
      </c>
      <c r="Y729" s="6">
        <f t="shared" si="94"/>
        <v>2.28237366861536E-2</v>
      </c>
      <c r="AA729">
        <v>980331</v>
      </c>
      <c r="AB729">
        <v>23342</v>
      </c>
      <c r="AD729" t="s">
        <v>5</v>
      </c>
      <c r="AE729">
        <v>25</v>
      </c>
      <c r="AF729">
        <v>6</v>
      </c>
      <c r="AH729" t="s">
        <v>6360</v>
      </c>
      <c r="AI729" t="s">
        <v>6359</v>
      </c>
      <c r="AJ729" t="s">
        <v>6358</v>
      </c>
      <c r="AK729" t="s">
        <v>6357</v>
      </c>
      <c r="AL729">
        <v>14</v>
      </c>
      <c r="AM729" s="5">
        <f t="shared" si="90"/>
        <v>0.60869565217391308</v>
      </c>
      <c r="AN729" s="4">
        <f t="shared" si="95"/>
        <v>9.2191692869960328E-4</v>
      </c>
      <c r="AO729" s="3"/>
      <c r="AP729">
        <v>0</v>
      </c>
      <c r="AQ729" t="s">
        <v>6356</v>
      </c>
      <c r="AR729" t="s">
        <v>1</v>
      </c>
      <c r="AS729" t="s">
        <v>4135</v>
      </c>
      <c r="AT729" s="2">
        <v>2.6259999999999999</v>
      </c>
      <c r="AU729" s="1">
        <f t="shared" si="91"/>
        <v>1.6253190758917397</v>
      </c>
      <c r="AV729" s="1">
        <f t="shared" si="92"/>
        <v>1.1872826807426602</v>
      </c>
      <c r="AW729" s="1">
        <f t="shared" si="93"/>
        <v>0.7492462855935802</v>
      </c>
    </row>
    <row r="730" spans="1:49" x14ac:dyDescent="0.2">
      <c r="A730">
        <v>728</v>
      </c>
      <c r="B730" t="s">
        <v>6355</v>
      </c>
      <c r="C730" t="s">
        <v>6354</v>
      </c>
      <c r="E730">
        <v>9914265</v>
      </c>
      <c r="F730" t="s">
        <v>6353</v>
      </c>
      <c r="G730" t="s">
        <v>16</v>
      </c>
      <c r="H730" t="s">
        <v>15</v>
      </c>
      <c r="I730" t="s">
        <v>6352</v>
      </c>
      <c r="J730" t="s">
        <v>6351</v>
      </c>
      <c r="K730" t="s">
        <v>6350</v>
      </c>
      <c r="L730" t="s">
        <v>6349</v>
      </c>
      <c r="M730" t="s">
        <v>6348</v>
      </c>
      <c r="N730">
        <v>3</v>
      </c>
      <c r="O730" t="s">
        <v>6347</v>
      </c>
      <c r="P730" t="s">
        <v>6346</v>
      </c>
      <c r="Q730" t="s">
        <v>6345</v>
      </c>
      <c r="R730" s="7">
        <v>36161</v>
      </c>
      <c r="S730" s="8">
        <f t="shared" si="88"/>
        <v>1999</v>
      </c>
      <c r="T730" s="8">
        <v>1999</v>
      </c>
      <c r="U730" s="8">
        <f t="shared" si="89"/>
        <v>23</v>
      </c>
      <c r="V730" s="7">
        <v>1999</v>
      </c>
      <c r="W730" t="s">
        <v>6344</v>
      </c>
      <c r="X730" s="2">
        <v>1.302</v>
      </c>
      <c r="Y730" s="6">
        <f t="shared" si="94"/>
        <v>3.4756146392247937E-2</v>
      </c>
      <c r="AA730">
        <v>223077</v>
      </c>
      <c r="AB730">
        <v>23475</v>
      </c>
      <c r="AD730" t="s">
        <v>5</v>
      </c>
      <c r="AE730">
        <v>81</v>
      </c>
      <c r="AF730">
        <v>1</v>
      </c>
      <c r="AH730" t="s">
        <v>6343</v>
      </c>
      <c r="AI730" t="s">
        <v>6342</v>
      </c>
      <c r="AK730" t="s">
        <v>6341</v>
      </c>
      <c r="AL730">
        <v>39</v>
      </c>
      <c r="AM730" s="5">
        <f t="shared" si="90"/>
        <v>1.6956521739130435</v>
      </c>
      <c r="AN730" s="4">
        <f t="shared" si="95"/>
        <v>2.5681971585203231E-3</v>
      </c>
      <c r="AO730" s="3"/>
      <c r="AP730">
        <v>0</v>
      </c>
      <c r="AR730" t="s">
        <v>1</v>
      </c>
      <c r="AT730" s="2">
        <v>2.714</v>
      </c>
      <c r="AU730" s="1">
        <f t="shared" si="91"/>
        <v>2.5099761622129653</v>
      </c>
      <c r="AV730" s="1">
        <f t="shared" si="92"/>
        <v>1.8662171775384131</v>
      </c>
      <c r="AW730" s="1">
        <f t="shared" si="93"/>
        <v>1.2224581928638607</v>
      </c>
    </row>
    <row r="731" spans="1:49" x14ac:dyDescent="0.2">
      <c r="A731">
        <v>729</v>
      </c>
      <c r="B731" t="s">
        <v>6340</v>
      </c>
      <c r="C731" t="s">
        <v>6339</v>
      </c>
      <c r="E731">
        <v>10202951</v>
      </c>
      <c r="F731" t="s">
        <v>6338</v>
      </c>
      <c r="G731" t="s">
        <v>16</v>
      </c>
      <c r="H731" t="s">
        <v>15</v>
      </c>
      <c r="I731" t="s">
        <v>6337</v>
      </c>
      <c r="J731">
        <v>60005935</v>
      </c>
      <c r="K731" t="s">
        <v>6336</v>
      </c>
      <c r="L731" t="s">
        <v>6335</v>
      </c>
      <c r="M731" t="s">
        <v>25</v>
      </c>
      <c r="N731">
        <v>5</v>
      </c>
      <c r="O731" t="s">
        <v>6334</v>
      </c>
      <c r="P731" t="s">
        <v>6333</v>
      </c>
      <c r="Q731" t="s">
        <v>6332</v>
      </c>
      <c r="R731" s="7">
        <v>36161</v>
      </c>
      <c r="S731" s="8">
        <f t="shared" si="88"/>
        <v>1999</v>
      </c>
      <c r="T731" s="8">
        <v>1999</v>
      </c>
      <c r="U731" s="8">
        <f t="shared" si="89"/>
        <v>23</v>
      </c>
      <c r="V731" s="7">
        <v>36192</v>
      </c>
      <c r="W731" t="s">
        <v>6331</v>
      </c>
      <c r="X731" s="2">
        <v>0.67</v>
      </c>
      <c r="Y731" s="6">
        <f t="shared" si="94"/>
        <v>1.788526734470516E-2</v>
      </c>
      <c r="AA731">
        <v>9147187</v>
      </c>
      <c r="AB731">
        <v>16558</v>
      </c>
      <c r="AD731" t="s">
        <v>5</v>
      </c>
      <c r="AE731">
        <v>13</v>
      </c>
      <c r="AF731">
        <v>1</v>
      </c>
      <c r="AH731" t="s">
        <v>6330</v>
      </c>
      <c r="AI731" t="s">
        <v>6329</v>
      </c>
      <c r="AJ731" t="s">
        <v>6328</v>
      </c>
      <c r="AK731" t="s">
        <v>6327</v>
      </c>
      <c r="AL731">
        <v>4</v>
      </c>
      <c r="AM731" s="5">
        <f t="shared" si="90"/>
        <v>0.17391304347826086</v>
      </c>
      <c r="AN731" s="4">
        <f t="shared" si="95"/>
        <v>2.6340483677131523E-4</v>
      </c>
      <c r="AO731" s="3"/>
      <c r="AP731">
        <v>0</v>
      </c>
      <c r="AR731" t="s">
        <v>1</v>
      </c>
      <c r="AT731" s="2">
        <v>2.6680000000000001</v>
      </c>
      <c r="AU731" s="1">
        <f t="shared" si="91"/>
        <v>1.2598708592325008</v>
      </c>
      <c r="AV731" s="1">
        <f t="shared" si="92"/>
        <v>0.90743360907382364</v>
      </c>
      <c r="AW731" s="1">
        <f t="shared" si="93"/>
        <v>0.55499635891514687</v>
      </c>
    </row>
    <row r="732" spans="1:49" x14ac:dyDescent="0.2">
      <c r="A732">
        <v>730</v>
      </c>
      <c r="B732" t="s">
        <v>6326</v>
      </c>
      <c r="C732" t="s">
        <v>6325</v>
      </c>
      <c r="D732" t="s">
        <v>6324</v>
      </c>
      <c r="E732">
        <v>10388768</v>
      </c>
      <c r="F732" t="s">
        <v>6323</v>
      </c>
      <c r="G732" t="s">
        <v>16</v>
      </c>
      <c r="H732" t="s">
        <v>15</v>
      </c>
      <c r="I732" t="s">
        <v>5275</v>
      </c>
      <c r="J732">
        <v>60007457</v>
      </c>
      <c r="K732" t="s">
        <v>6322</v>
      </c>
      <c r="L732" t="s">
        <v>6321</v>
      </c>
      <c r="M732" t="s">
        <v>1482</v>
      </c>
      <c r="N732">
        <v>2</v>
      </c>
      <c r="O732" t="s">
        <v>6320</v>
      </c>
      <c r="P732" t="s">
        <v>6319</v>
      </c>
      <c r="Q732" t="s">
        <v>6318</v>
      </c>
      <c r="R732" s="7">
        <v>36161</v>
      </c>
      <c r="S732" s="8">
        <f t="shared" si="88"/>
        <v>1999</v>
      </c>
      <c r="T732" s="8">
        <v>1999</v>
      </c>
      <c r="U732" s="8">
        <f t="shared" si="89"/>
        <v>23</v>
      </c>
      <c r="V732" s="7">
        <v>36342</v>
      </c>
      <c r="W732" t="s">
        <v>5268</v>
      </c>
      <c r="X732" s="2">
        <v>1.7130000000000001</v>
      </c>
      <c r="Y732" s="6">
        <f t="shared" si="94"/>
        <v>4.5727556658925285E-2</v>
      </c>
      <c r="AA732">
        <v>63495</v>
      </c>
      <c r="AB732">
        <v>14859</v>
      </c>
      <c r="AD732" t="s">
        <v>5</v>
      </c>
      <c r="AE732">
        <v>77</v>
      </c>
      <c r="AF732">
        <v>1</v>
      </c>
      <c r="AH732" t="s">
        <v>6317</v>
      </c>
      <c r="AI732" t="s">
        <v>6316</v>
      </c>
      <c r="AK732" t="s">
        <v>6315</v>
      </c>
      <c r="AL732">
        <v>18</v>
      </c>
      <c r="AM732" s="5">
        <f t="shared" si="90"/>
        <v>0.78260869565217395</v>
      </c>
      <c r="AN732" s="4">
        <f t="shared" si="95"/>
        <v>1.1853217654709185E-3</v>
      </c>
      <c r="AO732" s="3"/>
      <c r="AP732">
        <v>1</v>
      </c>
      <c r="AQ732" t="s">
        <v>5264</v>
      </c>
      <c r="AR732" t="s">
        <v>6314</v>
      </c>
      <c r="AS732" t="s">
        <v>5263</v>
      </c>
      <c r="AT732" s="2">
        <v>4.0330000000000004</v>
      </c>
      <c r="AU732" s="1">
        <f t="shared" si="91"/>
        <v>3.2364886190888975</v>
      </c>
      <c r="AV732" s="1">
        <f t="shared" si="92"/>
        <v>2.3456439212198101</v>
      </c>
      <c r="AW732" s="1">
        <f t="shared" si="93"/>
        <v>1.4547992233507228</v>
      </c>
    </row>
    <row r="733" spans="1:49" x14ac:dyDescent="0.2">
      <c r="A733">
        <v>731</v>
      </c>
      <c r="B733" t="s">
        <v>6313</v>
      </c>
      <c r="C733" t="s">
        <v>6312</v>
      </c>
      <c r="D733" t="s">
        <v>6311</v>
      </c>
      <c r="E733">
        <v>10354453</v>
      </c>
      <c r="F733" t="s">
        <v>6310</v>
      </c>
      <c r="G733" t="s">
        <v>16</v>
      </c>
      <c r="H733" t="s">
        <v>15</v>
      </c>
      <c r="I733" t="s">
        <v>6309</v>
      </c>
      <c r="J733" t="s">
        <v>6308</v>
      </c>
      <c r="K733" t="s">
        <v>6307</v>
      </c>
      <c r="L733" t="s">
        <v>6306</v>
      </c>
      <c r="M733" t="s">
        <v>225</v>
      </c>
      <c r="N733">
        <v>5</v>
      </c>
      <c r="O733" t="s">
        <v>6305</v>
      </c>
      <c r="P733" t="s">
        <v>6304</v>
      </c>
      <c r="Q733" t="s">
        <v>6303</v>
      </c>
      <c r="R733" s="7">
        <v>36161</v>
      </c>
      <c r="S733" s="8">
        <f t="shared" si="88"/>
        <v>1999</v>
      </c>
      <c r="T733" s="8">
        <v>1999</v>
      </c>
      <c r="U733" s="8">
        <f t="shared" si="89"/>
        <v>23</v>
      </c>
      <c r="V733" s="7">
        <v>36312</v>
      </c>
      <c r="W733" t="s">
        <v>5268</v>
      </c>
      <c r="X733" s="2">
        <v>1.7130000000000001</v>
      </c>
      <c r="Y733" s="6">
        <f t="shared" si="94"/>
        <v>4.5727556658925285E-2</v>
      </c>
      <c r="AA733">
        <v>63495</v>
      </c>
      <c r="AB733">
        <v>14859</v>
      </c>
      <c r="AD733" t="s">
        <v>5</v>
      </c>
      <c r="AE733">
        <v>76</v>
      </c>
      <c r="AF733">
        <v>6</v>
      </c>
      <c r="AH733" t="s">
        <v>6302</v>
      </c>
      <c r="AI733" t="s">
        <v>6301</v>
      </c>
      <c r="AK733" t="s">
        <v>6300</v>
      </c>
      <c r="AL733">
        <v>56</v>
      </c>
      <c r="AM733" s="5">
        <f t="shared" si="90"/>
        <v>2.4347826086956523</v>
      </c>
      <c r="AN733" s="4">
        <f t="shared" si="95"/>
        <v>3.6876677147984131E-3</v>
      </c>
      <c r="AO733" s="3"/>
      <c r="AP733">
        <v>1</v>
      </c>
      <c r="AQ733" t="s">
        <v>2160</v>
      </c>
      <c r="AR733">
        <v>9723001</v>
      </c>
      <c r="AS733" t="s">
        <v>2158</v>
      </c>
      <c r="AT733" s="2">
        <v>4.0330000000000004</v>
      </c>
      <c r="AU733" s="1">
        <f t="shared" si="91"/>
        <v>3.3115589975687221</v>
      </c>
      <c r="AV733" s="1">
        <f t="shared" si="92"/>
        <v>2.4707612186861851</v>
      </c>
      <c r="AW733" s="1">
        <f t="shared" si="93"/>
        <v>1.6299634398036473</v>
      </c>
    </row>
    <row r="734" spans="1:49" x14ac:dyDescent="0.2">
      <c r="A734">
        <v>732</v>
      </c>
      <c r="B734" t="s">
        <v>6299</v>
      </c>
      <c r="C734" t="s">
        <v>6298</v>
      </c>
      <c r="F734" t="s">
        <v>6297</v>
      </c>
      <c r="G734" t="s">
        <v>16</v>
      </c>
      <c r="H734" t="s">
        <v>15</v>
      </c>
      <c r="I734" t="s">
        <v>6296</v>
      </c>
      <c r="J734" t="s">
        <v>6295</v>
      </c>
      <c r="K734" t="s">
        <v>6294</v>
      </c>
      <c r="L734" t="s">
        <v>6293</v>
      </c>
      <c r="M734" t="s">
        <v>122</v>
      </c>
      <c r="N734">
        <v>6</v>
      </c>
      <c r="O734" t="s">
        <v>6292</v>
      </c>
      <c r="P734" t="s">
        <v>6291</v>
      </c>
      <c r="Q734" t="s">
        <v>6290</v>
      </c>
      <c r="R734" s="7">
        <v>36161</v>
      </c>
      <c r="S734" s="8">
        <f t="shared" si="88"/>
        <v>1999</v>
      </c>
      <c r="T734" s="8">
        <v>1999</v>
      </c>
      <c r="U734" s="8">
        <f t="shared" si="89"/>
        <v>23</v>
      </c>
      <c r="V734" s="7">
        <v>1999</v>
      </c>
      <c r="W734" t="s">
        <v>4618</v>
      </c>
      <c r="X734" s="2">
        <v>0.85499999999999998</v>
      </c>
      <c r="Y734" s="6">
        <f t="shared" si="94"/>
        <v>2.28237366861536E-2</v>
      </c>
      <c r="AA734">
        <v>980331</v>
      </c>
      <c r="AB734">
        <v>23342</v>
      </c>
      <c r="AD734" t="s">
        <v>5</v>
      </c>
      <c r="AE734">
        <v>25</v>
      </c>
      <c r="AF734">
        <v>6</v>
      </c>
      <c r="AH734" t="s">
        <v>6289</v>
      </c>
      <c r="AI734" t="s">
        <v>6288</v>
      </c>
      <c r="AJ734" t="s">
        <v>6287</v>
      </c>
      <c r="AK734" t="s">
        <v>6286</v>
      </c>
      <c r="AL734">
        <v>132</v>
      </c>
      <c r="AM734" s="5">
        <f t="shared" si="90"/>
        <v>5.7391304347826084</v>
      </c>
      <c r="AN734" s="4">
        <f t="shared" si="95"/>
        <v>8.6923596134534011E-3</v>
      </c>
      <c r="AO734" s="3"/>
      <c r="AP734">
        <v>0</v>
      </c>
      <c r="AR734">
        <v>9604519</v>
      </c>
      <c r="AT734" s="2">
        <v>2.6259999999999999</v>
      </c>
      <c r="AU734" s="1">
        <f t="shared" si="91"/>
        <v>1.8584323564343537</v>
      </c>
      <c r="AV734" s="1">
        <f t="shared" si="92"/>
        <v>1.5758048149803501</v>
      </c>
      <c r="AW734" s="1">
        <f t="shared" si="93"/>
        <v>1.293177273526346</v>
      </c>
    </row>
    <row r="735" spans="1:49" x14ac:dyDescent="0.2">
      <c r="A735">
        <v>733</v>
      </c>
      <c r="B735" t="s">
        <v>6285</v>
      </c>
      <c r="F735" t="s">
        <v>6284</v>
      </c>
      <c r="G735" t="s">
        <v>16</v>
      </c>
      <c r="H735" t="s">
        <v>15</v>
      </c>
      <c r="I735" t="s">
        <v>6283</v>
      </c>
      <c r="J735" t="s">
        <v>6282</v>
      </c>
      <c r="K735" t="s">
        <v>6281</v>
      </c>
      <c r="L735" t="s">
        <v>6280</v>
      </c>
      <c r="M735" t="s">
        <v>6279</v>
      </c>
      <c r="N735">
        <v>2</v>
      </c>
      <c r="O735" t="s">
        <v>6278</v>
      </c>
      <c r="P735" t="s">
        <v>6277</v>
      </c>
      <c r="Q735" t="s">
        <v>6276</v>
      </c>
      <c r="R735" s="7">
        <v>36161</v>
      </c>
      <c r="S735" s="8">
        <f t="shared" si="88"/>
        <v>1999</v>
      </c>
      <c r="T735" s="8">
        <v>1999</v>
      </c>
      <c r="U735" s="8">
        <f t="shared" si="89"/>
        <v>23</v>
      </c>
      <c r="V735" s="7" t="s">
        <v>664</v>
      </c>
      <c r="W735" t="s">
        <v>6275</v>
      </c>
      <c r="X735" s="2">
        <v>0.99</v>
      </c>
      <c r="Y735" s="6">
        <f t="shared" si="94"/>
        <v>2.6427484583967327E-2</v>
      </c>
      <c r="AA735">
        <v>221503</v>
      </c>
      <c r="AB735">
        <v>18926</v>
      </c>
      <c r="AD735" t="s">
        <v>5</v>
      </c>
      <c r="AE735">
        <v>90</v>
      </c>
      <c r="AF735">
        <v>2</v>
      </c>
      <c r="AH735" t="s">
        <v>6274</v>
      </c>
      <c r="AI735" t="s">
        <v>6273</v>
      </c>
      <c r="AK735" t="s">
        <v>6272</v>
      </c>
      <c r="AL735">
        <v>7</v>
      </c>
      <c r="AM735" s="5">
        <f t="shared" si="90"/>
        <v>0.30434782608695654</v>
      </c>
      <c r="AN735" s="4">
        <f t="shared" si="95"/>
        <v>4.6095846434980164E-4</v>
      </c>
      <c r="AO735" s="3"/>
      <c r="AP735">
        <v>0</v>
      </c>
      <c r="AR735" t="s">
        <v>1</v>
      </c>
      <c r="AT735" s="2">
        <v>2.645</v>
      </c>
      <c r="AU735" s="1">
        <f t="shared" si="91"/>
        <v>1.8637526748082069</v>
      </c>
      <c r="AV735" s="1">
        <f t="shared" si="92"/>
        <v>1.3444221524158564</v>
      </c>
      <c r="AW735" s="1">
        <f t="shared" si="93"/>
        <v>0.82509163002350583</v>
      </c>
    </row>
    <row r="736" spans="1:49" x14ac:dyDescent="0.2">
      <c r="A736">
        <v>734</v>
      </c>
      <c r="B736" t="s">
        <v>6271</v>
      </c>
      <c r="C736" t="s">
        <v>6270</v>
      </c>
      <c r="F736" t="s">
        <v>6269</v>
      </c>
      <c r="G736" t="s">
        <v>16</v>
      </c>
      <c r="H736" t="s">
        <v>15</v>
      </c>
      <c r="I736" t="s">
        <v>6268</v>
      </c>
      <c r="J736">
        <v>60019499</v>
      </c>
      <c r="K736" t="s">
        <v>6267</v>
      </c>
      <c r="L736" t="s">
        <v>828</v>
      </c>
      <c r="M736" t="s">
        <v>827</v>
      </c>
      <c r="N736">
        <v>1</v>
      </c>
      <c r="O736" t="s">
        <v>6266</v>
      </c>
      <c r="P736">
        <v>7402838647</v>
      </c>
      <c r="Q736">
        <v>60019499</v>
      </c>
      <c r="R736" s="7">
        <v>36161</v>
      </c>
      <c r="S736" s="8">
        <f t="shared" si="88"/>
        <v>1999</v>
      </c>
      <c r="T736" s="8">
        <v>1999</v>
      </c>
      <c r="U736" s="8">
        <f t="shared" si="89"/>
        <v>23</v>
      </c>
      <c r="V736" s="7">
        <v>36161</v>
      </c>
      <c r="W736" t="s">
        <v>6265</v>
      </c>
      <c r="X736" s="2">
        <v>0.85899999999999999</v>
      </c>
      <c r="Y736" s="6">
        <f t="shared" si="94"/>
        <v>2.2930514401644377E-2</v>
      </c>
      <c r="AA736">
        <v>223360</v>
      </c>
      <c r="AB736">
        <v>13939</v>
      </c>
      <c r="AD736" t="s">
        <v>5</v>
      </c>
      <c r="AE736">
        <v>73</v>
      </c>
      <c r="AF736">
        <v>1</v>
      </c>
      <c r="AH736" t="s">
        <v>6264</v>
      </c>
      <c r="AI736" t="s">
        <v>6263</v>
      </c>
      <c r="AK736" t="s">
        <v>6262</v>
      </c>
      <c r="AL736">
        <v>48</v>
      </c>
      <c r="AM736" s="5">
        <f t="shared" si="90"/>
        <v>2.0869565217391304</v>
      </c>
      <c r="AN736" s="4">
        <f t="shared" si="95"/>
        <v>3.1608580412557825E-3</v>
      </c>
      <c r="AO736" s="3"/>
      <c r="AP736">
        <v>0</v>
      </c>
      <c r="AR736" t="s">
        <v>1</v>
      </c>
      <c r="AT736" s="2">
        <v>1.4710000000000001</v>
      </c>
      <c r="AU736" s="1">
        <f t="shared" si="91"/>
        <v>1.6999617493527797</v>
      </c>
      <c r="AV736" s="1">
        <f t="shared" si="92"/>
        <v>1.3045686221450079</v>
      </c>
      <c r="AW736" s="1">
        <f t="shared" si="93"/>
        <v>0.90917549493723604</v>
      </c>
    </row>
    <row r="737" spans="1:49" x14ac:dyDescent="0.2">
      <c r="A737">
        <v>735</v>
      </c>
      <c r="B737" t="s">
        <v>6261</v>
      </c>
      <c r="F737" t="s">
        <v>6260</v>
      </c>
      <c r="G737" t="s">
        <v>16</v>
      </c>
      <c r="H737" t="s">
        <v>15</v>
      </c>
      <c r="I737" t="s">
        <v>6259</v>
      </c>
      <c r="J737" t="s">
        <v>6258</v>
      </c>
      <c r="K737" t="s">
        <v>6257</v>
      </c>
      <c r="L737" t="s">
        <v>6256</v>
      </c>
      <c r="M737" t="s">
        <v>5912</v>
      </c>
      <c r="N737">
        <v>5</v>
      </c>
      <c r="O737" t="s">
        <v>6255</v>
      </c>
      <c r="P737" t="s">
        <v>6254</v>
      </c>
      <c r="Q737" t="s">
        <v>6253</v>
      </c>
      <c r="R737" s="7">
        <v>36161</v>
      </c>
      <c r="S737" s="8">
        <f t="shared" si="88"/>
        <v>1999</v>
      </c>
      <c r="T737" s="8">
        <v>1999</v>
      </c>
      <c r="U737" s="8">
        <f t="shared" si="89"/>
        <v>23</v>
      </c>
      <c r="V737" s="7">
        <v>1999</v>
      </c>
      <c r="W737" t="s">
        <v>6252</v>
      </c>
      <c r="X737" s="2">
        <v>0.46700000000000003</v>
      </c>
      <c r="Y737" s="6">
        <f t="shared" si="94"/>
        <v>1.2466298283548225E-2</v>
      </c>
      <c r="AA737" t="s">
        <v>6251</v>
      </c>
      <c r="AB737">
        <v>24589</v>
      </c>
      <c r="AD737" t="s">
        <v>5</v>
      </c>
      <c r="AE737">
        <v>36</v>
      </c>
      <c r="AF737">
        <v>1</v>
      </c>
      <c r="AH737" t="s">
        <v>6250</v>
      </c>
      <c r="AI737" t="s">
        <v>6249</v>
      </c>
      <c r="AK737" t="s">
        <v>6248</v>
      </c>
      <c r="AL737">
        <v>58</v>
      </c>
      <c r="AM737" s="5">
        <f t="shared" si="90"/>
        <v>2.5217391304347827</v>
      </c>
      <c r="AN737" s="4">
        <f t="shared" si="95"/>
        <v>3.8193701331840709E-3</v>
      </c>
      <c r="AO737" s="3"/>
      <c r="AP737">
        <v>0</v>
      </c>
      <c r="AR737" t="s">
        <v>1</v>
      </c>
      <c r="AT737" s="2">
        <v>1.3240000000000001</v>
      </c>
      <c r="AU737" s="1">
        <f t="shared" si="91"/>
        <v>0.98722198384389792</v>
      </c>
      <c r="AV737" s="1">
        <f t="shared" si="92"/>
        <v>0.81428342083661487</v>
      </c>
      <c r="AW737" s="1">
        <f t="shared" si="93"/>
        <v>0.64134485782933159</v>
      </c>
    </row>
    <row r="738" spans="1:49" x14ac:dyDescent="0.2">
      <c r="A738">
        <v>736</v>
      </c>
      <c r="B738" t="s">
        <v>6247</v>
      </c>
      <c r="C738" t="s">
        <v>6246</v>
      </c>
      <c r="F738" t="s">
        <v>6245</v>
      </c>
      <c r="G738" t="s">
        <v>16</v>
      </c>
      <c r="H738" t="s">
        <v>15</v>
      </c>
      <c r="I738" t="s">
        <v>6244</v>
      </c>
      <c r="J738">
        <v>60000460</v>
      </c>
      <c r="K738" t="s">
        <v>6243</v>
      </c>
      <c r="L738" t="s">
        <v>6242</v>
      </c>
      <c r="M738" t="s">
        <v>11</v>
      </c>
      <c r="N738">
        <v>1</v>
      </c>
      <c r="O738" t="s">
        <v>6241</v>
      </c>
      <c r="P738">
        <v>7003789170</v>
      </c>
      <c r="Q738">
        <v>60000460</v>
      </c>
      <c r="R738" s="7">
        <v>36161</v>
      </c>
      <c r="S738" s="8">
        <f t="shared" si="88"/>
        <v>1999</v>
      </c>
      <c r="T738" s="8">
        <v>1999</v>
      </c>
      <c r="U738" s="8">
        <f t="shared" si="89"/>
        <v>23</v>
      </c>
      <c r="V738" s="7">
        <v>1999</v>
      </c>
      <c r="W738" t="s">
        <v>6240</v>
      </c>
      <c r="X738" s="2">
        <v>0.51100000000000001</v>
      </c>
      <c r="Y738" s="6">
        <f t="shared" si="94"/>
        <v>1.3640853153946772E-2</v>
      </c>
      <c r="AA738">
        <v>222933</v>
      </c>
      <c r="AB738">
        <v>29630</v>
      </c>
      <c r="AC738">
        <v>14645262</v>
      </c>
      <c r="AD738" t="s">
        <v>5</v>
      </c>
      <c r="AE738">
        <v>33</v>
      </c>
      <c r="AF738">
        <v>7</v>
      </c>
      <c r="AH738" t="s">
        <v>6239</v>
      </c>
      <c r="AI738" t="s">
        <v>6238</v>
      </c>
      <c r="AJ738" t="s">
        <v>6237</v>
      </c>
      <c r="AK738" t="s">
        <v>6236</v>
      </c>
      <c r="AL738">
        <v>7</v>
      </c>
      <c r="AM738" s="5">
        <f t="shared" si="90"/>
        <v>0.30434782608695654</v>
      </c>
      <c r="AN738" s="4">
        <f t="shared" si="95"/>
        <v>4.6095846434980164E-4</v>
      </c>
      <c r="AO738" s="3"/>
      <c r="AP738">
        <v>0</v>
      </c>
      <c r="AR738" t="s">
        <v>1</v>
      </c>
      <c r="AT738" s="2">
        <v>1.016</v>
      </c>
      <c r="AU738" s="1">
        <f t="shared" si="91"/>
        <v>0.968688474706768</v>
      </c>
      <c r="AV738" s="1">
        <f t="shared" si="92"/>
        <v>0.70509058091482868</v>
      </c>
      <c r="AW738" s="1">
        <f t="shared" si="93"/>
        <v>0.44149268712288925</v>
      </c>
    </row>
    <row r="739" spans="1:49" x14ac:dyDescent="0.2">
      <c r="A739">
        <v>737</v>
      </c>
      <c r="B739" t="s">
        <v>6235</v>
      </c>
      <c r="C739" t="s">
        <v>6234</v>
      </c>
      <c r="F739" t="s">
        <v>6233</v>
      </c>
      <c r="G739" t="s">
        <v>16</v>
      </c>
      <c r="H739" t="s">
        <v>15</v>
      </c>
      <c r="I739" t="s">
        <v>6232</v>
      </c>
      <c r="J739">
        <v>60011754</v>
      </c>
      <c r="K739" t="s">
        <v>3912</v>
      </c>
      <c r="L739" t="s">
        <v>3911</v>
      </c>
      <c r="M739" t="s">
        <v>11</v>
      </c>
      <c r="N739">
        <v>2</v>
      </c>
      <c r="O739" t="s">
        <v>6231</v>
      </c>
      <c r="P739" t="s">
        <v>6230</v>
      </c>
      <c r="Q739" t="s">
        <v>6229</v>
      </c>
      <c r="R739" s="7">
        <v>36161</v>
      </c>
      <c r="S739" s="8">
        <f t="shared" si="88"/>
        <v>1999</v>
      </c>
      <c r="T739" s="8">
        <v>1999</v>
      </c>
      <c r="U739" s="8">
        <f t="shared" si="89"/>
        <v>23</v>
      </c>
      <c r="V739" s="7">
        <v>1999</v>
      </c>
      <c r="W739" t="s">
        <v>6228</v>
      </c>
      <c r="X739" s="2">
        <v>0.81799999999999995</v>
      </c>
      <c r="Y739" s="6">
        <f t="shared" si="94"/>
        <v>2.1836042817863912E-2</v>
      </c>
      <c r="AA739">
        <v>220493</v>
      </c>
      <c r="AB739">
        <v>20465</v>
      </c>
      <c r="AD739" t="s">
        <v>5</v>
      </c>
      <c r="AE739">
        <v>92</v>
      </c>
      <c r="AF739">
        <v>1</v>
      </c>
      <c r="AH739" t="s">
        <v>6227</v>
      </c>
      <c r="AI739" t="s">
        <v>6226</v>
      </c>
      <c r="AJ739" t="s">
        <v>6225</v>
      </c>
      <c r="AK739" t="s">
        <v>6224</v>
      </c>
      <c r="AL739">
        <v>8</v>
      </c>
      <c r="AM739" s="5">
        <f t="shared" si="90"/>
        <v>0.34782608695652173</v>
      </c>
      <c r="AN739" s="4">
        <f t="shared" si="95"/>
        <v>5.2680967354263046E-4</v>
      </c>
      <c r="AO739" s="3"/>
      <c r="AP739">
        <v>0</v>
      </c>
      <c r="AR739" t="s">
        <v>1</v>
      </c>
      <c r="AT739" s="2">
        <v>2.3809999999999998</v>
      </c>
      <c r="AU739" s="1">
        <f t="shared" si="91"/>
        <v>1.5443272874567526</v>
      </c>
      <c r="AV739" s="1">
        <f t="shared" si="92"/>
        <v>1.1181426245703272</v>
      </c>
      <c r="AW739" s="1">
        <f t="shared" si="93"/>
        <v>0.69195796168390156</v>
      </c>
    </row>
    <row r="740" spans="1:49" x14ac:dyDescent="0.2">
      <c r="A740">
        <v>738</v>
      </c>
      <c r="B740" t="s">
        <v>6223</v>
      </c>
      <c r="C740" t="s">
        <v>6222</v>
      </c>
      <c r="F740" t="s">
        <v>6221</v>
      </c>
      <c r="G740" t="s">
        <v>16</v>
      </c>
      <c r="H740" t="s">
        <v>15</v>
      </c>
      <c r="I740" t="s">
        <v>6220</v>
      </c>
      <c r="J740" t="s">
        <v>6219</v>
      </c>
      <c r="K740" t="s">
        <v>6218</v>
      </c>
      <c r="L740" t="s">
        <v>6217</v>
      </c>
      <c r="M740" t="s">
        <v>6216</v>
      </c>
      <c r="N740">
        <v>11</v>
      </c>
      <c r="O740" t="s">
        <v>6215</v>
      </c>
      <c r="P740" t="s">
        <v>6214</v>
      </c>
      <c r="Q740" t="s">
        <v>6213</v>
      </c>
      <c r="R740" s="7">
        <v>36161</v>
      </c>
      <c r="S740" s="8">
        <f t="shared" si="88"/>
        <v>1999</v>
      </c>
      <c r="T740" s="8">
        <v>1999</v>
      </c>
      <c r="U740" s="8">
        <f t="shared" si="89"/>
        <v>23</v>
      </c>
      <c r="V740" s="7">
        <v>1999</v>
      </c>
      <c r="W740" t="s">
        <v>4588</v>
      </c>
      <c r="X740" s="2">
        <v>0.78300000000000003</v>
      </c>
      <c r="Y740" s="6">
        <f t="shared" si="94"/>
        <v>2.0901737807319614E-2</v>
      </c>
      <c r="AA740">
        <v>281042</v>
      </c>
      <c r="AB740">
        <v>21662</v>
      </c>
      <c r="AD740" t="s">
        <v>5</v>
      </c>
      <c r="AE740">
        <v>86</v>
      </c>
      <c r="AF740">
        <v>6</v>
      </c>
      <c r="AH740" t="s">
        <v>6212</v>
      </c>
      <c r="AI740" t="s">
        <v>6211</v>
      </c>
      <c r="AK740" t="s">
        <v>6210</v>
      </c>
      <c r="AL740">
        <v>27</v>
      </c>
      <c r="AM740" s="5">
        <f t="shared" si="90"/>
        <v>1.173913043478261</v>
      </c>
      <c r="AN740" s="4">
        <f t="shared" si="95"/>
        <v>1.7779826482063779E-3</v>
      </c>
      <c r="AO740" s="3"/>
      <c r="AP740">
        <v>0</v>
      </c>
      <c r="AQ740" t="s">
        <v>6209</v>
      </c>
      <c r="AR740" t="s">
        <v>1</v>
      </c>
      <c r="AS740" t="s">
        <v>6208</v>
      </c>
      <c r="AT740" s="2" t="s">
        <v>0</v>
      </c>
      <c r="AU740" s="1">
        <f t="shared" si="91"/>
        <v>1.5164611259585643</v>
      </c>
      <c r="AV740" s="1">
        <f t="shared" si="92"/>
        <v>1.1339860227762997</v>
      </c>
      <c r="AW740" s="1">
        <f t="shared" si="93"/>
        <v>0.75151091959403482</v>
      </c>
    </row>
    <row r="741" spans="1:49" x14ac:dyDescent="0.2">
      <c r="A741">
        <v>739</v>
      </c>
      <c r="B741" t="s">
        <v>6207</v>
      </c>
      <c r="C741" t="s">
        <v>6206</v>
      </c>
      <c r="F741" t="s">
        <v>6205</v>
      </c>
      <c r="G741" t="s">
        <v>16</v>
      </c>
      <c r="H741" t="s">
        <v>15</v>
      </c>
      <c r="I741" t="s">
        <v>6204</v>
      </c>
      <c r="J741">
        <v>100318977</v>
      </c>
      <c r="K741" t="s">
        <v>6203</v>
      </c>
      <c r="L741" t="s">
        <v>26</v>
      </c>
      <c r="M741" t="s">
        <v>25</v>
      </c>
      <c r="N741">
        <v>1</v>
      </c>
      <c r="O741" t="s">
        <v>6202</v>
      </c>
      <c r="P741">
        <v>35569644800</v>
      </c>
      <c r="Q741">
        <v>100318977</v>
      </c>
      <c r="R741" s="7">
        <v>36161</v>
      </c>
      <c r="S741" s="8">
        <f t="shared" si="88"/>
        <v>1999</v>
      </c>
      <c r="T741" s="8">
        <v>1999</v>
      </c>
      <c r="U741" s="8">
        <f t="shared" si="89"/>
        <v>23</v>
      </c>
      <c r="V741" s="7">
        <v>1999</v>
      </c>
      <c r="W741" t="s">
        <v>4618</v>
      </c>
      <c r="X741" s="2">
        <v>0.85499999999999998</v>
      </c>
      <c r="Y741" s="6">
        <f t="shared" si="94"/>
        <v>2.28237366861536E-2</v>
      </c>
      <c r="AA741">
        <v>980331</v>
      </c>
      <c r="AB741">
        <v>23342</v>
      </c>
      <c r="AD741" t="s">
        <v>5</v>
      </c>
      <c r="AE741">
        <v>25</v>
      </c>
      <c r="AF741">
        <v>5</v>
      </c>
      <c r="AH741" t="s">
        <v>6201</v>
      </c>
      <c r="AI741" t="s">
        <v>6200</v>
      </c>
      <c r="AJ741" t="s">
        <v>6199</v>
      </c>
      <c r="AK741" t="s">
        <v>6198</v>
      </c>
      <c r="AL741">
        <v>14</v>
      </c>
      <c r="AM741" s="5">
        <f t="shared" si="90"/>
        <v>0.60869565217391308</v>
      </c>
      <c r="AN741" s="4">
        <f t="shared" si="95"/>
        <v>9.2191692869960328E-4</v>
      </c>
      <c r="AO741" s="3"/>
      <c r="AP741">
        <v>0</v>
      </c>
      <c r="AR741" t="s">
        <v>1</v>
      </c>
      <c r="AT741" s="2">
        <v>2.6259999999999999</v>
      </c>
      <c r="AU741" s="1">
        <f t="shared" si="91"/>
        <v>1.6253190758917397</v>
      </c>
      <c r="AV741" s="1">
        <f t="shared" si="92"/>
        <v>1.1872826807426602</v>
      </c>
      <c r="AW741" s="1">
        <f t="shared" si="93"/>
        <v>0.7492462855935802</v>
      </c>
    </row>
    <row r="742" spans="1:49" x14ac:dyDescent="0.2">
      <c r="A742">
        <v>740</v>
      </c>
      <c r="B742" t="s">
        <v>6197</v>
      </c>
      <c r="C742" t="s">
        <v>6196</v>
      </c>
      <c r="F742" t="s">
        <v>6195</v>
      </c>
      <c r="G742" t="s">
        <v>16</v>
      </c>
      <c r="H742" t="s">
        <v>15</v>
      </c>
      <c r="I742" t="s">
        <v>6194</v>
      </c>
      <c r="J742" t="s">
        <v>6189</v>
      </c>
      <c r="K742" t="s">
        <v>6193</v>
      </c>
      <c r="L742" t="s">
        <v>6192</v>
      </c>
      <c r="M742" t="s">
        <v>225</v>
      </c>
      <c r="N742">
        <v>2</v>
      </c>
      <c r="O742" t="s">
        <v>6191</v>
      </c>
      <c r="P742" t="s">
        <v>6190</v>
      </c>
      <c r="Q742" t="s">
        <v>6189</v>
      </c>
      <c r="R742" s="7">
        <v>36161</v>
      </c>
      <c r="S742" s="8">
        <f t="shared" ref="S742:S805" si="96">YEAR(R742)</f>
        <v>1999</v>
      </c>
      <c r="T742" s="8">
        <v>1999</v>
      </c>
      <c r="U742" s="8">
        <f t="shared" ref="U742:U805" si="97">2022-T742</f>
        <v>23</v>
      </c>
      <c r="V742" s="7">
        <v>1999</v>
      </c>
      <c r="W742" t="s">
        <v>4618</v>
      </c>
      <c r="X742" s="2">
        <v>0.85499999999999998</v>
      </c>
      <c r="Y742" s="6">
        <f t="shared" si="94"/>
        <v>2.28237366861536E-2</v>
      </c>
      <c r="AA742">
        <v>980331</v>
      </c>
      <c r="AB742">
        <v>23342</v>
      </c>
      <c r="AD742" t="s">
        <v>5</v>
      </c>
      <c r="AE742">
        <v>25</v>
      </c>
      <c r="AF742">
        <v>1</v>
      </c>
      <c r="AH742" t="s">
        <v>1554</v>
      </c>
      <c r="AI742" t="s">
        <v>6188</v>
      </c>
      <c r="AJ742" t="s">
        <v>6187</v>
      </c>
      <c r="AK742" t="s">
        <v>6186</v>
      </c>
      <c r="AL742">
        <v>23</v>
      </c>
      <c r="AM742" s="5">
        <f t="shared" ref="AM742:AM805" si="98">AL742/U742</f>
        <v>1</v>
      </c>
      <c r="AN742" s="4">
        <f t="shared" si="95"/>
        <v>1.5145778114350624E-3</v>
      </c>
      <c r="AO742" s="3"/>
      <c r="AP742">
        <v>0</v>
      </c>
      <c r="AR742" t="s">
        <v>1</v>
      </c>
      <c r="AT742" s="2">
        <v>2.6259999999999999</v>
      </c>
      <c r="AU742" s="1">
        <f t="shared" ref="AU742:AU805" si="99">(Y742*0.7+AN742*0.3)*100</f>
        <v>1.6430989023738036</v>
      </c>
      <c r="AV742" s="1">
        <f t="shared" ref="AV742:AV805" si="100">(Y742*0.5+AN742*0.5)*100</f>
        <v>1.2169157248794331</v>
      </c>
      <c r="AW742" s="1">
        <f t="shared" ref="AW742:AW805" si="101">(Y742*0.3+AN742*0.7)*100</f>
        <v>0.79073254738506238</v>
      </c>
    </row>
    <row r="743" spans="1:49" x14ac:dyDescent="0.2">
      <c r="A743">
        <v>741</v>
      </c>
      <c r="B743" t="s">
        <v>6185</v>
      </c>
      <c r="C743" t="s">
        <v>6184</v>
      </c>
      <c r="F743" t="s">
        <v>6183</v>
      </c>
      <c r="G743" t="s">
        <v>16</v>
      </c>
      <c r="H743" t="s">
        <v>15</v>
      </c>
      <c r="I743" t="s">
        <v>5620</v>
      </c>
      <c r="J743" t="s">
        <v>6182</v>
      </c>
      <c r="K743" t="s">
        <v>6181</v>
      </c>
      <c r="L743" t="s">
        <v>6180</v>
      </c>
      <c r="M743" t="s">
        <v>6179</v>
      </c>
      <c r="N743">
        <v>5</v>
      </c>
      <c r="O743" t="s">
        <v>6178</v>
      </c>
      <c r="P743" t="s">
        <v>6177</v>
      </c>
      <c r="Q743" t="s">
        <v>6176</v>
      </c>
      <c r="R743" s="7">
        <v>36161</v>
      </c>
      <c r="S743" s="8">
        <f t="shared" si="96"/>
        <v>1999</v>
      </c>
      <c r="T743" s="8">
        <v>1999</v>
      </c>
      <c r="U743" s="8">
        <f t="shared" si="97"/>
        <v>23</v>
      </c>
      <c r="V743" s="7">
        <v>1999</v>
      </c>
      <c r="W743" t="s">
        <v>4618</v>
      </c>
      <c r="X743" s="2">
        <v>0.85499999999999998</v>
      </c>
      <c r="Y743" s="6">
        <f t="shared" si="94"/>
        <v>2.28237366861536E-2</v>
      </c>
      <c r="AA743">
        <v>980331</v>
      </c>
      <c r="AB743">
        <v>23342</v>
      </c>
      <c r="AD743" t="s">
        <v>5</v>
      </c>
      <c r="AE743">
        <v>25</v>
      </c>
      <c r="AF743">
        <v>5</v>
      </c>
      <c r="AH743" t="s">
        <v>6175</v>
      </c>
      <c r="AI743" t="s">
        <v>6174</v>
      </c>
      <c r="AJ743" t="s">
        <v>6173</v>
      </c>
      <c r="AK743" t="s">
        <v>6172</v>
      </c>
      <c r="AL743">
        <v>140</v>
      </c>
      <c r="AM743" s="5">
        <f t="shared" si="98"/>
        <v>6.0869565217391308</v>
      </c>
      <c r="AN743" s="4">
        <f t="shared" si="95"/>
        <v>9.2191692869960339E-3</v>
      </c>
      <c r="AO743" s="3"/>
      <c r="AP743">
        <v>0</v>
      </c>
      <c r="AQ743" t="s">
        <v>6171</v>
      </c>
      <c r="AR743" t="s">
        <v>6170</v>
      </c>
      <c r="AS743" t="s">
        <v>6169</v>
      </c>
      <c r="AT743" s="2">
        <v>2.6259999999999999</v>
      </c>
      <c r="AU743" s="1">
        <f t="shared" si="99"/>
        <v>1.8742366466406326</v>
      </c>
      <c r="AV743" s="1">
        <f t="shared" si="100"/>
        <v>1.6021452986574818</v>
      </c>
      <c r="AW743" s="1">
        <f t="shared" si="101"/>
        <v>1.3300539506743303</v>
      </c>
    </row>
    <row r="744" spans="1:49" x14ac:dyDescent="0.2">
      <c r="A744">
        <v>742</v>
      </c>
      <c r="B744" t="s">
        <v>6168</v>
      </c>
      <c r="C744" t="s">
        <v>6167</v>
      </c>
      <c r="F744" t="s">
        <v>6166</v>
      </c>
      <c r="G744" t="s">
        <v>16</v>
      </c>
      <c r="H744" t="s">
        <v>15</v>
      </c>
      <c r="I744" t="s">
        <v>6165</v>
      </c>
      <c r="J744" t="s">
        <v>6164</v>
      </c>
      <c r="K744" t="s">
        <v>6163</v>
      </c>
      <c r="L744" t="s">
        <v>6162</v>
      </c>
      <c r="M744" t="s">
        <v>2150</v>
      </c>
      <c r="N744">
        <v>9</v>
      </c>
      <c r="O744" t="s">
        <v>6161</v>
      </c>
      <c r="P744" t="s">
        <v>6160</v>
      </c>
      <c r="Q744" t="s">
        <v>6159</v>
      </c>
      <c r="R744" s="7">
        <v>36161</v>
      </c>
      <c r="S744" s="8">
        <f t="shared" si="96"/>
        <v>1999</v>
      </c>
      <c r="T744" s="8">
        <v>1999</v>
      </c>
      <c r="U744" s="8">
        <f t="shared" si="97"/>
        <v>23</v>
      </c>
      <c r="V744" s="7">
        <v>1999</v>
      </c>
      <c r="W744" t="s">
        <v>4618</v>
      </c>
      <c r="X744" s="2">
        <v>0.85499999999999998</v>
      </c>
      <c r="Y744" s="6">
        <f t="shared" si="94"/>
        <v>2.28237366861536E-2</v>
      </c>
      <c r="AA744">
        <v>980331</v>
      </c>
      <c r="AB744">
        <v>23342</v>
      </c>
      <c r="AD744" t="s">
        <v>5</v>
      </c>
      <c r="AE744">
        <v>25</v>
      </c>
      <c r="AF744">
        <v>5</v>
      </c>
      <c r="AH744" t="s">
        <v>6158</v>
      </c>
      <c r="AI744" t="s">
        <v>6157</v>
      </c>
      <c r="AJ744" t="s">
        <v>6156</v>
      </c>
      <c r="AK744" t="s">
        <v>6155</v>
      </c>
      <c r="AL744">
        <v>16</v>
      </c>
      <c r="AM744" s="5">
        <f t="shared" si="98"/>
        <v>0.69565217391304346</v>
      </c>
      <c r="AN744" s="4">
        <f t="shared" si="95"/>
        <v>1.0536193470852609E-3</v>
      </c>
      <c r="AO744" s="3"/>
      <c r="AP744">
        <v>0</v>
      </c>
      <c r="AR744" t="s">
        <v>1</v>
      </c>
      <c r="AT744" s="2">
        <v>2.6259999999999999</v>
      </c>
      <c r="AU744" s="1">
        <f t="shared" si="99"/>
        <v>1.6292701484433096</v>
      </c>
      <c r="AV744" s="1">
        <f t="shared" si="100"/>
        <v>1.1938678016619431</v>
      </c>
      <c r="AW744" s="1">
        <f t="shared" si="101"/>
        <v>0.75846545488057626</v>
      </c>
    </row>
    <row r="745" spans="1:49" x14ac:dyDescent="0.2">
      <c r="A745">
        <v>743</v>
      </c>
      <c r="B745" t="s">
        <v>6154</v>
      </c>
      <c r="C745" t="s">
        <v>6153</v>
      </c>
      <c r="F745" t="s">
        <v>6152</v>
      </c>
      <c r="G745" t="s">
        <v>16</v>
      </c>
      <c r="H745" t="s">
        <v>15</v>
      </c>
      <c r="I745" t="s">
        <v>6151</v>
      </c>
      <c r="J745">
        <v>60009952</v>
      </c>
      <c r="K745" t="s">
        <v>6150</v>
      </c>
      <c r="L745" t="s">
        <v>6149</v>
      </c>
      <c r="M745" t="s">
        <v>150</v>
      </c>
      <c r="N745">
        <v>3</v>
      </c>
      <c r="O745" t="s">
        <v>6148</v>
      </c>
      <c r="P745" t="s">
        <v>6147</v>
      </c>
      <c r="Q745" t="s">
        <v>6146</v>
      </c>
      <c r="R745" s="7">
        <v>36161</v>
      </c>
      <c r="S745" s="8">
        <f t="shared" si="96"/>
        <v>1999</v>
      </c>
      <c r="T745" s="8">
        <v>1999</v>
      </c>
      <c r="U745" s="8">
        <f t="shared" si="97"/>
        <v>23</v>
      </c>
      <c r="V745" s="7">
        <v>1999</v>
      </c>
      <c r="W745" t="s">
        <v>6145</v>
      </c>
      <c r="X745" s="2">
        <v>0.64800000000000002</v>
      </c>
      <c r="Y745" s="6">
        <f t="shared" si="94"/>
        <v>1.7297989909505887E-2</v>
      </c>
      <c r="AA745">
        <v>3028933</v>
      </c>
      <c r="AB745">
        <v>19623</v>
      </c>
      <c r="AD745" t="s">
        <v>5</v>
      </c>
      <c r="AE745">
        <v>171</v>
      </c>
      <c r="AF745">
        <v>5</v>
      </c>
      <c r="AH745" t="s">
        <v>6144</v>
      </c>
      <c r="AI745" t="s">
        <v>6143</v>
      </c>
      <c r="AJ745" t="s">
        <v>6142</v>
      </c>
      <c r="AK745" t="s">
        <v>6141</v>
      </c>
      <c r="AL745">
        <v>15</v>
      </c>
      <c r="AM745" s="5">
        <f t="shared" si="98"/>
        <v>0.65217391304347827</v>
      </c>
      <c r="AN745" s="4">
        <f t="shared" si="95"/>
        <v>9.8776813789243204E-4</v>
      </c>
      <c r="AO745" s="3"/>
      <c r="AP745">
        <v>0</v>
      </c>
      <c r="AQ745" t="s">
        <v>6140</v>
      </c>
      <c r="AR745" t="s">
        <v>6139</v>
      </c>
      <c r="AS745" t="s">
        <v>3235</v>
      </c>
      <c r="AT745" s="2">
        <v>2.552</v>
      </c>
      <c r="AU745" s="1">
        <f t="shared" si="99"/>
        <v>1.240492337802185</v>
      </c>
      <c r="AV745" s="1">
        <f t="shared" si="100"/>
        <v>0.91428790236991597</v>
      </c>
      <c r="AW745" s="1">
        <f t="shared" si="101"/>
        <v>0.58808346693764679</v>
      </c>
    </row>
    <row r="746" spans="1:49" x14ac:dyDescent="0.2">
      <c r="A746">
        <v>744</v>
      </c>
      <c r="B746" t="s">
        <v>6138</v>
      </c>
      <c r="C746" t="s">
        <v>6137</v>
      </c>
      <c r="E746">
        <v>9870967</v>
      </c>
      <c r="F746" t="s">
        <v>6136</v>
      </c>
      <c r="G746" t="s">
        <v>16</v>
      </c>
      <c r="H746" t="s">
        <v>15</v>
      </c>
      <c r="I746" t="s">
        <v>6135</v>
      </c>
      <c r="J746" t="s">
        <v>6134</v>
      </c>
      <c r="K746" t="s">
        <v>6133</v>
      </c>
      <c r="L746" t="s">
        <v>6132</v>
      </c>
      <c r="M746" t="s">
        <v>225</v>
      </c>
      <c r="N746">
        <v>2</v>
      </c>
      <c r="O746" t="s">
        <v>6131</v>
      </c>
      <c r="P746" t="s">
        <v>6130</v>
      </c>
      <c r="Q746" t="s">
        <v>6129</v>
      </c>
      <c r="R746" s="7">
        <v>36161</v>
      </c>
      <c r="S746" s="8">
        <f t="shared" si="96"/>
        <v>1999</v>
      </c>
      <c r="T746" s="8">
        <v>1999</v>
      </c>
      <c r="U746" s="8">
        <f t="shared" si="97"/>
        <v>23</v>
      </c>
      <c r="V746" s="7">
        <v>36161</v>
      </c>
      <c r="W746" t="s">
        <v>6128</v>
      </c>
      <c r="X746" s="2">
        <v>3.4830000000000001</v>
      </c>
      <c r="Y746" s="6">
        <f t="shared" si="94"/>
        <v>9.2976695763594144E-2</v>
      </c>
      <c r="AA746">
        <v>2706474</v>
      </c>
      <c r="AB746">
        <v>16764</v>
      </c>
      <c r="AD746" t="s">
        <v>5</v>
      </c>
      <c r="AE746">
        <v>19</v>
      </c>
      <c r="AF746">
        <v>1</v>
      </c>
      <c r="AH746" t="s">
        <v>6127</v>
      </c>
      <c r="AI746" t="s">
        <v>6126</v>
      </c>
      <c r="AJ746" t="s">
        <v>6125</v>
      </c>
      <c r="AK746" t="s">
        <v>6124</v>
      </c>
      <c r="AL746">
        <v>59</v>
      </c>
      <c r="AM746" s="5">
        <f t="shared" si="98"/>
        <v>2.5652173913043477</v>
      </c>
      <c r="AN746" s="4">
        <f t="shared" si="95"/>
        <v>3.8852213423768993E-3</v>
      </c>
      <c r="AO746" s="3"/>
      <c r="AP746">
        <v>1</v>
      </c>
      <c r="AR746" t="s">
        <v>1</v>
      </c>
      <c r="AT746" s="2">
        <v>6.1669999999999998</v>
      </c>
      <c r="AU746" s="1">
        <f t="shared" si="99"/>
        <v>6.6249253437228957</v>
      </c>
      <c r="AV746" s="1">
        <f t="shared" si="100"/>
        <v>4.8430958552985519</v>
      </c>
      <c r="AW746" s="1">
        <f t="shared" si="101"/>
        <v>3.0612663668742073</v>
      </c>
    </row>
    <row r="747" spans="1:49" x14ac:dyDescent="0.2">
      <c r="A747">
        <v>745</v>
      </c>
      <c r="B747" t="s">
        <v>6123</v>
      </c>
      <c r="C747" t="s">
        <v>6122</v>
      </c>
      <c r="F747" t="s">
        <v>6121</v>
      </c>
      <c r="G747" t="s">
        <v>16</v>
      </c>
      <c r="H747" t="s">
        <v>15</v>
      </c>
      <c r="I747" t="s">
        <v>6120</v>
      </c>
      <c r="J747" t="s">
        <v>6119</v>
      </c>
      <c r="K747" t="s">
        <v>6118</v>
      </c>
      <c r="L747" t="s">
        <v>6117</v>
      </c>
      <c r="M747" t="s">
        <v>6116</v>
      </c>
      <c r="N747">
        <v>6</v>
      </c>
      <c r="O747" t="s">
        <v>6115</v>
      </c>
      <c r="P747" t="s">
        <v>6114</v>
      </c>
      <c r="Q747" t="s">
        <v>6113</v>
      </c>
      <c r="R747" s="7">
        <v>36161</v>
      </c>
      <c r="S747" s="8">
        <f t="shared" si="96"/>
        <v>1999</v>
      </c>
      <c r="T747" s="8">
        <v>1999</v>
      </c>
      <c r="U747" s="8">
        <f t="shared" si="97"/>
        <v>23</v>
      </c>
      <c r="V747" s="7">
        <v>1999</v>
      </c>
      <c r="W747" t="s">
        <v>4618</v>
      </c>
      <c r="X747" s="2">
        <v>0.85499999999999998</v>
      </c>
      <c r="Y747" s="6">
        <f t="shared" si="94"/>
        <v>2.28237366861536E-2</v>
      </c>
      <c r="AA747">
        <v>980331</v>
      </c>
      <c r="AB747">
        <v>23342</v>
      </c>
      <c r="AD747" t="s">
        <v>5</v>
      </c>
      <c r="AE747">
        <v>25</v>
      </c>
      <c r="AF747">
        <v>5</v>
      </c>
      <c r="AH747" t="s">
        <v>6112</v>
      </c>
      <c r="AI747" t="s">
        <v>6111</v>
      </c>
      <c r="AJ747" t="s">
        <v>6110</v>
      </c>
      <c r="AK747" t="s">
        <v>6109</v>
      </c>
      <c r="AL747">
        <v>13</v>
      </c>
      <c r="AM747" s="5">
        <f t="shared" si="98"/>
        <v>0.56521739130434778</v>
      </c>
      <c r="AN747" s="4">
        <f t="shared" si="95"/>
        <v>8.560657195067744E-4</v>
      </c>
      <c r="AO747" s="3"/>
      <c r="AP747">
        <v>0</v>
      </c>
      <c r="AQ747" t="s">
        <v>1450</v>
      </c>
      <c r="AR747" t="s">
        <v>1</v>
      </c>
      <c r="AS747" t="s">
        <v>1449</v>
      </c>
      <c r="AT747" s="2">
        <v>2.6259999999999999</v>
      </c>
      <c r="AU747" s="1">
        <f t="shared" si="99"/>
        <v>1.623343539615955</v>
      </c>
      <c r="AV747" s="1">
        <f t="shared" si="100"/>
        <v>1.1839901202830188</v>
      </c>
      <c r="AW747" s="1">
        <f t="shared" si="101"/>
        <v>0.74463670095008216</v>
      </c>
    </row>
    <row r="748" spans="1:49" x14ac:dyDescent="0.2">
      <c r="A748">
        <v>746</v>
      </c>
      <c r="B748" t="s">
        <v>6108</v>
      </c>
      <c r="C748" t="s">
        <v>6107</v>
      </c>
      <c r="F748" t="s">
        <v>6106</v>
      </c>
      <c r="G748" t="s">
        <v>16</v>
      </c>
      <c r="H748" t="s">
        <v>15</v>
      </c>
      <c r="I748" t="s">
        <v>6105</v>
      </c>
      <c r="J748" t="s">
        <v>6104</v>
      </c>
      <c r="K748" t="s">
        <v>6103</v>
      </c>
      <c r="L748" t="s">
        <v>6102</v>
      </c>
      <c r="M748" t="s">
        <v>122</v>
      </c>
      <c r="N748">
        <v>5</v>
      </c>
      <c r="O748" t="s">
        <v>6101</v>
      </c>
      <c r="P748" t="s">
        <v>6100</v>
      </c>
      <c r="Q748" t="s">
        <v>6099</v>
      </c>
      <c r="R748" s="7">
        <v>36161</v>
      </c>
      <c r="S748" s="8">
        <f t="shared" si="96"/>
        <v>1999</v>
      </c>
      <c r="T748" s="8">
        <v>1999</v>
      </c>
      <c r="U748" s="8">
        <f t="shared" si="97"/>
        <v>23</v>
      </c>
      <c r="V748" s="7">
        <v>36281</v>
      </c>
      <c r="W748" t="s">
        <v>6098</v>
      </c>
      <c r="X748" s="2">
        <v>0.50900000000000001</v>
      </c>
      <c r="Y748" s="6">
        <f t="shared" si="94"/>
        <v>1.3587464296201383E-2</v>
      </c>
      <c r="AA748">
        <v>2780372</v>
      </c>
      <c r="AB748">
        <v>22543</v>
      </c>
      <c r="AD748" t="s">
        <v>5</v>
      </c>
      <c r="AE748">
        <v>19</v>
      </c>
      <c r="AF748">
        <v>2</v>
      </c>
      <c r="AH748" t="s">
        <v>6097</v>
      </c>
      <c r="AI748" t="s">
        <v>6096</v>
      </c>
      <c r="AK748" t="s">
        <v>6095</v>
      </c>
      <c r="AL748">
        <v>17</v>
      </c>
      <c r="AM748" s="5">
        <f t="shared" si="98"/>
        <v>0.73913043478260865</v>
      </c>
      <c r="AN748" s="4">
        <f t="shared" si="95"/>
        <v>1.1194705562780896E-3</v>
      </c>
      <c r="AO748" s="3"/>
      <c r="AP748">
        <v>0</v>
      </c>
      <c r="AR748" t="s">
        <v>1</v>
      </c>
      <c r="AT748" s="2">
        <v>1.43</v>
      </c>
      <c r="AU748" s="1">
        <f t="shared" si="99"/>
        <v>0.98470661742243948</v>
      </c>
      <c r="AV748" s="1">
        <f t="shared" si="100"/>
        <v>0.7353467426239737</v>
      </c>
      <c r="AW748" s="1">
        <f t="shared" si="101"/>
        <v>0.48598686782550771</v>
      </c>
    </row>
    <row r="749" spans="1:49" x14ac:dyDescent="0.2">
      <c r="A749">
        <v>747</v>
      </c>
      <c r="B749" t="s">
        <v>6094</v>
      </c>
      <c r="C749" t="s">
        <v>6093</v>
      </c>
      <c r="F749" t="s">
        <v>6092</v>
      </c>
      <c r="G749" t="s">
        <v>16</v>
      </c>
      <c r="H749" t="s">
        <v>15</v>
      </c>
      <c r="I749" t="s">
        <v>6091</v>
      </c>
      <c r="J749">
        <v>60051492</v>
      </c>
      <c r="K749" t="s">
        <v>6090</v>
      </c>
      <c r="L749" t="s">
        <v>6089</v>
      </c>
      <c r="M749" t="s">
        <v>6088</v>
      </c>
      <c r="N749">
        <v>4</v>
      </c>
      <c r="O749" t="s">
        <v>6087</v>
      </c>
      <c r="P749" t="s">
        <v>6086</v>
      </c>
      <c r="Q749" t="s">
        <v>6085</v>
      </c>
      <c r="R749" s="7">
        <v>36161</v>
      </c>
      <c r="S749" s="8">
        <f t="shared" si="96"/>
        <v>1999</v>
      </c>
      <c r="T749" s="8">
        <v>1999</v>
      </c>
      <c r="U749" s="8">
        <f t="shared" si="97"/>
        <v>23</v>
      </c>
      <c r="V749" s="7">
        <v>1999</v>
      </c>
      <c r="W749" t="s">
        <v>4618</v>
      </c>
      <c r="X749" s="2">
        <v>0.85499999999999998</v>
      </c>
      <c r="Y749" s="6">
        <f t="shared" si="94"/>
        <v>2.28237366861536E-2</v>
      </c>
      <c r="AA749">
        <v>980331</v>
      </c>
      <c r="AB749">
        <v>23342</v>
      </c>
      <c r="AD749" t="s">
        <v>5</v>
      </c>
      <c r="AE749">
        <v>25</v>
      </c>
      <c r="AF749">
        <v>4</v>
      </c>
      <c r="AH749" t="s">
        <v>6084</v>
      </c>
      <c r="AI749" t="s">
        <v>6083</v>
      </c>
      <c r="AJ749" t="s">
        <v>6082</v>
      </c>
      <c r="AK749" t="s">
        <v>6081</v>
      </c>
      <c r="AL749">
        <v>10</v>
      </c>
      <c r="AM749" s="5">
        <f t="shared" si="98"/>
        <v>0.43478260869565216</v>
      </c>
      <c r="AN749" s="4">
        <f t="shared" si="95"/>
        <v>6.5851209192828799E-4</v>
      </c>
      <c r="AO749" s="3"/>
      <c r="AP749">
        <v>0</v>
      </c>
      <c r="AQ749" t="s">
        <v>6080</v>
      </c>
      <c r="AR749" t="s">
        <v>1</v>
      </c>
      <c r="AS749" t="s">
        <v>6079</v>
      </c>
      <c r="AT749" s="2">
        <v>2.6259999999999999</v>
      </c>
      <c r="AU749" s="1">
        <f t="shared" si="99"/>
        <v>1.6174169307886004</v>
      </c>
      <c r="AV749" s="1">
        <f t="shared" si="100"/>
        <v>1.1741124389040944</v>
      </c>
      <c r="AW749" s="1">
        <f t="shared" si="101"/>
        <v>0.73080794701958818</v>
      </c>
    </row>
    <row r="750" spans="1:49" x14ac:dyDescent="0.2">
      <c r="A750">
        <v>748</v>
      </c>
      <c r="B750" t="s">
        <v>6078</v>
      </c>
      <c r="C750" t="s">
        <v>6077</v>
      </c>
      <c r="F750" t="s">
        <v>6076</v>
      </c>
      <c r="G750" t="s">
        <v>16</v>
      </c>
      <c r="H750" t="s">
        <v>15</v>
      </c>
      <c r="I750" t="s">
        <v>6075</v>
      </c>
      <c r="J750">
        <v>60012370</v>
      </c>
      <c r="K750" t="s">
        <v>2131</v>
      </c>
      <c r="L750" t="s">
        <v>2130</v>
      </c>
      <c r="M750" t="s">
        <v>1531</v>
      </c>
      <c r="N750">
        <v>2</v>
      </c>
      <c r="O750" t="s">
        <v>6074</v>
      </c>
      <c r="P750" t="s">
        <v>6073</v>
      </c>
      <c r="Q750" t="s">
        <v>2127</v>
      </c>
      <c r="R750" s="7">
        <v>36161</v>
      </c>
      <c r="S750" s="8">
        <f t="shared" si="96"/>
        <v>1999</v>
      </c>
      <c r="T750" s="8">
        <v>1999</v>
      </c>
      <c r="U750" s="8">
        <f t="shared" si="97"/>
        <v>23</v>
      </c>
      <c r="V750" s="7">
        <v>36161</v>
      </c>
      <c r="W750" t="s">
        <v>6072</v>
      </c>
      <c r="X750" s="2">
        <v>0.61899999999999999</v>
      </c>
      <c r="Y750" s="6">
        <f t="shared" si="94"/>
        <v>1.6523851472197752E-2</v>
      </c>
      <c r="AA750">
        <v>14966</v>
      </c>
      <c r="AB750">
        <v>12936</v>
      </c>
      <c r="AD750" t="s">
        <v>5</v>
      </c>
      <c r="AE750">
        <v>105</v>
      </c>
      <c r="AF750">
        <v>1</v>
      </c>
      <c r="AH750" t="s">
        <v>1278</v>
      </c>
      <c r="AI750" t="s">
        <v>6071</v>
      </c>
      <c r="AK750" t="s">
        <v>6070</v>
      </c>
      <c r="AL750">
        <v>1</v>
      </c>
      <c r="AM750" s="5">
        <f t="shared" si="98"/>
        <v>4.3478260869565216E-2</v>
      </c>
      <c r="AN750" s="4">
        <f t="shared" si="95"/>
        <v>6.5851209192828807E-5</v>
      </c>
      <c r="AO750" s="3"/>
      <c r="AP750">
        <v>0</v>
      </c>
      <c r="AR750" t="s">
        <v>1</v>
      </c>
      <c r="AT750" s="2" t="s">
        <v>0</v>
      </c>
      <c r="AU750" s="1">
        <f t="shared" si="99"/>
        <v>1.1586451393296273</v>
      </c>
      <c r="AV750" s="1">
        <f t="shared" si="100"/>
        <v>0.82948513406952906</v>
      </c>
      <c r="AW750" s="1">
        <f t="shared" si="101"/>
        <v>0.50032512880943059</v>
      </c>
    </row>
    <row r="751" spans="1:49" x14ac:dyDescent="0.2">
      <c r="A751">
        <v>749</v>
      </c>
      <c r="B751" t="s">
        <v>6069</v>
      </c>
      <c r="C751" t="s">
        <v>6068</v>
      </c>
      <c r="F751" t="s">
        <v>6067</v>
      </c>
      <c r="G751" t="s">
        <v>16</v>
      </c>
      <c r="H751" t="s">
        <v>15</v>
      </c>
      <c r="I751" t="s">
        <v>6066</v>
      </c>
      <c r="J751" t="s">
        <v>6065</v>
      </c>
      <c r="K751" t="s">
        <v>6064</v>
      </c>
      <c r="L751" t="s">
        <v>6063</v>
      </c>
      <c r="M751" t="s">
        <v>6062</v>
      </c>
      <c r="N751">
        <v>5</v>
      </c>
      <c r="O751" t="s">
        <v>6061</v>
      </c>
      <c r="P751" t="s">
        <v>6060</v>
      </c>
      <c r="Q751" t="s">
        <v>6059</v>
      </c>
      <c r="R751" s="7">
        <v>36161</v>
      </c>
      <c r="S751" s="8">
        <f t="shared" si="96"/>
        <v>1999</v>
      </c>
      <c r="T751" s="8">
        <v>1999</v>
      </c>
      <c r="U751" s="8">
        <f t="shared" si="97"/>
        <v>23</v>
      </c>
      <c r="V751" s="7">
        <v>1999</v>
      </c>
      <c r="W751" t="s">
        <v>4618</v>
      </c>
      <c r="X751" s="2">
        <v>0.85499999999999998</v>
      </c>
      <c r="Y751" s="6">
        <f t="shared" si="94"/>
        <v>2.28237366861536E-2</v>
      </c>
      <c r="AA751">
        <v>980331</v>
      </c>
      <c r="AB751">
        <v>23342</v>
      </c>
      <c r="AD751" t="s">
        <v>5</v>
      </c>
      <c r="AE751">
        <v>25</v>
      </c>
      <c r="AF751">
        <v>5</v>
      </c>
      <c r="AH751" t="s">
        <v>6058</v>
      </c>
      <c r="AI751" t="s">
        <v>6057</v>
      </c>
      <c r="AJ751" t="s">
        <v>6056</v>
      </c>
      <c r="AK751" t="s">
        <v>6055</v>
      </c>
      <c r="AL751">
        <v>13</v>
      </c>
      <c r="AM751" s="5">
        <f t="shared" si="98"/>
        <v>0.56521739130434778</v>
      </c>
      <c r="AN751" s="4">
        <f t="shared" si="95"/>
        <v>8.560657195067744E-4</v>
      </c>
      <c r="AO751" s="3"/>
      <c r="AP751">
        <v>0</v>
      </c>
      <c r="AR751" t="s">
        <v>1</v>
      </c>
      <c r="AT751" s="2">
        <v>2.6259999999999999</v>
      </c>
      <c r="AU751" s="1">
        <f t="shared" si="99"/>
        <v>1.623343539615955</v>
      </c>
      <c r="AV751" s="1">
        <f t="shared" si="100"/>
        <v>1.1839901202830188</v>
      </c>
      <c r="AW751" s="1">
        <f t="shared" si="101"/>
        <v>0.74463670095008216</v>
      </c>
    </row>
    <row r="752" spans="1:49" x14ac:dyDescent="0.2">
      <c r="A752">
        <v>750</v>
      </c>
      <c r="B752" t="s">
        <v>6054</v>
      </c>
      <c r="E752">
        <v>10360084</v>
      </c>
      <c r="F752" t="s">
        <v>6053</v>
      </c>
      <c r="G752" t="s">
        <v>16</v>
      </c>
      <c r="H752" t="s">
        <v>15</v>
      </c>
      <c r="I752" t="s">
        <v>6052</v>
      </c>
      <c r="J752">
        <v>60069021</v>
      </c>
      <c r="K752" t="s">
        <v>859</v>
      </c>
      <c r="L752" t="s">
        <v>858</v>
      </c>
      <c r="M752" t="s">
        <v>857</v>
      </c>
      <c r="N752">
        <v>1</v>
      </c>
      <c r="O752" t="s">
        <v>6051</v>
      </c>
      <c r="P752">
        <v>6602086818</v>
      </c>
      <c r="Q752">
        <v>60069021</v>
      </c>
      <c r="R752" s="7">
        <v>36161</v>
      </c>
      <c r="S752" s="8">
        <f t="shared" si="96"/>
        <v>1999</v>
      </c>
      <c r="T752" s="8">
        <v>1999</v>
      </c>
      <c r="U752" s="8">
        <f t="shared" si="97"/>
        <v>23</v>
      </c>
      <c r="V752" s="7">
        <v>1999</v>
      </c>
      <c r="W752" t="s">
        <v>853</v>
      </c>
      <c r="X752" s="2">
        <v>0.48499999999999999</v>
      </c>
      <c r="Y752" s="6">
        <f t="shared" si="94"/>
        <v>1.294679800325672E-2</v>
      </c>
      <c r="AA752">
        <v>12321087</v>
      </c>
      <c r="AB752">
        <v>29230</v>
      </c>
      <c r="AD752" t="s">
        <v>5</v>
      </c>
      <c r="AE752">
        <v>12</v>
      </c>
      <c r="AF752">
        <v>1</v>
      </c>
      <c r="AH752" t="s">
        <v>6050</v>
      </c>
      <c r="AI752" t="s">
        <v>6049</v>
      </c>
      <c r="AJ752" t="s">
        <v>6048</v>
      </c>
      <c r="AK752" t="s">
        <v>6047</v>
      </c>
      <c r="AL752">
        <v>6</v>
      </c>
      <c r="AM752" s="5">
        <f t="shared" si="98"/>
        <v>0.2608695652173913</v>
      </c>
      <c r="AN752" s="4">
        <f t="shared" si="95"/>
        <v>3.9510725515697282E-4</v>
      </c>
      <c r="AO752" s="3"/>
      <c r="AP752">
        <v>0</v>
      </c>
      <c r="AR752" t="s">
        <v>1</v>
      </c>
      <c r="AT752" s="2" t="s">
        <v>0</v>
      </c>
      <c r="AU752" s="1">
        <f t="shared" si="99"/>
        <v>0.91812907788267961</v>
      </c>
      <c r="AV752" s="1">
        <f t="shared" si="100"/>
        <v>0.66709526292068466</v>
      </c>
      <c r="AW752" s="1">
        <f t="shared" si="101"/>
        <v>0.41606144795868971</v>
      </c>
    </row>
    <row r="753" spans="1:49" x14ac:dyDescent="0.2">
      <c r="A753">
        <v>751</v>
      </c>
      <c r="B753" t="s">
        <v>6046</v>
      </c>
      <c r="C753" t="s">
        <v>6045</v>
      </c>
      <c r="F753" t="s">
        <v>6044</v>
      </c>
      <c r="G753" t="s">
        <v>16</v>
      </c>
      <c r="H753" t="s">
        <v>15</v>
      </c>
      <c r="I753" t="s">
        <v>6043</v>
      </c>
      <c r="J753">
        <v>60004156</v>
      </c>
      <c r="K753" t="s">
        <v>4623</v>
      </c>
      <c r="L753" t="s">
        <v>4622</v>
      </c>
      <c r="M753" t="s">
        <v>292</v>
      </c>
      <c r="N753">
        <v>4</v>
      </c>
      <c r="O753" t="s">
        <v>6042</v>
      </c>
      <c r="P753" t="s">
        <v>6041</v>
      </c>
      <c r="Q753" t="s">
        <v>6040</v>
      </c>
      <c r="R753" s="7">
        <v>36161</v>
      </c>
      <c r="S753" s="8">
        <f t="shared" si="96"/>
        <v>1999</v>
      </c>
      <c r="T753" s="8">
        <v>1999</v>
      </c>
      <c r="U753" s="8">
        <f t="shared" si="97"/>
        <v>23</v>
      </c>
      <c r="V753" s="7">
        <v>1999</v>
      </c>
      <c r="W753" t="s">
        <v>5612</v>
      </c>
      <c r="X753" s="2">
        <v>0.76500000000000001</v>
      </c>
      <c r="Y753" s="6">
        <f t="shared" si="94"/>
        <v>2.0421238087611118E-2</v>
      </c>
      <c r="AA753">
        <v>138703</v>
      </c>
      <c r="AB753">
        <v>19793</v>
      </c>
      <c r="AD753" t="s">
        <v>5</v>
      </c>
      <c r="AE753">
        <v>90</v>
      </c>
      <c r="AF753">
        <v>2</v>
      </c>
      <c r="AH753" t="s">
        <v>6039</v>
      </c>
      <c r="AI753" t="s">
        <v>6038</v>
      </c>
      <c r="AJ753" t="s">
        <v>6037</v>
      </c>
      <c r="AK753" t="s">
        <v>6036</v>
      </c>
      <c r="AL753">
        <v>18</v>
      </c>
      <c r="AM753" s="5">
        <f t="shared" si="98"/>
        <v>0.78260869565217395</v>
      </c>
      <c r="AN753" s="4">
        <f t="shared" si="95"/>
        <v>1.1853217654709185E-3</v>
      </c>
      <c r="AO753" s="3"/>
      <c r="AP753">
        <v>0</v>
      </c>
      <c r="AR753" t="s">
        <v>1</v>
      </c>
      <c r="AT753" s="2" t="s">
        <v>0</v>
      </c>
      <c r="AU753" s="1">
        <f t="shared" si="99"/>
        <v>1.4650463190969056</v>
      </c>
      <c r="AV753" s="1">
        <f t="shared" si="100"/>
        <v>1.0803279926541018</v>
      </c>
      <c r="AW753" s="1">
        <f t="shared" si="101"/>
        <v>0.69560966621129783</v>
      </c>
    </row>
    <row r="754" spans="1:49" x14ac:dyDescent="0.2">
      <c r="A754">
        <v>752</v>
      </c>
      <c r="B754" t="s">
        <v>6035</v>
      </c>
      <c r="C754" t="s">
        <v>6034</v>
      </c>
      <c r="F754" t="s">
        <v>6033</v>
      </c>
      <c r="G754" t="s">
        <v>16</v>
      </c>
      <c r="H754" t="s">
        <v>15</v>
      </c>
      <c r="I754" t="s">
        <v>4994</v>
      </c>
      <c r="J754">
        <v>60029526</v>
      </c>
      <c r="K754" t="s">
        <v>4993</v>
      </c>
      <c r="L754" t="s">
        <v>4992</v>
      </c>
      <c r="M754" t="s">
        <v>11</v>
      </c>
      <c r="N754">
        <v>2</v>
      </c>
      <c r="O754" t="s">
        <v>4991</v>
      </c>
      <c r="P754" t="s">
        <v>4990</v>
      </c>
      <c r="Q754" t="s">
        <v>4989</v>
      </c>
      <c r="R754" s="7">
        <v>36161</v>
      </c>
      <c r="S754" s="8">
        <f t="shared" si="96"/>
        <v>1999</v>
      </c>
      <c r="T754" s="8">
        <v>1999</v>
      </c>
      <c r="U754" s="8">
        <f t="shared" si="97"/>
        <v>23</v>
      </c>
      <c r="V754" s="7">
        <v>1999</v>
      </c>
      <c r="W754" t="s">
        <v>4618</v>
      </c>
      <c r="X754" s="2">
        <v>0.85499999999999998</v>
      </c>
      <c r="Y754" s="6">
        <f t="shared" si="94"/>
        <v>2.28237366861536E-2</v>
      </c>
      <c r="AA754">
        <v>980331</v>
      </c>
      <c r="AB754">
        <v>23342</v>
      </c>
      <c r="AD754" t="s">
        <v>5</v>
      </c>
      <c r="AE754">
        <v>25</v>
      </c>
      <c r="AF754">
        <v>4</v>
      </c>
      <c r="AH754" t="s">
        <v>6032</v>
      </c>
      <c r="AI754" t="s">
        <v>6031</v>
      </c>
      <c r="AJ754" t="s">
        <v>6030</v>
      </c>
      <c r="AK754" t="s">
        <v>6029</v>
      </c>
      <c r="AL754">
        <v>32</v>
      </c>
      <c r="AM754" s="5">
        <f t="shared" si="98"/>
        <v>1.3913043478260869</v>
      </c>
      <c r="AN754" s="4">
        <f t="shared" si="95"/>
        <v>2.1072386941705218E-3</v>
      </c>
      <c r="AO754" s="3"/>
      <c r="AP754">
        <v>0</v>
      </c>
      <c r="AQ754" t="s">
        <v>2094</v>
      </c>
      <c r="AR754" t="s">
        <v>1</v>
      </c>
      <c r="AS754" t="s">
        <v>2093</v>
      </c>
      <c r="AT754" s="2">
        <v>2.6259999999999999</v>
      </c>
      <c r="AU754" s="1">
        <f t="shared" si="99"/>
        <v>1.6608787288558673</v>
      </c>
      <c r="AV754" s="1">
        <f t="shared" si="100"/>
        <v>1.246548769016206</v>
      </c>
      <c r="AW754" s="1">
        <f t="shared" si="101"/>
        <v>0.83221880917654456</v>
      </c>
    </row>
    <row r="755" spans="1:49" x14ac:dyDescent="0.2">
      <c r="A755">
        <v>753</v>
      </c>
      <c r="B755" t="s">
        <v>6028</v>
      </c>
      <c r="C755" t="s">
        <v>6027</v>
      </c>
      <c r="E755">
        <v>9949393</v>
      </c>
      <c r="F755" t="s">
        <v>6026</v>
      </c>
      <c r="G755" t="s">
        <v>16</v>
      </c>
      <c r="H755" t="s">
        <v>15</v>
      </c>
      <c r="I755" t="s">
        <v>6025</v>
      </c>
      <c r="J755" t="s">
        <v>6024</v>
      </c>
      <c r="K755" t="s">
        <v>6023</v>
      </c>
      <c r="L755" t="s">
        <v>6022</v>
      </c>
      <c r="M755" t="s">
        <v>225</v>
      </c>
      <c r="N755">
        <v>1</v>
      </c>
      <c r="O755" t="s">
        <v>6021</v>
      </c>
      <c r="P755">
        <v>57218979834</v>
      </c>
      <c r="Q755" t="s">
        <v>6020</v>
      </c>
      <c r="R755" s="7">
        <v>36161</v>
      </c>
      <c r="S755" s="8">
        <f t="shared" si="96"/>
        <v>1999</v>
      </c>
      <c r="T755" s="8">
        <v>1999</v>
      </c>
      <c r="U755" s="8">
        <f t="shared" si="97"/>
        <v>23</v>
      </c>
      <c r="V755" s="7">
        <v>36161</v>
      </c>
      <c r="W755" t="s">
        <v>4573</v>
      </c>
      <c r="X755" s="2">
        <v>1.4730000000000001</v>
      </c>
      <c r="Y755" s="6">
        <f t="shared" si="94"/>
        <v>3.9320893729478661E-2</v>
      </c>
      <c r="AA755">
        <v>942405</v>
      </c>
      <c r="AB755">
        <v>17871</v>
      </c>
      <c r="AD755" t="s">
        <v>5</v>
      </c>
      <c r="AE755">
        <v>26</v>
      </c>
      <c r="AF755">
        <v>1</v>
      </c>
      <c r="AH755" s="11">
        <v>43221</v>
      </c>
      <c r="AI755" t="s">
        <v>6019</v>
      </c>
      <c r="AJ755" t="s">
        <v>6018</v>
      </c>
      <c r="AK755" t="s">
        <v>6017</v>
      </c>
      <c r="AL755">
        <v>428</v>
      </c>
      <c r="AM755" s="5">
        <f t="shared" si="98"/>
        <v>18.608695652173914</v>
      </c>
      <c r="AN755" s="4">
        <f t="shared" si="95"/>
        <v>2.8184317534530729E-2</v>
      </c>
      <c r="AO755" s="3"/>
      <c r="AP755">
        <v>0</v>
      </c>
      <c r="AR755" t="s">
        <v>1</v>
      </c>
      <c r="AT755" s="2">
        <v>4.0709999999999997</v>
      </c>
      <c r="AU755" s="1">
        <f t="shared" si="99"/>
        <v>3.5979920870994277</v>
      </c>
      <c r="AV755" s="1">
        <f t="shared" si="100"/>
        <v>3.3752605632004697</v>
      </c>
      <c r="AW755" s="1">
        <f t="shared" si="101"/>
        <v>3.1525290393015113</v>
      </c>
    </row>
    <row r="756" spans="1:49" x14ac:dyDescent="0.2">
      <c r="A756">
        <v>754</v>
      </c>
      <c r="B756" t="s">
        <v>6016</v>
      </c>
      <c r="C756" t="s">
        <v>6015</v>
      </c>
      <c r="F756" t="s">
        <v>6014</v>
      </c>
      <c r="G756" t="s">
        <v>16</v>
      </c>
      <c r="H756" t="s">
        <v>15</v>
      </c>
      <c r="I756" t="s">
        <v>6013</v>
      </c>
      <c r="J756" t="s">
        <v>6012</v>
      </c>
      <c r="K756" t="s">
        <v>6011</v>
      </c>
      <c r="L756" t="s">
        <v>6010</v>
      </c>
      <c r="M756" t="s">
        <v>6009</v>
      </c>
      <c r="N756">
        <v>5</v>
      </c>
      <c r="O756" t="s">
        <v>6008</v>
      </c>
      <c r="P756" t="s">
        <v>6007</v>
      </c>
      <c r="Q756" t="s">
        <v>6006</v>
      </c>
      <c r="R756" s="7">
        <v>36161</v>
      </c>
      <c r="S756" s="8">
        <f t="shared" si="96"/>
        <v>1999</v>
      </c>
      <c r="T756" s="8">
        <v>1999</v>
      </c>
      <c r="U756" s="8">
        <f t="shared" si="97"/>
        <v>23</v>
      </c>
      <c r="V756" s="7">
        <v>1999</v>
      </c>
      <c r="W756" t="s">
        <v>4646</v>
      </c>
      <c r="X756" s="2">
        <v>1.1579999999999999</v>
      </c>
      <c r="Y756" s="6">
        <f t="shared" si="94"/>
        <v>3.0912148634579962E-2</v>
      </c>
      <c r="AA756">
        <v>1668595</v>
      </c>
      <c r="AB756">
        <v>14223</v>
      </c>
      <c r="AD756" t="s">
        <v>5</v>
      </c>
      <c r="AE756">
        <v>59</v>
      </c>
      <c r="AF756">
        <v>1</v>
      </c>
      <c r="AH756" t="s">
        <v>6005</v>
      </c>
      <c r="AI756" t="s">
        <v>6004</v>
      </c>
      <c r="AJ756" t="s">
        <v>6003</v>
      </c>
      <c r="AK756" t="s">
        <v>6002</v>
      </c>
      <c r="AL756">
        <v>12</v>
      </c>
      <c r="AM756" s="5">
        <f t="shared" si="98"/>
        <v>0.52173913043478259</v>
      </c>
      <c r="AN756" s="4">
        <f t="shared" si="95"/>
        <v>7.9021451031394564E-4</v>
      </c>
      <c r="AO756" s="3"/>
      <c r="AP756">
        <v>0</v>
      </c>
      <c r="AQ756" t="s">
        <v>5294</v>
      </c>
      <c r="AR756" t="s">
        <v>1</v>
      </c>
      <c r="AS756" t="s">
        <v>5292</v>
      </c>
      <c r="AT756" s="2">
        <v>3.573</v>
      </c>
      <c r="AU756" s="1">
        <f t="shared" si="99"/>
        <v>2.1875568397300156</v>
      </c>
      <c r="AV756" s="1">
        <f t="shared" si="100"/>
        <v>1.5851181572446953</v>
      </c>
      <c r="AW756" s="1">
        <f t="shared" si="101"/>
        <v>0.982679474759375</v>
      </c>
    </row>
    <row r="757" spans="1:49" x14ac:dyDescent="0.2">
      <c r="A757">
        <v>755</v>
      </c>
      <c r="B757" t="s">
        <v>6001</v>
      </c>
      <c r="C757" t="s">
        <v>6000</v>
      </c>
      <c r="F757" t="s">
        <v>5999</v>
      </c>
      <c r="G757" t="s">
        <v>16</v>
      </c>
      <c r="H757" t="s">
        <v>15</v>
      </c>
      <c r="I757" t="s">
        <v>5998</v>
      </c>
      <c r="J757" t="s">
        <v>5997</v>
      </c>
      <c r="K757" t="s">
        <v>5996</v>
      </c>
      <c r="L757" t="s">
        <v>5995</v>
      </c>
      <c r="M757" t="s">
        <v>1873</v>
      </c>
      <c r="N757">
        <v>8</v>
      </c>
      <c r="O757" t="s">
        <v>5994</v>
      </c>
      <c r="P757" t="s">
        <v>5993</v>
      </c>
      <c r="Q757" t="s">
        <v>5992</v>
      </c>
      <c r="R757" s="7">
        <v>36161</v>
      </c>
      <c r="S757" s="8">
        <f t="shared" si="96"/>
        <v>1999</v>
      </c>
      <c r="T757" s="8">
        <v>1999</v>
      </c>
      <c r="U757" s="8">
        <f t="shared" si="97"/>
        <v>23</v>
      </c>
      <c r="V757" s="7">
        <v>1999</v>
      </c>
      <c r="W757" t="s">
        <v>4646</v>
      </c>
      <c r="X757" s="2">
        <v>1.1579999999999999</v>
      </c>
      <c r="Y757" s="6">
        <f t="shared" si="94"/>
        <v>3.0912148634579962E-2</v>
      </c>
      <c r="AA757">
        <v>1668595</v>
      </c>
      <c r="AB757">
        <v>14223</v>
      </c>
      <c r="AD757" t="s">
        <v>5</v>
      </c>
      <c r="AE757">
        <v>59</v>
      </c>
      <c r="AF757">
        <v>1</v>
      </c>
      <c r="AH757" t="s">
        <v>5991</v>
      </c>
      <c r="AI757" t="s">
        <v>5990</v>
      </c>
      <c r="AJ757" t="s">
        <v>5989</v>
      </c>
      <c r="AK757" t="s">
        <v>5988</v>
      </c>
      <c r="AL757">
        <v>11</v>
      </c>
      <c r="AM757" s="5">
        <f t="shared" si="98"/>
        <v>0.47826086956521741</v>
      </c>
      <c r="AN757" s="4">
        <f t="shared" si="95"/>
        <v>7.2436330112111687E-4</v>
      </c>
      <c r="AO757" s="3"/>
      <c r="AP757">
        <v>0</v>
      </c>
      <c r="AQ757" t="s">
        <v>5987</v>
      </c>
      <c r="AR757" t="s">
        <v>5986</v>
      </c>
      <c r="AS757" t="s">
        <v>5985</v>
      </c>
      <c r="AT757" s="2">
        <v>3.573</v>
      </c>
      <c r="AU757" s="1">
        <f t="shared" si="99"/>
        <v>2.1855813034542306</v>
      </c>
      <c r="AV757" s="1">
        <f t="shared" si="100"/>
        <v>1.5818255967850539</v>
      </c>
      <c r="AW757" s="1">
        <f t="shared" si="101"/>
        <v>0.97806989011587697</v>
      </c>
    </row>
    <row r="758" spans="1:49" x14ac:dyDescent="0.2">
      <c r="A758">
        <v>756</v>
      </c>
      <c r="B758" t="s">
        <v>5984</v>
      </c>
      <c r="C758" t="s">
        <v>5983</v>
      </c>
      <c r="F758" t="s">
        <v>5982</v>
      </c>
      <c r="G758" t="s">
        <v>16</v>
      </c>
      <c r="H758" t="s">
        <v>15</v>
      </c>
      <c r="I758" t="s">
        <v>5981</v>
      </c>
      <c r="J758" t="s">
        <v>5980</v>
      </c>
      <c r="K758" t="s">
        <v>5979</v>
      </c>
      <c r="L758" t="s">
        <v>5978</v>
      </c>
      <c r="M758" t="s">
        <v>5977</v>
      </c>
      <c r="N758">
        <v>4</v>
      </c>
      <c r="O758" t="s">
        <v>5976</v>
      </c>
      <c r="P758" t="s">
        <v>5975</v>
      </c>
      <c r="Q758" t="s">
        <v>5974</v>
      </c>
      <c r="R758" s="7">
        <v>36161</v>
      </c>
      <c r="S758" s="8">
        <f t="shared" si="96"/>
        <v>1999</v>
      </c>
      <c r="T758" s="8">
        <v>1999</v>
      </c>
      <c r="U758" s="8">
        <f t="shared" si="97"/>
        <v>23</v>
      </c>
      <c r="V758" s="7">
        <v>1999</v>
      </c>
      <c r="W758" t="s">
        <v>4959</v>
      </c>
      <c r="X758" s="2" t="s">
        <v>0</v>
      </c>
      <c r="Y758" s="6" t="e">
        <f t="shared" si="94"/>
        <v>#VALUE!</v>
      </c>
      <c r="AA758">
        <v>3107841</v>
      </c>
      <c r="AB758">
        <v>52363</v>
      </c>
      <c r="AD758" t="s">
        <v>5</v>
      </c>
      <c r="AE758">
        <v>26</v>
      </c>
      <c r="AF758">
        <v>2</v>
      </c>
      <c r="AH758" t="s">
        <v>5973</v>
      </c>
      <c r="AI758" t="s">
        <v>5972</v>
      </c>
      <c r="AK758" t="s">
        <v>5971</v>
      </c>
      <c r="AL758">
        <v>12</v>
      </c>
      <c r="AM758" s="5">
        <f t="shared" si="98"/>
        <v>0.52173913043478259</v>
      </c>
      <c r="AN758" s="4">
        <f t="shared" si="95"/>
        <v>7.9021451031394564E-4</v>
      </c>
      <c r="AO758" s="3"/>
      <c r="AP758">
        <v>0</v>
      </c>
      <c r="AR758" t="s">
        <v>1</v>
      </c>
      <c r="AT758" s="2" t="s">
        <v>0</v>
      </c>
      <c r="AU758" s="1" t="e">
        <f t="shared" si="99"/>
        <v>#VALUE!</v>
      </c>
      <c r="AV758" s="1" t="e">
        <f t="shared" si="100"/>
        <v>#VALUE!</v>
      </c>
      <c r="AW758" s="1" t="e">
        <f t="shared" si="101"/>
        <v>#VALUE!</v>
      </c>
    </row>
    <row r="759" spans="1:49" x14ac:dyDescent="0.2">
      <c r="A759">
        <v>757</v>
      </c>
      <c r="B759" t="s">
        <v>5970</v>
      </c>
      <c r="C759" t="s">
        <v>5969</v>
      </c>
      <c r="E759">
        <v>10332847</v>
      </c>
      <c r="F759" t="s">
        <v>5968</v>
      </c>
      <c r="G759" t="s">
        <v>16</v>
      </c>
      <c r="H759" t="s">
        <v>15</v>
      </c>
      <c r="I759" t="s">
        <v>5967</v>
      </c>
      <c r="J759">
        <v>60001117</v>
      </c>
      <c r="K759" t="s">
        <v>5966</v>
      </c>
      <c r="L759" t="s">
        <v>2383</v>
      </c>
      <c r="M759" t="s">
        <v>11</v>
      </c>
      <c r="N759">
        <v>4</v>
      </c>
      <c r="O759" t="s">
        <v>5965</v>
      </c>
      <c r="P759" t="s">
        <v>5964</v>
      </c>
      <c r="Q759" t="s">
        <v>5963</v>
      </c>
      <c r="R759" s="7">
        <v>36161</v>
      </c>
      <c r="S759" s="8">
        <f t="shared" si="96"/>
        <v>1999</v>
      </c>
      <c r="T759" s="8">
        <v>1999</v>
      </c>
      <c r="U759" s="8">
        <f t="shared" si="97"/>
        <v>23</v>
      </c>
      <c r="V759" s="7">
        <v>1999</v>
      </c>
      <c r="W759" t="s">
        <v>5812</v>
      </c>
      <c r="X759" s="2">
        <v>1.696</v>
      </c>
      <c r="Y759" s="6">
        <f t="shared" si="94"/>
        <v>4.5273751368089483E-2</v>
      </c>
      <c r="AA759">
        <v>7403194</v>
      </c>
      <c r="AB759">
        <v>17267</v>
      </c>
      <c r="AD759" t="s">
        <v>5</v>
      </c>
      <c r="AE759">
        <v>41</v>
      </c>
      <c r="AF759">
        <v>4</v>
      </c>
      <c r="AH759" t="s">
        <v>5962</v>
      </c>
      <c r="AI759" t="s">
        <v>5961</v>
      </c>
      <c r="AJ759" t="s">
        <v>5960</v>
      </c>
      <c r="AK759" t="s">
        <v>5959</v>
      </c>
      <c r="AL759">
        <v>37</v>
      </c>
      <c r="AM759" s="5">
        <f t="shared" si="98"/>
        <v>1.6086956521739131</v>
      </c>
      <c r="AN759" s="4">
        <f t="shared" si="95"/>
        <v>2.4364947401346658E-3</v>
      </c>
      <c r="AO759" s="3"/>
      <c r="AP759">
        <v>0</v>
      </c>
      <c r="AQ759" t="s">
        <v>5958</v>
      </c>
      <c r="AR759" t="s">
        <v>5957</v>
      </c>
      <c r="AS759" t="s">
        <v>5956</v>
      </c>
      <c r="AT759" s="2">
        <v>4.6680000000000001</v>
      </c>
      <c r="AU759" s="1">
        <f t="shared" si="99"/>
        <v>3.2422574379703035</v>
      </c>
      <c r="AV759" s="1">
        <f t="shared" si="100"/>
        <v>2.3855123054112073</v>
      </c>
      <c r="AW759" s="1">
        <f t="shared" si="101"/>
        <v>1.5287671728521111</v>
      </c>
    </row>
    <row r="760" spans="1:49" x14ac:dyDescent="0.2">
      <c r="A760">
        <v>758</v>
      </c>
      <c r="B760" t="s">
        <v>5955</v>
      </c>
      <c r="C760" t="s">
        <v>5954</v>
      </c>
      <c r="D760" t="s">
        <v>5953</v>
      </c>
      <c r="F760" t="s">
        <v>5952</v>
      </c>
      <c r="G760" t="s">
        <v>16</v>
      </c>
      <c r="H760" t="s">
        <v>15</v>
      </c>
      <c r="I760" t="s">
        <v>5951</v>
      </c>
      <c r="J760">
        <v>60016521</v>
      </c>
      <c r="K760" t="s">
        <v>5950</v>
      </c>
      <c r="L760" t="s">
        <v>1728</v>
      </c>
      <c r="M760" t="s">
        <v>827</v>
      </c>
      <c r="N760">
        <v>4</v>
      </c>
      <c r="O760" t="s">
        <v>5949</v>
      </c>
      <c r="P760" t="s">
        <v>5948</v>
      </c>
      <c r="Q760" t="s">
        <v>5947</v>
      </c>
      <c r="R760" s="7">
        <v>36161</v>
      </c>
      <c r="S760" s="8">
        <f t="shared" si="96"/>
        <v>1999</v>
      </c>
      <c r="T760" s="8">
        <v>1999</v>
      </c>
      <c r="U760" s="8">
        <f t="shared" si="97"/>
        <v>23</v>
      </c>
      <c r="V760" s="7">
        <v>36192</v>
      </c>
      <c r="W760" t="s">
        <v>5946</v>
      </c>
      <c r="X760" s="2">
        <v>1.032</v>
      </c>
      <c r="Y760" s="6">
        <f t="shared" si="94"/>
        <v>2.7548650596620487E-2</v>
      </c>
      <c r="AA760">
        <v>1761617</v>
      </c>
      <c r="AB760">
        <v>19257</v>
      </c>
      <c r="AD760" t="s">
        <v>5</v>
      </c>
      <c r="AE760">
        <v>154</v>
      </c>
      <c r="AF760">
        <v>2</v>
      </c>
      <c r="AH760" t="s">
        <v>5945</v>
      </c>
      <c r="AI760" t="s">
        <v>5944</v>
      </c>
      <c r="AJ760" t="s">
        <v>5943</v>
      </c>
      <c r="AK760" t="s">
        <v>5942</v>
      </c>
      <c r="AL760">
        <v>6</v>
      </c>
      <c r="AM760" s="5">
        <f t="shared" si="98"/>
        <v>0.2608695652173913</v>
      </c>
      <c r="AN760" s="4">
        <f t="shared" si="95"/>
        <v>3.9510725515697282E-4</v>
      </c>
      <c r="AO760" s="3"/>
      <c r="AP760">
        <v>0</v>
      </c>
      <c r="AQ760" t="s">
        <v>5941</v>
      </c>
      <c r="AR760" t="s">
        <v>1</v>
      </c>
      <c r="AS760" t="s">
        <v>5940</v>
      </c>
      <c r="AT760" s="2">
        <v>3.5489999999999999</v>
      </c>
      <c r="AU760" s="1">
        <f t="shared" si="99"/>
        <v>1.9402587594181429</v>
      </c>
      <c r="AV760" s="1">
        <f t="shared" si="100"/>
        <v>1.397187892588873</v>
      </c>
      <c r="AW760" s="1">
        <f t="shared" si="101"/>
        <v>0.85411702575960247</v>
      </c>
    </row>
    <row r="761" spans="1:49" x14ac:dyDescent="0.2">
      <c r="A761">
        <v>759</v>
      </c>
      <c r="B761" t="s">
        <v>5939</v>
      </c>
      <c r="C761" t="s">
        <v>5938</v>
      </c>
      <c r="F761" t="s">
        <v>5937</v>
      </c>
      <c r="G761" t="s">
        <v>16</v>
      </c>
      <c r="H761" t="s">
        <v>15</v>
      </c>
      <c r="I761" t="s">
        <v>4994</v>
      </c>
      <c r="J761">
        <v>60029526</v>
      </c>
      <c r="K761" t="s">
        <v>4993</v>
      </c>
      <c r="L761" t="s">
        <v>4992</v>
      </c>
      <c r="M761" t="s">
        <v>11</v>
      </c>
      <c r="N761">
        <v>2</v>
      </c>
      <c r="O761" t="s">
        <v>4991</v>
      </c>
      <c r="P761" t="s">
        <v>4990</v>
      </c>
      <c r="Q761" t="s">
        <v>4989</v>
      </c>
      <c r="R761" s="7">
        <v>36161</v>
      </c>
      <c r="S761" s="8">
        <f t="shared" si="96"/>
        <v>1999</v>
      </c>
      <c r="T761" s="8">
        <v>1999</v>
      </c>
      <c r="U761" s="8">
        <f t="shared" si="97"/>
        <v>23</v>
      </c>
      <c r="V761" s="7">
        <v>1999</v>
      </c>
      <c r="W761" t="s">
        <v>4618</v>
      </c>
      <c r="X761" s="2">
        <v>0.85499999999999998</v>
      </c>
      <c r="Y761" s="6">
        <f t="shared" si="94"/>
        <v>2.28237366861536E-2</v>
      </c>
      <c r="AA761">
        <v>980331</v>
      </c>
      <c r="AB761">
        <v>23342</v>
      </c>
      <c r="AD761" t="s">
        <v>5</v>
      </c>
      <c r="AE761">
        <v>25</v>
      </c>
      <c r="AF761">
        <v>4</v>
      </c>
      <c r="AH761" t="s">
        <v>5936</v>
      </c>
      <c r="AI761" t="s">
        <v>5935</v>
      </c>
      <c r="AJ761" t="s">
        <v>5934</v>
      </c>
      <c r="AK761" t="s">
        <v>5933</v>
      </c>
      <c r="AL761">
        <v>11</v>
      </c>
      <c r="AM761" s="5">
        <f t="shared" si="98"/>
        <v>0.47826086956521741</v>
      </c>
      <c r="AN761" s="4">
        <f t="shared" si="95"/>
        <v>7.2436330112111687E-4</v>
      </c>
      <c r="AO761" s="3"/>
      <c r="AP761">
        <v>0</v>
      </c>
      <c r="AQ761" t="s">
        <v>2094</v>
      </c>
      <c r="AR761" t="s">
        <v>1</v>
      </c>
      <c r="AS761" t="s">
        <v>2093</v>
      </c>
      <c r="AT761" s="2">
        <v>2.6259999999999999</v>
      </c>
      <c r="AU761" s="1">
        <f t="shared" si="99"/>
        <v>1.6193924670643856</v>
      </c>
      <c r="AV761" s="1">
        <f t="shared" si="100"/>
        <v>1.1774049993637359</v>
      </c>
      <c r="AW761" s="1">
        <f t="shared" si="101"/>
        <v>0.7354175316630861</v>
      </c>
    </row>
    <row r="762" spans="1:49" x14ac:dyDescent="0.2">
      <c r="A762">
        <v>760</v>
      </c>
      <c r="B762" t="s">
        <v>5932</v>
      </c>
      <c r="C762" t="s">
        <v>5931</v>
      </c>
      <c r="F762" t="s">
        <v>5930</v>
      </c>
      <c r="G762" t="s">
        <v>16</v>
      </c>
      <c r="H762" t="s">
        <v>15</v>
      </c>
      <c r="I762" t="s">
        <v>5929</v>
      </c>
      <c r="J762">
        <v>60018491</v>
      </c>
      <c r="K762" t="s">
        <v>5928</v>
      </c>
      <c r="L762" t="s">
        <v>5927</v>
      </c>
      <c r="M762" t="s">
        <v>1459</v>
      </c>
      <c r="N762">
        <v>4</v>
      </c>
      <c r="O762" t="s">
        <v>5926</v>
      </c>
      <c r="P762" t="s">
        <v>5925</v>
      </c>
      <c r="Q762" t="s">
        <v>5924</v>
      </c>
      <c r="R762" s="7">
        <v>36161</v>
      </c>
      <c r="S762" s="8">
        <f t="shared" si="96"/>
        <v>1999</v>
      </c>
      <c r="T762" s="8">
        <v>1999</v>
      </c>
      <c r="U762" s="8">
        <f t="shared" si="97"/>
        <v>23</v>
      </c>
      <c r="V762" s="7">
        <v>1999</v>
      </c>
      <c r="W762" t="s">
        <v>4618</v>
      </c>
      <c r="X762" s="2">
        <v>0.85499999999999998</v>
      </c>
      <c r="Y762" s="6">
        <f t="shared" si="94"/>
        <v>2.28237366861536E-2</v>
      </c>
      <c r="AA762">
        <v>980331</v>
      </c>
      <c r="AB762">
        <v>23342</v>
      </c>
      <c r="AD762" t="s">
        <v>5</v>
      </c>
      <c r="AE762">
        <v>25</v>
      </c>
      <c r="AF762">
        <v>4</v>
      </c>
      <c r="AH762" t="s">
        <v>5923</v>
      </c>
      <c r="AI762" t="s">
        <v>5922</v>
      </c>
      <c r="AJ762" t="s">
        <v>5921</v>
      </c>
      <c r="AK762" t="s">
        <v>5920</v>
      </c>
      <c r="AL762">
        <v>73</v>
      </c>
      <c r="AM762" s="5">
        <f t="shared" si="98"/>
        <v>3.1739130434782608</v>
      </c>
      <c r="AN762" s="4">
        <f t="shared" si="95"/>
        <v>4.8071382710765023E-3</v>
      </c>
      <c r="AO762" s="3"/>
      <c r="AP762">
        <v>0</v>
      </c>
      <c r="AQ762" t="s">
        <v>1450</v>
      </c>
      <c r="AR762" t="s">
        <v>1</v>
      </c>
      <c r="AS762" t="s">
        <v>1449</v>
      </c>
      <c r="AT762" s="2">
        <v>2.6259999999999999</v>
      </c>
      <c r="AU762" s="1">
        <f t="shared" si="99"/>
        <v>1.7418757161630469</v>
      </c>
      <c r="AV762" s="1">
        <f t="shared" si="100"/>
        <v>1.3815437478615049</v>
      </c>
      <c r="AW762" s="1">
        <f t="shared" si="101"/>
        <v>1.0212117795599631</v>
      </c>
    </row>
    <row r="763" spans="1:49" x14ac:dyDescent="0.2">
      <c r="A763">
        <v>761</v>
      </c>
      <c r="B763" t="s">
        <v>5919</v>
      </c>
      <c r="C763" t="s">
        <v>5918</v>
      </c>
      <c r="E763">
        <v>10331850</v>
      </c>
      <c r="F763" t="s">
        <v>5917</v>
      </c>
      <c r="G763" t="s">
        <v>16</v>
      </c>
      <c r="H763" t="s">
        <v>15</v>
      </c>
      <c r="I763" t="s">
        <v>5916</v>
      </c>
      <c r="J763" t="s">
        <v>5915</v>
      </c>
      <c r="K763" t="s">
        <v>5914</v>
      </c>
      <c r="L763" t="s">
        <v>5913</v>
      </c>
      <c r="M763" t="s">
        <v>5912</v>
      </c>
      <c r="N763">
        <v>7</v>
      </c>
      <c r="O763" t="s">
        <v>5911</v>
      </c>
      <c r="P763" t="s">
        <v>5910</v>
      </c>
      <c r="Q763" t="s">
        <v>5909</v>
      </c>
      <c r="R763" s="7">
        <v>36161</v>
      </c>
      <c r="S763" s="8">
        <f t="shared" si="96"/>
        <v>1999</v>
      </c>
      <c r="T763" s="8">
        <v>1999</v>
      </c>
      <c r="U763" s="8">
        <f t="shared" si="97"/>
        <v>23</v>
      </c>
      <c r="V763" s="7">
        <v>1999</v>
      </c>
      <c r="W763" t="s">
        <v>5908</v>
      </c>
      <c r="X763" s="2">
        <v>0.65400000000000003</v>
      </c>
      <c r="Y763" s="6">
        <f t="shared" si="94"/>
        <v>1.7458156482742054E-2</v>
      </c>
      <c r="AA763">
        <v>9553002</v>
      </c>
      <c r="AB763">
        <v>29904</v>
      </c>
      <c r="AD763" t="s">
        <v>5</v>
      </c>
      <c r="AE763">
        <v>75</v>
      </c>
      <c r="AF763">
        <v>4</v>
      </c>
      <c r="AH763" t="s">
        <v>5907</v>
      </c>
      <c r="AI763" t="s">
        <v>5906</v>
      </c>
      <c r="AK763" t="s">
        <v>5905</v>
      </c>
      <c r="AL763">
        <v>256</v>
      </c>
      <c r="AM763" s="5">
        <f t="shared" si="98"/>
        <v>11.130434782608695</v>
      </c>
      <c r="AN763" s="4">
        <f t="shared" si="95"/>
        <v>1.6857909553364175E-2</v>
      </c>
      <c r="AO763" s="3"/>
      <c r="AP763">
        <v>0</v>
      </c>
      <c r="AR763" t="s">
        <v>1</v>
      </c>
      <c r="AT763" s="2" t="s">
        <v>0</v>
      </c>
      <c r="AU763" s="1">
        <f t="shared" si="99"/>
        <v>1.727808240392869</v>
      </c>
      <c r="AV763" s="1">
        <f t="shared" si="100"/>
        <v>1.7158033018053114</v>
      </c>
      <c r="AW763" s="1">
        <f t="shared" si="101"/>
        <v>1.703798363217754</v>
      </c>
    </row>
    <row r="764" spans="1:49" x14ac:dyDescent="0.2">
      <c r="A764">
        <v>762</v>
      </c>
      <c r="B764" t="s">
        <v>5904</v>
      </c>
      <c r="C764" t="s">
        <v>5903</v>
      </c>
      <c r="D764" t="s">
        <v>5902</v>
      </c>
      <c r="F764" t="s">
        <v>5901</v>
      </c>
      <c r="G764" t="s">
        <v>16</v>
      </c>
      <c r="H764" t="s">
        <v>15</v>
      </c>
      <c r="I764" t="s">
        <v>5900</v>
      </c>
      <c r="J764">
        <v>60003661</v>
      </c>
      <c r="K764" t="s">
        <v>5899</v>
      </c>
      <c r="L764" t="s">
        <v>5898</v>
      </c>
      <c r="M764" t="s">
        <v>585</v>
      </c>
      <c r="N764">
        <v>2</v>
      </c>
      <c r="O764" t="s">
        <v>5897</v>
      </c>
      <c r="P764" t="s">
        <v>5896</v>
      </c>
      <c r="Q764" t="s">
        <v>5895</v>
      </c>
      <c r="R764" s="7">
        <v>36161</v>
      </c>
      <c r="S764" s="8">
        <f t="shared" si="96"/>
        <v>1999</v>
      </c>
      <c r="T764" s="8">
        <v>1999</v>
      </c>
      <c r="U764" s="8">
        <f t="shared" si="97"/>
        <v>23</v>
      </c>
      <c r="V764" s="7">
        <v>36161</v>
      </c>
      <c r="W764" t="s">
        <v>5203</v>
      </c>
      <c r="X764" s="2">
        <v>0.89900000000000002</v>
      </c>
      <c r="Y764" s="6">
        <f t="shared" si="94"/>
        <v>2.399829155655215E-2</v>
      </c>
      <c r="AA764">
        <v>221910</v>
      </c>
      <c r="AB764">
        <v>20487</v>
      </c>
      <c r="AD764" t="s">
        <v>5</v>
      </c>
      <c r="AE764">
        <v>45</v>
      </c>
      <c r="AF764">
        <v>1</v>
      </c>
      <c r="AH764" t="s">
        <v>5894</v>
      </c>
      <c r="AI764" t="s">
        <v>5893</v>
      </c>
      <c r="AJ764" t="s">
        <v>5892</v>
      </c>
      <c r="AK764" t="s">
        <v>5891</v>
      </c>
      <c r="AL764">
        <v>23</v>
      </c>
      <c r="AM764" s="5">
        <f t="shared" si="98"/>
        <v>1</v>
      </c>
      <c r="AN764" s="4">
        <f t="shared" si="95"/>
        <v>1.5145778114350624E-3</v>
      </c>
      <c r="AO764" s="3"/>
      <c r="AP764">
        <v>0</v>
      </c>
      <c r="AQ764" t="s">
        <v>1420</v>
      </c>
      <c r="AR764" t="s">
        <v>1</v>
      </c>
      <c r="AS764" t="s">
        <v>2962</v>
      </c>
      <c r="AT764" s="2">
        <v>2.3540000000000001</v>
      </c>
      <c r="AU764" s="1">
        <f t="shared" si="99"/>
        <v>1.725317743301702</v>
      </c>
      <c r="AV764" s="1">
        <f t="shared" si="100"/>
        <v>1.2756434683993605</v>
      </c>
      <c r="AW764" s="1">
        <f t="shared" si="101"/>
        <v>0.82596919349701881</v>
      </c>
    </row>
    <row r="765" spans="1:49" x14ac:dyDescent="0.2">
      <c r="A765">
        <v>763</v>
      </c>
      <c r="B765" t="s">
        <v>5890</v>
      </c>
      <c r="C765" t="s">
        <v>5889</v>
      </c>
      <c r="F765" t="s">
        <v>5888</v>
      </c>
      <c r="G765" t="s">
        <v>16</v>
      </c>
      <c r="H765" t="s">
        <v>15</v>
      </c>
      <c r="I765" t="s">
        <v>5887</v>
      </c>
      <c r="J765">
        <v>60031892</v>
      </c>
      <c r="K765" t="s">
        <v>5886</v>
      </c>
      <c r="L765" t="s">
        <v>5885</v>
      </c>
      <c r="M765" t="s">
        <v>11</v>
      </c>
      <c r="N765">
        <v>3</v>
      </c>
      <c r="O765" t="s">
        <v>5884</v>
      </c>
      <c r="P765" t="s">
        <v>5883</v>
      </c>
      <c r="Q765" t="s">
        <v>5882</v>
      </c>
      <c r="R765" s="7">
        <v>36161</v>
      </c>
      <c r="S765" s="8">
        <f t="shared" si="96"/>
        <v>1999</v>
      </c>
      <c r="T765" s="8">
        <v>1999</v>
      </c>
      <c r="U765" s="8">
        <f t="shared" si="97"/>
        <v>23</v>
      </c>
      <c r="V765" s="7">
        <v>36251</v>
      </c>
      <c r="W765" t="s">
        <v>4674</v>
      </c>
      <c r="X765" s="2">
        <v>0.66900000000000004</v>
      </c>
      <c r="Y765" s="6">
        <f t="shared" si="94"/>
        <v>1.7858572915832469E-2</v>
      </c>
      <c r="AA765">
        <v>63185</v>
      </c>
      <c r="AB765">
        <v>13255</v>
      </c>
      <c r="AD765" t="s">
        <v>5</v>
      </c>
      <c r="AE765">
        <v>196</v>
      </c>
      <c r="AF765">
        <v>2</v>
      </c>
      <c r="AH765" t="s">
        <v>5881</v>
      </c>
      <c r="AI765" t="s">
        <v>5880</v>
      </c>
      <c r="AK765" t="s">
        <v>5879</v>
      </c>
      <c r="AL765">
        <v>33</v>
      </c>
      <c r="AM765" s="5">
        <f t="shared" si="98"/>
        <v>1.4347826086956521</v>
      </c>
      <c r="AN765" s="4">
        <f t="shared" si="95"/>
        <v>2.1730899033633503E-3</v>
      </c>
      <c r="AO765" s="3"/>
      <c r="AP765">
        <v>0</v>
      </c>
      <c r="AR765" t="s">
        <v>1</v>
      </c>
      <c r="AT765" s="2">
        <v>1.8180000000000001</v>
      </c>
      <c r="AU765" s="1">
        <f t="shared" si="99"/>
        <v>1.3152928012091731</v>
      </c>
      <c r="AV765" s="1">
        <f t="shared" si="100"/>
        <v>1.0015831409597908</v>
      </c>
      <c r="AW765" s="1">
        <f t="shared" si="101"/>
        <v>0.68787348071040855</v>
      </c>
    </row>
    <row r="766" spans="1:49" x14ac:dyDescent="0.2">
      <c r="A766">
        <v>764</v>
      </c>
      <c r="B766" t="s">
        <v>5878</v>
      </c>
      <c r="C766" t="s">
        <v>5877</v>
      </c>
      <c r="F766" t="s">
        <v>5876</v>
      </c>
      <c r="G766" t="s">
        <v>16</v>
      </c>
      <c r="H766" t="s">
        <v>15</v>
      </c>
      <c r="I766" t="s">
        <v>5875</v>
      </c>
      <c r="J766" t="s">
        <v>5874</v>
      </c>
      <c r="K766" t="s">
        <v>5873</v>
      </c>
      <c r="L766" t="s">
        <v>5872</v>
      </c>
      <c r="M766" t="s">
        <v>5871</v>
      </c>
      <c r="N766">
        <v>2</v>
      </c>
      <c r="O766" t="s">
        <v>5870</v>
      </c>
      <c r="P766" t="s">
        <v>5869</v>
      </c>
      <c r="Q766" t="s">
        <v>5868</v>
      </c>
      <c r="R766" s="7">
        <v>36161</v>
      </c>
      <c r="S766" s="8">
        <f t="shared" si="96"/>
        <v>1999</v>
      </c>
      <c r="T766" s="8">
        <v>1999</v>
      </c>
      <c r="U766" s="8">
        <f t="shared" si="97"/>
        <v>23</v>
      </c>
      <c r="V766" s="7">
        <v>1999</v>
      </c>
      <c r="W766" t="s">
        <v>5867</v>
      </c>
      <c r="X766" s="2">
        <v>0.874</v>
      </c>
      <c r="Y766" s="6">
        <f t="shared" si="94"/>
        <v>2.3330930834734791E-2</v>
      </c>
      <c r="AA766">
        <v>7224060</v>
      </c>
      <c r="AB766">
        <v>13048</v>
      </c>
      <c r="AD766" t="s">
        <v>5</v>
      </c>
      <c r="AE766">
        <v>21</v>
      </c>
      <c r="AF766">
        <v>4</v>
      </c>
      <c r="AH766" t="s">
        <v>5866</v>
      </c>
      <c r="AI766" t="s">
        <v>5865</v>
      </c>
      <c r="AK766" t="s">
        <v>5864</v>
      </c>
      <c r="AL766">
        <v>18</v>
      </c>
      <c r="AM766" s="5">
        <f t="shared" si="98"/>
        <v>0.78260869565217395</v>
      </c>
      <c r="AN766" s="4">
        <f t="shared" si="95"/>
        <v>1.1853217654709185E-3</v>
      </c>
      <c r="AO766" s="3"/>
      <c r="AP766">
        <v>0</v>
      </c>
      <c r="AR766" t="s">
        <v>1</v>
      </c>
      <c r="AT766" s="2">
        <v>2.31</v>
      </c>
      <c r="AU766" s="1">
        <f t="shared" si="99"/>
        <v>1.6687248113955628</v>
      </c>
      <c r="AV766" s="1">
        <f t="shared" si="100"/>
        <v>1.2258126300102856</v>
      </c>
      <c r="AW766" s="1">
        <f t="shared" si="101"/>
        <v>0.78290044862500807</v>
      </c>
    </row>
    <row r="767" spans="1:49" x14ac:dyDescent="0.2">
      <c r="A767">
        <v>765</v>
      </c>
      <c r="B767" t="s">
        <v>5863</v>
      </c>
      <c r="C767" t="s">
        <v>5862</v>
      </c>
      <c r="F767" t="s">
        <v>5861</v>
      </c>
      <c r="G767" t="s">
        <v>16</v>
      </c>
      <c r="H767" t="s">
        <v>15</v>
      </c>
      <c r="I767" t="s">
        <v>5860</v>
      </c>
      <c r="J767">
        <v>60025310</v>
      </c>
      <c r="K767" t="s">
        <v>5859</v>
      </c>
      <c r="L767" t="s">
        <v>5858</v>
      </c>
      <c r="M767" t="s">
        <v>653</v>
      </c>
      <c r="N767">
        <v>2</v>
      </c>
      <c r="O767" t="s">
        <v>5857</v>
      </c>
      <c r="P767" t="s">
        <v>5856</v>
      </c>
      <c r="Q767" t="s">
        <v>5855</v>
      </c>
      <c r="R767" s="7">
        <v>36161</v>
      </c>
      <c r="S767" s="8">
        <f t="shared" si="96"/>
        <v>1999</v>
      </c>
      <c r="T767" s="8">
        <v>1999</v>
      </c>
      <c r="U767" s="8">
        <f t="shared" si="97"/>
        <v>23</v>
      </c>
      <c r="V767" s="7">
        <v>36161</v>
      </c>
      <c r="W767" t="s">
        <v>5854</v>
      </c>
      <c r="X767" s="2">
        <v>1.2529999999999999</v>
      </c>
      <c r="Y767" s="6">
        <f t="shared" si="94"/>
        <v>3.3448119377485916E-2</v>
      </c>
      <c r="AA767">
        <v>320935</v>
      </c>
      <c r="AB767">
        <v>16646</v>
      </c>
      <c r="AD767" t="s">
        <v>5</v>
      </c>
      <c r="AE767">
        <v>207</v>
      </c>
      <c r="AF767">
        <v>3</v>
      </c>
      <c r="AH767" t="s">
        <v>5853</v>
      </c>
      <c r="AI767" t="s">
        <v>5852</v>
      </c>
      <c r="AJ767" t="s">
        <v>5851</v>
      </c>
      <c r="AK767" t="s">
        <v>5850</v>
      </c>
      <c r="AL767">
        <v>11</v>
      </c>
      <c r="AM767" s="5">
        <f t="shared" si="98"/>
        <v>0.47826086956521741</v>
      </c>
      <c r="AN767" s="4">
        <f t="shared" si="95"/>
        <v>7.2436330112111687E-4</v>
      </c>
      <c r="AO767" s="3"/>
      <c r="AP767">
        <v>0</v>
      </c>
      <c r="AQ767" t="s">
        <v>962</v>
      </c>
      <c r="AR767" t="s">
        <v>5849</v>
      </c>
      <c r="AS767" t="s">
        <v>961</v>
      </c>
      <c r="AT767" s="2">
        <v>4.1159999999999997</v>
      </c>
      <c r="AU767" s="1">
        <f t="shared" si="99"/>
        <v>2.3630992554576475</v>
      </c>
      <c r="AV767" s="1">
        <f t="shared" si="100"/>
        <v>1.7086241339303518</v>
      </c>
      <c r="AW767" s="1">
        <f t="shared" si="101"/>
        <v>1.0541490124030555</v>
      </c>
    </row>
    <row r="768" spans="1:49" x14ac:dyDescent="0.2">
      <c r="A768">
        <v>766</v>
      </c>
      <c r="B768" t="s">
        <v>5848</v>
      </c>
      <c r="C768" t="s">
        <v>5847</v>
      </c>
      <c r="F768" t="s">
        <v>5846</v>
      </c>
      <c r="G768" t="s">
        <v>16</v>
      </c>
      <c r="H768" t="s">
        <v>15</v>
      </c>
      <c r="I768" t="s">
        <v>5845</v>
      </c>
      <c r="J768" t="s">
        <v>5844</v>
      </c>
      <c r="K768" t="s">
        <v>5843</v>
      </c>
      <c r="L768" t="s">
        <v>5842</v>
      </c>
      <c r="M768" t="s">
        <v>80</v>
      </c>
      <c r="N768">
        <v>4</v>
      </c>
      <c r="O768" t="s">
        <v>5841</v>
      </c>
      <c r="P768" t="s">
        <v>5840</v>
      </c>
      <c r="Q768" t="s">
        <v>5839</v>
      </c>
      <c r="R768" s="7">
        <v>36161</v>
      </c>
      <c r="S768" s="8">
        <f t="shared" si="96"/>
        <v>1999</v>
      </c>
      <c r="T768" s="8">
        <v>1999</v>
      </c>
      <c r="U768" s="8">
        <f t="shared" si="97"/>
        <v>23</v>
      </c>
      <c r="V768" s="7">
        <v>36161</v>
      </c>
      <c r="W768" t="s">
        <v>596</v>
      </c>
      <c r="X768" s="2">
        <v>0.111</v>
      </c>
      <c r="Y768" s="6">
        <f t="shared" si="94"/>
        <v>2.9630816048690639E-3</v>
      </c>
      <c r="AA768">
        <v>87566621</v>
      </c>
      <c r="AB768">
        <v>24890</v>
      </c>
      <c r="AD768" t="s">
        <v>5</v>
      </c>
      <c r="AE768">
        <v>82</v>
      </c>
      <c r="AF768">
        <v>1</v>
      </c>
      <c r="AH768" s="11">
        <v>44501</v>
      </c>
      <c r="AI768" t="s">
        <v>5838</v>
      </c>
      <c r="AJ768" t="s">
        <v>5837</v>
      </c>
      <c r="AK768" t="s">
        <v>5836</v>
      </c>
      <c r="AL768">
        <v>0</v>
      </c>
      <c r="AM768" s="5">
        <f t="shared" si="98"/>
        <v>0</v>
      </c>
      <c r="AN768" s="4">
        <f t="shared" si="95"/>
        <v>0</v>
      </c>
      <c r="AO768" s="3"/>
      <c r="AP768">
        <v>0</v>
      </c>
      <c r="AR768" t="s">
        <v>1</v>
      </c>
      <c r="AT768" s="2" t="s">
        <v>0</v>
      </c>
      <c r="AU768" s="1">
        <f t="shared" si="99"/>
        <v>0.20741571234083445</v>
      </c>
      <c r="AV768" s="1">
        <f t="shared" si="100"/>
        <v>0.1481540802434532</v>
      </c>
      <c r="AW768" s="1">
        <f t="shared" si="101"/>
        <v>8.8892448146071903E-2</v>
      </c>
    </row>
    <row r="769" spans="1:49" x14ac:dyDescent="0.2">
      <c r="A769">
        <v>767</v>
      </c>
      <c r="B769" t="s">
        <v>5835</v>
      </c>
      <c r="C769" t="s">
        <v>5834</v>
      </c>
      <c r="F769" t="s">
        <v>5833</v>
      </c>
      <c r="G769" t="s">
        <v>16</v>
      </c>
      <c r="H769" t="s">
        <v>15</v>
      </c>
      <c r="I769" t="s">
        <v>5832</v>
      </c>
      <c r="J769" t="s">
        <v>5831</v>
      </c>
      <c r="K769" t="s">
        <v>5830</v>
      </c>
      <c r="L769" t="s">
        <v>5829</v>
      </c>
      <c r="M769" t="s">
        <v>554</v>
      </c>
      <c r="N769">
        <v>4</v>
      </c>
      <c r="O769" t="s">
        <v>5828</v>
      </c>
      <c r="P769" t="s">
        <v>5827</v>
      </c>
      <c r="Q769" t="s">
        <v>5826</v>
      </c>
      <c r="R769" s="7">
        <v>36161</v>
      </c>
      <c r="S769" s="8">
        <f t="shared" si="96"/>
        <v>1999</v>
      </c>
      <c r="T769" s="8">
        <v>1999</v>
      </c>
      <c r="U769" s="8">
        <f t="shared" si="97"/>
        <v>23</v>
      </c>
      <c r="V769" s="7">
        <v>36161</v>
      </c>
      <c r="W769" t="s">
        <v>596</v>
      </c>
      <c r="X769" s="2">
        <v>0.111</v>
      </c>
      <c r="Y769" s="6">
        <f t="shared" si="94"/>
        <v>2.9630816048690639E-3</v>
      </c>
      <c r="AA769">
        <v>87566621</v>
      </c>
      <c r="AB769">
        <v>24890</v>
      </c>
      <c r="AD769" t="s">
        <v>5</v>
      </c>
      <c r="AE769">
        <v>82</v>
      </c>
      <c r="AF769">
        <v>1</v>
      </c>
      <c r="AH769" t="s">
        <v>5825</v>
      </c>
      <c r="AI769" t="s">
        <v>5824</v>
      </c>
      <c r="AJ769" t="s">
        <v>5823</v>
      </c>
      <c r="AK769" t="s">
        <v>5822</v>
      </c>
      <c r="AL769">
        <v>0</v>
      </c>
      <c r="AM769" s="5">
        <f t="shared" si="98"/>
        <v>0</v>
      </c>
      <c r="AN769" s="4">
        <f t="shared" si="95"/>
        <v>0</v>
      </c>
      <c r="AO769" s="3"/>
      <c r="AP769">
        <v>0</v>
      </c>
      <c r="AR769" t="s">
        <v>1</v>
      </c>
      <c r="AT769" s="2" t="s">
        <v>0</v>
      </c>
      <c r="AU769" s="1">
        <f t="shared" si="99"/>
        <v>0.20741571234083445</v>
      </c>
      <c r="AV769" s="1">
        <f t="shared" si="100"/>
        <v>0.1481540802434532</v>
      </c>
      <c r="AW769" s="1">
        <f t="shared" si="101"/>
        <v>8.8892448146071903E-2</v>
      </c>
    </row>
    <row r="770" spans="1:49" x14ac:dyDescent="0.2">
      <c r="A770">
        <v>768</v>
      </c>
      <c r="B770" t="s">
        <v>5821</v>
      </c>
      <c r="C770" t="s">
        <v>5820</v>
      </c>
      <c r="E770">
        <v>10502763</v>
      </c>
      <c r="F770" t="s">
        <v>5819</v>
      </c>
      <c r="G770" t="s">
        <v>16</v>
      </c>
      <c r="H770" t="s">
        <v>15</v>
      </c>
      <c r="I770" t="s">
        <v>5818</v>
      </c>
      <c r="J770">
        <v>60037683</v>
      </c>
      <c r="K770" t="s">
        <v>5817</v>
      </c>
      <c r="L770" t="s">
        <v>5816</v>
      </c>
      <c r="M770" t="s">
        <v>734</v>
      </c>
      <c r="N770">
        <v>5</v>
      </c>
      <c r="O770" t="s">
        <v>5815</v>
      </c>
      <c r="P770" t="s">
        <v>5814</v>
      </c>
      <c r="Q770" t="s">
        <v>5813</v>
      </c>
      <c r="R770" s="7">
        <v>36161</v>
      </c>
      <c r="S770" s="8">
        <f t="shared" si="96"/>
        <v>1999</v>
      </c>
      <c r="T770" s="8">
        <v>1999</v>
      </c>
      <c r="U770" s="8">
        <f t="shared" si="97"/>
        <v>23</v>
      </c>
      <c r="V770" s="7">
        <v>1999</v>
      </c>
      <c r="W770" t="s">
        <v>5812</v>
      </c>
      <c r="X770" s="2">
        <v>1.696</v>
      </c>
      <c r="Y770" s="6">
        <f t="shared" ref="Y770:Y833" si="102">(X770-$Z$3)/($Z$2-$Z$3)</f>
        <v>4.5273751368089483E-2</v>
      </c>
      <c r="AA770">
        <v>7403194</v>
      </c>
      <c r="AB770">
        <v>17267</v>
      </c>
      <c r="AD770" t="s">
        <v>5</v>
      </c>
      <c r="AE770">
        <v>42</v>
      </c>
      <c r="AF770">
        <v>4</v>
      </c>
      <c r="AH770" t="s">
        <v>5811</v>
      </c>
      <c r="AI770" t="s">
        <v>5810</v>
      </c>
      <c r="AJ770" t="s">
        <v>5809</v>
      </c>
      <c r="AK770" t="s">
        <v>5808</v>
      </c>
      <c r="AL770">
        <v>42</v>
      </c>
      <c r="AM770" s="5">
        <f t="shared" si="98"/>
        <v>1.826086956521739</v>
      </c>
      <c r="AN770" s="4">
        <f t="shared" ref="AN770:AN833" si="103">(AM770-$AO$3)/($AO$2-$AO$3)</f>
        <v>2.7657507860988097E-3</v>
      </c>
      <c r="AO770" s="3"/>
      <c r="AP770">
        <v>1</v>
      </c>
      <c r="AR770" t="s">
        <v>1</v>
      </c>
      <c r="AT770" s="2">
        <v>4.6680000000000001</v>
      </c>
      <c r="AU770" s="1">
        <f t="shared" si="99"/>
        <v>3.2521351193492283</v>
      </c>
      <c r="AV770" s="1">
        <f t="shared" si="100"/>
        <v>2.4019751077094145</v>
      </c>
      <c r="AW770" s="1">
        <f t="shared" si="101"/>
        <v>1.5518150960696011</v>
      </c>
    </row>
    <row r="771" spans="1:49" x14ac:dyDescent="0.2">
      <c r="A771">
        <v>769</v>
      </c>
      <c r="B771" t="s">
        <v>5807</v>
      </c>
      <c r="C771" t="s">
        <v>5806</v>
      </c>
      <c r="F771" t="s">
        <v>5805</v>
      </c>
      <c r="G771" t="s">
        <v>16</v>
      </c>
      <c r="H771" t="s">
        <v>15</v>
      </c>
      <c r="I771" t="s">
        <v>5804</v>
      </c>
      <c r="J771" t="s">
        <v>5803</v>
      </c>
      <c r="K771" t="s">
        <v>5802</v>
      </c>
      <c r="L771" t="s">
        <v>5801</v>
      </c>
      <c r="M771" t="s">
        <v>5800</v>
      </c>
      <c r="N771">
        <v>4</v>
      </c>
      <c r="O771" t="s">
        <v>5799</v>
      </c>
      <c r="P771" t="s">
        <v>5798</v>
      </c>
      <c r="Q771" t="s">
        <v>5797</v>
      </c>
      <c r="R771" s="7">
        <v>36161</v>
      </c>
      <c r="S771" s="8">
        <f t="shared" si="96"/>
        <v>1999</v>
      </c>
      <c r="T771" s="8">
        <v>1999</v>
      </c>
      <c r="U771" s="8">
        <f t="shared" si="97"/>
        <v>23</v>
      </c>
      <c r="V771" s="7">
        <v>1999</v>
      </c>
      <c r="W771" t="s">
        <v>5730</v>
      </c>
      <c r="X771" s="2">
        <v>1.204</v>
      </c>
      <c r="Y771" s="6">
        <f t="shared" si="102"/>
        <v>3.2140092362723902E-2</v>
      </c>
      <c r="AA771">
        <v>3003256</v>
      </c>
      <c r="AB771">
        <v>24546</v>
      </c>
      <c r="AD771" t="s">
        <v>5</v>
      </c>
      <c r="AE771">
        <v>28</v>
      </c>
      <c r="AF771" s="10">
        <v>44228</v>
      </c>
      <c r="AH771" t="s">
        <v>5796</v>
      </c>
      <c r="AI771" t="s">
        <v>5795</v>
      </c>
      <c r="AK771" t="s">
        <v>5794</v>
      </c>
      <c r="AL771">
        <v>38</v>
      </c>
      <c r="AM771" s="5">
        <f t="shared" si="98"/>
        <v>1.6521739130434783</v>
      </c>
      <c r="AN771" s="4">
        <f t="shared" si="103"/>
        <v>2.5023459493274947E-3</v>
      </c>
      <c r="AO771" s="3"/>
      <c r="AP771">
        <v>0</v>
      </c>
      <c r="AR771" t="s">
        <v>1</v>
      </c>
      <c r="AT771" s="2">
        <v>3.14</v>
      </c>
      <c r="AU771" s="1">
        <f t="shared" si="99"/>
        <v>2.3248768438704976</v>
      </c>
      <c r="AV771" s="1">
        <f t="shared" si="100"/>
        <v>1.7321219156025698</v>
      </c>
      <c r="AW771" s="1">
        <f t="shared" si="101"/>
        <v>1.1393669873346417</v>
      </c>
    </row>
    <row r="772" spans="1:49" x14ac:dyDescent="0.2">
      <c r="A772">
        <v>770</v>
      </c>
      <c r="B772" t="s">
        <v>5793</v>
      </c>
      <c r="C772" t="s">
        <v>5792</v>
      </c>
      <c r="F772" t="s">
        <v>5791</v>
      </c>
      <c r="G772" t="s">
        <v>16</v>
      </c>
      <c r="H772" t="s">
        <v>15</v>
      </c>
      <c r="I772" t="s">
        <v>5426</v>
      </c>
      <c r="J772" t="s">
        <v>5790</v>
      </c>
      <c r="K772" t="s">
        <v>5789</v>
      </c>
      <c r="L772" t="s">
        <v>5788</v>
      </c>
      <c r="M772" t="s">
        <v>5787</v>
      </c>
      <c r="N772">
        <v>5</v>
      </c>
      <c r="O772" t="s">
        <v>5786</v>
      </c>
      <c r="P772" t="s">
        <v>5785</v>
      </c>
      <c r="Q772" t="s">
        <v>5784</v>
      </c>
      <c r="R772" s="7">
        <v>36161</v>
      </c>
      <c r="S772" s="8">
        <f t="shared" si="96"/>
        <v>1999</v>
      </c>
      <c r="T772" s="8">
        <v>1999</v>
      </c>
      <c r="U772" s="8">
        <f t="shared" si="97"/>
        <v>23</v>
      </c>
      <c r="V772" s="7">
        <v>1999</v>
      </c>
      <c r="W772" t="s">
        <v>4646</v>
      </c>
      <c r="X772" s="2">
        <v>1.1579999999999999</v>
      </c>
      <c r="Y772" s="6">
        <f t="shared" si="102"/>
        <v>3.0912148634579962E-2</v>
      </c>
      <c r="AA772">
        <v>1668595</v>
      </c>
      <c r="AB772">
        <v>14223</v>
      </c>
      <c r="AD772" t="s">
        <v>5</v>
      </c>
      <c r="AE772">
        <v>60</v>
      </c>
      <c r="AF772" s="10">
        <v>44257</v>
      </c>
      <c r="AH772" t="s">
        <v>5783</v>
      </c>
      <c r="AI772" t="s">
        <v>5782</v>
      </c>
      <c r="AJ772" t="s">
        <v>5781</v>
      </c>
      <c r="AK772" t="s">
        <v>5780</v>
      </c>
      <c r="AL772">
        <v>47</v>
      </c>
      <c r="AM772" s="5">
        <f t="shared" si="98"/>
        <v>2.0434782608695654</v>
      </c>
      <c r="AN772" s="4">
        <f t="shared" si="103"/>
        <v>3.0950068320629541E-3</v>
      </c>
      <c r="AO772" s="3"/>
      <c r="AP772">
        <v>0</v>
      </c>
      <c r="AR772" t="s">
        <v>1</v>
      </c>
      <c r="AT772" s="2">
        <v>3.573</v>
      </c>
      <c r="AU772" s="1">
        <f t="shared" si="99"/>
        <v>2.2567006093824857</v>
      </c>
      <c r="AV772" s="1">
        <f t="shared" si="100"/>
        <v>1.7003577733321458</v>
      </c>
      <c r="AW772" s="1">
        <f t="shared" si="101"/>
        <v>1.1440149372818056</v>
      </c>
    </row>
    <row r="773" spans="1:49" x14ac:dyDescent="0.2">
      <c r="A773">
        <v>771</v>
      </c>
      <c r="B773" t="s">
        <v>5779</v>
      </c>
      <c r="C773" t="s">
        <v>5778</v>
      </c>
      <c r="F773" t="s">
        <v>5777</v>
      </c>
      <c r="G773" t="s">
        <v>16</v>
      </c>
      <c r="H773" t="s">
        <v>15</v>
      </c>
      <c r="I773" t="s">
        <v>5776</v>
      </c>
      <c r="N773">
        <v>2</v>
      </c>
      <c r="O773" t="s">
        <v>5775</v>
      </c>
      <c r="P773" t="s">
        <v>5774</v>
      </c>
      <c r="Q773" t="s">
        <v>870</v>
      </c>
      <c r="R773" s="7">
        <v>36161</v>
      </c>
      <c r="S773" s="8">
        <f t="shared" si="96"/>
        <v>1999</v>
      </c>
      <c r="T773" s="8">
        <v>1999</v>
      </c>
      <c r="U773" s="8">
        <f t="shared" si="97"/>
        <v>23</v>
      </c>
      <c r="V773" s="7">
        <v>36281</v>
      </c>
      <c r="W773" t="s">
        <v>4863</v>
      </c>
      <c r="X773" s="2">
        <v>0.77400000000000002</v>
      </c>
      <c r="Y773" s="6">
        <f t="shared" si="102"/>
        <v>2.0661487947465366E-2</v>
      </c>
      <c r="AA773">
        <v>7390572</v>
      </c>
      <c r="AB773">
        <v>13549</v>
      </c>
      <c r="AD773" t="s">
        <v>5</v>
      </c>
      <c r="AE773">
        <v>16</v>
      </c>
      <c r="AF773">
        <v>5</v>
      </c>
      <c r="AH773" t="s">
        <v>5773</v>
      </c>
      <c r="AI773" t="s">
        <v>5772</v>
      </c>
      <c r="AK773" t="s">
        <v>5771</v>
      </c>
      <c r="AL773">
        <v>40</v>
      </c>
      <c r="AM773" s="5">
        <f t="shared" si="98"/>
        <v>1.7391304347826086</v>
      </c>
      <c r="AN773" s="4">
        <f t="shared" si="103"/>
        <v>2.634048367713152E-3</v>
      </c>
      <c r="AO773" s="3"/>
      <c r="AP773">
        <v>1</v>
      </c>
      <c r="AR773" t="s">
        <v>1</v>
      </c>
      <c r="AT773" s="2" t="s">
        <v>0</v>
      </c>
      <c r="AU773" s="1">
        <f t="shared" si="99"/>
        <v>1.52532560735397</v>
      </c>
      <c r="AV773" s="1">
        <f t="shared" si="100"/>
        <v>1.1647768157589258</v>
      </c>
      <c r="AW773" s="1">
        <f t="shared" si="101"/>
        <v>0.80422802416388151</v>
      </c>
    </row>
    <row r="774" spans="1:49" x14ac:dyDescent="0.2">
      <c r="A774">
        <v>772</v>
      </c>
      <c r="B774" t="s">
        <v>5770</v>
      </c>
      <c r="C774" t="s">
        <v>5769</v>
      </c>
      <c r="F774" t="s">
        <v>5768</v>
      </c>
      <c r="G774" t="s">
        <v>16</v>
      </c>
      <c r="H774" t="s">
        <v>15</v>
      </c>
      <c r="I774" t="s">
        <v>5767</v>
      </c>
      <c r="J774" t="s">
        <v>5762</v>
      </c>
      <c r="K774" t="s">
        <v>5766</v>
      </c>
      <c r="L774" t="s">
        <v>5765</v>
      </c>
      <c r="M774" t="s">
        <v>225</v>
      </c>
      <c r="N774">
        <v>2</v>
      </c>
      <c r="O774" t="s">
        <v>5764</v>
      </c>
      <c r="P774" t="s">
        <v>5763</v>
      </c>
      <c r="Q774" t="s">
        <v>5762</v>
      </c>
      <c r="R774" s="7">
        <v>36161</v>
      </c>
      <c r="S774" s="8">
        <f t="shared" si="96"/>
        <v>1999</v>
      </c>
      <c r="T774" s="8">
        <v>1999</v>
      </c>
      <c r="U774" s="8">
        <f t="shared" si="97"/>
        <v>23</v>
      </c>
      <c r="V774" s="7">
        <v>36404</v>
      </c>
      <c r="W774" t="s">
        <v>5761</v>
      </c>
      <c r="X774" s="2">
        <v>0.50700000000000001</v>
      </c>
      <c r="Y774" s="6">
        <f t="shared" si="102"/>
        <v>1.3534075438455995E-2</v>
      </c>
      <c r="AA774">
        <v>8997659</v>
      </c>
      <c r="AB774">
        <v>13515</v>
      </c>
      <c r="AC774">
        <v>15488667</v>
      </c>
      <c r="AD774" t="s">
        <v>5</v>
      </c>
      <c r="AE774">
        <v>11</v>
      </c>
      <c r="AF774">
        <v>3</v>
      </c>
      <c r="AH774" t="s">
        <v>5760</v>
      </c>
      <c r="AI774" t="s">
        <v>5759</v>
      </c>
      <c r="AK774" t="s">
        <v>5758</v>
      </c>
      <c r="AL774">
        <v>5</v>
      </c>
      <c r="AM774" s="5">
        <f t="shared" si="98"/>
        <v>0.21739130434782608</v>
      </c>
      <c r="AN774" s="4">
        <f t="shared" si="103"/>
        <v>3.29256045964144E-4</v>
      </c>
      <c r="AO774" s="3"/>
      <c r="AP774">
        <v>0</v>
      </c>
      <c r="AR774">
        <v>203560</v>
      </c>
      <c r="AS774" t="s">
        <v>5757</v>
      </c>
      <c r="AT774" s="2">
        <v>1.625</v>
      </c>
      <c r="AU774" s="1">
        <f t="shared" si="99"/>
        <v>0.95726296207084383</v>
      </c>
      <c r="AV774" s="1">
        <f t="shared" si="100"/>
        <v>0.69316657422100691</v>
      </c>
      <c r="AW774" s="1">
        <f t="shared" si="101"/>
        <v>0.42907018637116984</v>
      </c>
    </row>
    <row r="775" spans="1:49" x14ac:dyDescent="0.2">
      <c r="A775">
        <v>773</v>
      </c>
      <c r="B775" t="s">
        <v>5756</v>
      </c>
      <c r="C775" t="s">
        <v>5755</v>
      </c>
      <c r="D775" t="s">
        <v>5754</v>
      </c>
      <c r="F775" t="s">
        <v>5753</v>
      </c>
      <c r="G775" t="s">
        <v>16</v>
      </c>
      <c r="H775" t="s">
        <v>15</v>
      </c>
      <c r="I775" t="s">
        <v>4222</v>
      </c>
      <c r="J775" t="s">
        <v>5752</v>
      </c>
      <c r="K775" t="s">
        <v>5751</v>
      </c>
      <c r="L775" t="s">
        <v>5750</v>
      </c>
      <c r="M775" t="s">
        <v>3595</v>
      </c>
      <c r="N775">
        <v>7</v>
      </c>
      <c r="O775" t="s">
        <v>5749</v>
      </c>
      <c r="P775" t="s">
        <v>5748</v>
      </c>
      <c r="Q775" t="s">
        <v>5747</v>
      </c>
      <c r="R775" s="7">
        <v>36161</v>
      </c>
      <c r="S775" s="8">
        <f t="shared" si="96"/>
        <v>1999</v>
      </c>
      <c r="T775" s="8">
        <v>1999</v>
      </c>
      <c r="U775" s="8">
        <f t="shared" si="97"/>
        <v>23</v>
      </c>
      <c r="V775" s="7">
        <v>1999</v>
      </c>
      <c r="W775" t="s">
        <v>5746</v>
      </c>
      <c r="X775" s="2">
        <v>0.9</v>
      </c>
      <c r="Y775" s="6">
        <f t="shared" si="102"/>
        <v>2.4024985985424845E-2</v>
      </c>
      <c r="AA775">
        <v>10111344</v>
      </c>
      <c r="AB775">
        <v>17622</v>
      </c>
      <c r="AD775" t="s">
        <v>5</v>
      </c>
      <c r="AE775">
        <v>50</v>
      </c>
      <c r="AF775" s="10">
        <v>44257</v>
      </c>
      <c r="AH775" t="s">
        <v>5745</v>
      </c>
      <c r="AI775" t="s">
        <v>5744</v>
      </c>
      <c r="AJ775" t="s">
        <v>5743</v>
      </c>
      <c r="AK775" t="s">
        <v>5742</v>
      </c>
      <c r="AL775">
        <v>20</v>
      </c>
      <c r="AM775" s="5">
        <f t="shared" si="98"/>
        <v>0.86956521739130432</v>
      </c>
      <c r="AN775" s="4">
        <f t="shared" si="103"/>
        <v>1.317024183856576E-3</v>
      </c>
      <c r="AO775" s="3"/>
      <c r="AP775">
        <v>0</v>
      </c>
      <c r="AR775" t="s">
        <v>1</v>
      </c>
      <c r="AT775" s="2" t="s">
        <v>0</v>
      </c>
      <c r="AU775" s="1">
        <f t="shared" si="99"/>
        <v>1.7212597444954365</v>
      </c>
      <c r="AV775" s="1">
        <f t="shared" si="100"/>
        <v>1.267100508464071</v>
      </c>
      <c r="AW775" s="1">
        <f t="shared" si="101"/>
        <v>0.81294127243270553</v>
      </c>
    </row>
    <row r="776" spans="1:49" x14ac:dyDescent="0.2">
      <c r="A776">
        <v>774</v>
      </c>
      <c r="B776" t="s">
        <v>5741</v>
      </c>
      <c r="C776" t="s">
        <v>5740</v>
      </c>
      <c r="F776" t="s">
        <v>5739</v>
      </c>
      <c r="G776" t="s">
        <v>16</v>
      </c>
      <c r="H776" t="s">
        <v>15</v>
      </c>
      <c r="I776" t="s">
        <v>5738</v>
      </c>
      <c r="J776" t="s">
        <v>5737</v>
      </c>
      <c r="K776" t="s">
        <v>5736</v>
      </c>
      <c r="L776" t="s">
        <v>5735</v>
      </c>
      <c r="M776" t="s">
        <v>5734</v>
      </c>
      <c r="N776">
        <v>5</v>
      </c>
      <c r="O776" t="s">
        <v>5733</v>
      </c>
      <c r="P776" t="s">
        <v>5732</v>
      </c>
      <c r="Q776" t="s">
        <v>5731</v>
      </c>
      <c r="R776" s="7">
        <v>36161</v>
      </c>
      <c r="S776" s="8">
        <f t="shared" si="96"/>
        <v>1999</v>
      </c>
      <c r="T776" s="8">
        <v>1999</v>
      </c>
      <c r="U776" s="8">
        <f t="shared" si="97"/>
        <v>23</v>
      </c>
      <c r="V776" s="7">
        <v>1999</v>
      </c>
      <c r="W776" t="s">
        <v>5730</v>
      </c>
      <c r="X776" s="2">
        <v>1.204</v>
      </c>
      <c r="Y776" s="6">
        <f t="shared" si="102"/>
        <v>3.2140092362723902E-2</v>
      </c>
      <c r="AA776">
        <v>3003256</v>
      </c>
      <c r="AB776">
        <v>24546</v>
      </c>
      <c r="AD776" t="s">
        <v>5</v>
      </c>
      <c r="AE776">
        <v>28</v>
      </c>
      <c r="AF776" s="10">
        <v>44228</v>
      </c>
      <c r="AH776" t="s">
        <v>5729</v>
      </c>
      <c r="AI776" t="s">
        <v>5728</v>
      </c>
      <c r="AK776" t="s">
        <v>5727</v>
      </c>
      <c r="AL776">
        <v>40</v>
      </c>
      <c r="AM776" s="5">
        <f t="shared" si="98"/>
        <v>1.7391304347826086</v>
      </c>
      <c r="AN776" s="4">
        <f t="shared" si="103"/>
        <v>2.634048367713152E-3</v>
      </c>
      <c r="AO776" s="3"/>
      <c r="AP776">
        <v>0</v>
      </c>
      <c r="AR776" t="s">
        <v>1</v>
      </c>
      <c r="AT776" s="2">
        <v>3.14</v>
      </c>
      <c r="AU776" s="1">
        <f t="shared" si="99"/>
        <v>2.3288279164220675</v>
      </c>
      <c r="AV776" s="1">
        <f t="shared" si="100"/>
        <v>1.7387070365218527</v>
      </c>
      <c r="AW776" s="1">
        <f t="shared" si="101"/>
        <v>1.1485861566216378</v>
      </c>
    </row>
    <row r="777" spans="1:49" x14ac:dyDescent="0.2">
      <c r="A777">
        <v>775</v>
      </c>
      <c r="B777" t="s">
        <v>5726</v>
      </c>
      <c r="C777" t="s">
        <v>5725</v>
      </c>
      <c r="E777">
        <v>10723899</v>
      </c>
      <c r="F777" t="s">
        <v>5724</v>
      </c>
      <c r="G777" t="s">
        <v>16</v>
      </c>
      <c r="H777" t="s">
        <v>15</v>
      </c>
      <c r="I777" t="s">
        <v>5723</v>
      </c>
      <c r="J777">
        <v>60026134</v>
      </c>
      <c r="K777" t="s">
        <v>5722</v>
      </c>
      <c r="L777" t="s">
        <v>5721</v>
      </c>
      <c r="M777" t="s">
        <v>150</v>
      </c>
      <c r="N777">
        <v>3</v>
      </c>
      <c r="O777" t="s">
        <v>5720</v>
      </c>
      <c r="P777" t="s">
        <v>5719</v>
      </c>
      <c r="Q777" t="s">
        <v>5718</v>
      </c>
      <c r="R777" s="7">
        <v>36161</v>
      </c>
      <c r="S777" s="8">
        <f t="shared" si="96"/>
        <v>1999</v>
      </c>
      <c r="T777" s="8">
        <v>1999</v>
      </c>
      <c r="U777" s="8">
        <f t="shared" si="97"/>
        <v>23</v>
      </c>
      <c r="V777" s="7">
        <v>1999</v>
      </c>
      <c r="W777" t="s">
        <v>5717</v>
      </c>
      <c r="X777" s="2">
        <v>0.59299999999999997</v>
      </c>
      <c r="Y777" s="6">
        <f t="shared" si="102"/>
        <v>1.5829796321507703E-2</v>
      </c>
      <c r="AA777">
        <v>1400118</v>
      </c>
      <c r="AB777">
        <v>17979</v>
      </c>
      <c r="AD777" t="s">
        <v>5</v>
      </c>
      <c r="AE777">
        <v>37</v>
      </c>
      <c r="AF777">
        <v>5</v>
      </c>
      <c r="AH777" t="s">
        <v>5716</v>
      </c>
      <c r="AI777" t="s">
        <v>5715</v>
      </c>
      <c r="AJ777" t="s">
        <v>5714</v>
      </c>
      <c r="AK777" t="s">
        <v>5713</v>
      </c>
      <c r="AL777">
        <v>2</v>
      </c>
      <c r="AM777" s="5">
        <f t="shared" si="98"/>
        <v>8.6956521739130432E-2</v>
      </c>
      <c r="AN777" s="4">
        <f t="shared" si="103"/>
        <v>1.3170241838565761E-4</v>
      </c>
      <c r="AO777" s="3"/>
      <c r="AP777">
        <v>0</v>
      </c>
      <c r="AQ777" t="s">
        <v>518</v>
      </c>
      <c r="AR777" t="s">
        <v>5712</v>
      </c>
      <c r="AS777" t="s">
        <v>516</v>
      </c>
      <c r="AT777" s="2" t="s">
        <v>0</v>
      </c>
      <c r="AU777" s="1">
        <f t="shared" si="99"/>
        <v>1.1120368150571089</v>
      </c>
      <c r="AV777" s="1">
        <f t="shared" si="100"/>
        <v>0.79807493699466803</v>
      </c>
      <c r="AW777" s="1">
        <f t="shared" si="101"/>
        <v>0.48411305893222706</v>
      </c>
    </row>
    <row r="778" spans="1:49" x14ac:dyDescent="0.2">
      <c r="A778">
        <v>776</v>
      </c>
      <c r="B778" t="s">
        <v>5711</v>
      </c>
      <c r="C778" t="s">
        <v>5710</v>
      </c>
      <c r="D778" t="s">
        <v>5709</v>
      </c>
      <c r="F778" t="s">
        <v>5708</v>
      </c>
      <c r="G778" t="s">
        <v>16</v>
      </c>
      <c r="H778" t="s">
        <v>15</v>
      </c>
      <c r="I778" t="s">
        <v>5707</v>
      </c>
      <c r="J778">
        <v>60017293</v>
      </c>
      <c r="K778" t="s">
        <v>335</v>
      </c>
      <c r="L778" t="s">
        <v>334</v>
      </c>
      <c r="M778" t="s">
        <v>53</v>
      </c>
      <c r="N778">
        <v>1</v>
      </c>
      <c r="O778" t="s">
        <v>5706</v>
      </c>
      <c r="P778">
        <v>15819981500</v>
      </c>
      <c r="Q778">
        <v>60017293</v>
      </c>
      <c r="R778" s="7">
        <v>36161</v>
      </c>
      <c r="S778" s="8">
        <f t="shared" si="96"/>
        <v>1999</v>
      </c>
      <c r="T778" s="8">
        <v>1999</v>
      </c>
      <c r="U778" s="8">
        <f t="shared" si="97"/>
        <v>23</v>
      </c>
      <c r="V778" s="7">
        <v>36404</v>
      </c>
      <c r="W778" t="s">
        <v>5705</v>
      </c>
      <c r="X778" s="2">
        <v>0.997</v>
      </c>
      <c r="Y778" s="6">
        <f t="shared" si="102"/>
        <v>2.6614345586076185E-2</v>
      </c>
      <c r="AA778">
        <v>10499644</v>
      </c>
      <c r="AB778">
        <v>13256</v>
      </c>
      <c r="AD778" t="s">
        <v>5</v>
      </c>
      <c r="AE778">
        <v>16</v>
      </c>
      <c r="AF778">
        <v>1</v>
      </c>
      <c r="AH778" t="s">
        <v>5704</v>
      </c>
      <c r="AI778" t="s">
        <v>5703</v>
      </c>
      <c r="AJ778" t="s">
        <v>5702</v>
      </c>
      <c r="AK778" t="s">
        <v>5701</v>
      </c>
      <c r="AL778">
        <v>3</v>
      </c>
      <c r="AM778" s="5">
        <f t="shared" si="98"/>
        <v>0.13043478260869565</v>
      </c>
      <c r="AN778" s="4">
        <f t="shared" si="103"/>
        <v>1.9755362757848641E-4</v>
      </c>
      <c r="AO778" s="3"/>
      <c r="AP778">
        <v>0</v>
      </c>
      <c r="AR778" t="s">
        <v>1</v>
      </c>
      <c r="AT778" s="2">
        <v>3.6869999999999998</v>
      </c>
      <c r="AU778" s="1">
        <f t="shared" si="99"/>
        <v>1.8689307998526874</v>
      </c>
      <c r="AV778" s="1">
        <f t="shared" si="100"/>
        <v>1.3405949606827334</v>
      </c>
      <c r="AW778" s="1">
        <f t="shared" si="101"/>
        <v>0.81225912151277957</v>
      </c>
    </row>
    <row r="779" spans="1:49" x14ac:dyDescent="0.2">
      <c r="A779">
        <v>777</v>
      </c>
      <c r="B779" t="s">
        <v>5700</v>
      </c>
      <c r="C779" t="s">
        <v>5699</v>
      </c>
      <c r="F779" t="s">
        <v>5698</v>
      </c>
      <c r="G779" t="s">
        <v>16</v>
      </c>
      <c r="H779" t="s">
        <v>15</v>
      </c>
      <c r="I779" t="s">
        <v>5697</v>
      </c>
      <c r="J779">
        <v>60003436</v>
      </c>
      <c r="K779" t="s">
        <v>5696</v>
      </c>
      <c r="L779" t="s">
        <v>5695</v>
      </c>
      <c r="M779" t="s">
        <v>3607</v>
      </c>
      <c r="N779">
        <v>4</v>
      </c>
      <c r="O779" t="s">
        <v>5694</v>
      </c>
      <c r="P779" t="s">
        <v>5693</v>
      </c>
      <c r="Q779" t="s">
        <v>5692</v>
      </c>
      <c r="R779" s="7">
        <v>36161</v>
      </c>
      <c r="S779" s="8">
        <f t="shared" si="96"/>
        <v>1999</v>
      </c>
      <c r="T779" s="8">
        <v>1999</v>
      </c>
      <c r="U779" s="8">
        <f t="shared" si="97"/>
        <v>23</v>
      </c>
      <c r="V779" s="7">
        <v>1999</v>
      </c>
      <c r="W779" t="s">
        <v>4618</v>
      </c>
      <c r="X779" s="2">
        <v>0.85499999999999998</v>
      </c>
      <c r="Y779" s="6">
        <f t="shared" si="102"/>
        <v>2.28237366861536E-2</v>
      </c>
      <c r="AA779">
        <v>980331</v>
      </c>
      <c r="AB779">
        <v>23342</v>
      </c>
      <c r="AD779" t="s">
        <v>5</v>
      </c>
      <c r="AE779">
        <v>25</v>
      </c>
      <c r="AF779">
        <v>9</v>
      </c>
      <c r="AH779" t="s">
        <v>5691</v>
      </c>
      <c r="AI779" t="s">
        <v>5690</v>
      </c>
      <c r="AJ779" t="s">
        <v>5689</v>
      </c>
      <c r="AK779" t="s">
        <v>5688</v>
      </c>
      <c r="AL779">
        <v>11</v>
      </c>
      <c r="AM779" s="5">
        <f t="shared" si="98"/>
        <v>0.47826086956521741</v>
      </c>
      <c r="AN779" s="4">
        <f t="shared" si="103"/>
        <v>7.2436330112111687E-4</v>
      </c>
      <c r="AO779" s="3"/>
      <c r="AP779">
        <v>0</v>
      </c>
      <c r="AR779" t="s">
        <v>1</v>
      </c>
      <c r="AT779" s="2">
        <v>2.6259999999999999</v>
      </c>
      <c r="AU779" s="1">
        <f t="shared" si="99"/>
        <v>1.6193924670643856</v>
      </c>
      <c r="AV779" s="1">
        <f t="shared" si="100"/>
        <v>1.1774049993637359</v>
      </c>
      <c r="AW779" s="1">
        <f t="shared" si="101"/>
        <v>0.7354175316630861</v>
      </c>
    </row>
    <row r="780" spans="1:49" x14ac:dyDescent="0.2">
      <c r="A780">
        <v>778</v>
      </c>
      <c r="B780" t="s">
        <v>5687</v>
      </c>
      <c r="C780" t="s">
        <v>5686</v>
      </c>
      <c r="F780" t="s">
        <v>5685</v>
      </c>
      <c r="G780" t="s">
        <v>16</v>
      </c>
      <c r="H780" t="s">
        <v>15</v>
      </c>
      <c r="I780" t="s">
        <v>5684</v>
      </c>
      <c r="J780">
        <v>60030318</v>
      </c>
      <c r="K780" t="s">
        <v>5659</v>
      </c>
      <c r="L780" t="s">
        <v>5658</v>
      </c>
      <c r="M780" t="s">
        <v>53</v>
      </c>
      <c r="N780">
        <v>1</v>
      </c>
      <c r="O780" t="s">
        <v>5683</v>
      </c>
      <c r="P780">
        <v>7102220815</v>
      </c>
      <c r="Q780">
        <v>60030318</v>
      </c>
      <c r="R780" s="7">
        <v>36161</v>
      </c>
      <c r="S780" s="8">
        <f t="shared" si="96"/>
        <v>1999</v>
      </c>
      <c r="T780" s="8">
        <v>1999</v>
      </c>
      <c r="U780" s="8">
        <f t="shared" si="97"/>
        <v>23</v>
      </c>
      <c r="V780" s="7">
        <v>1999</v>
      </c>
      <c r="W780" t="s">
        <v>4646</v>
      </c>
      <c r="X780" s="2">
        <v>1.1579999999999999</v>
      </c>
      <c r="Y780" s="6">
        <f t="shared" si="102"/>
        <v>3.0912148634579962E-2</v>
      </c>
      <c r="AA780">
        <v>1668595</v>
      </c>
      <c r="AB780">
        <v>14223</v>
      </c>
      <c r="AD780" t="s">
        <v>5</v>
      </c>
      <c r="AE780">
        <v>60</v>
      </c>
      <c r="AF780" s="10">
        <v>44257</v>
      </c>
      <c r="AH780" t="s">
        <v>5682</v>
      </c>
      <c r="AI780" t="s">
        <v>5681</v>
      </c>
      <c r="AJ780" t="s">
        <v>5680</v>
      </c>
      <c r="AK780" t="s">
        <v>5679</v>
      </c>
      <c r="AL780">
        <v>9</v>
      </c>
      <c r="AM780" s="5">
        <f t="shared" si="98"/>
        <v>0.39130434782608697</v>
      </c>
      <c r="AN780" s="4">
        <f t="shared" si="103"/>
        <v>5.9266088273545923E-4</v>
      </c>
      <c r="AO780" s="3"/>
      <c r="AP780">
        <v>0</v>
      </c>
      <c r="AR780" t="s">
        <v>1</v>
      </c>
      <c r="AT780" s="2">
        <v>3.573</v>
      </c>
      <c r="AU780" s="1">
        <f t="shared" si="99"/>
        <v>2.1816302309026607</v>
      </c>
      <c r="AV780" s="1">
        <f t="shared" si="100"/>
        <v>1.575240475865771</v>
      </c>
      <c r="AW780" s="1">
        <f t="shared" si="101"/>
        <v>0.96885072082888102</v>
      </c>
    </row>
    <row r="781" spans="1:49" x14ac:dyDescent="0.2">
      <c r="A781">
        <v>779</v>
      </c>
      <c r="B781" t="s">
        <v>5678</v>
      </c>
      <c r="C781" t="s">
        <v>5677</v>
      </c>
      <c r="F781" t="s">
        <v>5676</v>
      </c>
      <c r="G781" t="s">
        <v>16</v>
      </c>
      <c r="H781" t="s">
        <v>15</v>
      </c>
      <c r="I781" t="s">
        <v>5675</v>
      </c>
      <c r="J781">
        <v>100713780</v>
      </c>
      <c r="K781" t="s">
        <v>5674</v>
      </c>
      <c r="L781" t="s">
        <v>5673</v>
      </c>
      <c r="M781" t="s">
        <v>25</v>
      </c>
      <c r="N781">
        <v>4</v>
      </c>
      <c r="O781" t="s">
        <v>5672</v>
      </c>
      <c r="P781" t="s">
        <v>5671</v>
      </c>
      <c r="Q781" t="s">
        <v>5670</v>
      </c>
      <c r="R781" s="7">
        <v>36161</v>
      </c>
      <c r="S781" s="8">
        <f t="shared" si="96"/>
        <v>1999</v>
      </c>
      <c r="T781" s="8">
        <v>1999</v>
      </c>
      <c r="U781" s="8">
        <f t="shared" si="97"/>
        <v>23</v>
      </c>
      <c r="V781" s="7">
        <v>1999</v>
      </c>
      <c r="W781" t="s">
        <v>5669</v>
      </c>
      <c r="X781" s="2" t="s">
        <v>0</v>
      </c>
      <c r="Y781" s="6" t="e">
        <f t="shared" si="102"/>
        <v>#VALUE!</v>
      </c>
      <c r="AA781" t="s">
        <v>5668</v>
      </c>
      <c r="AB781">
        <v>99077</v>
      </c>
      <c r="AD781" t="s">
        <v>5</v>
      </c>
      <c r="AE781">
        <v>3</v>
      </c>
      <c r="AF781">
        <v>1</v>
      </c>
      <c r="AH781" t="s">
        <v>5667</v>
      </c>
      <c r="AI781" t="s">
        <v>5666</v>
      </c>
      <c r="AJ781" t="s">
        <v>5665</v>
      </c>
      <c r="AK781" t="s">
        <v>5664</v>
      </c>
      <c r="AL781">
        <v>1</v>
      </c>
      <c r="AM781" s="5">
        <f t="shared" si="98"/>
        <v>4.3478260869565216E-2</v>
      </c>
      <c r="AN781" s="4">
        <f t="shared" si="103"/>
        <v>6.5851209192828807E-5</v>
      </c>
      <c r="AO781" s="3"/>
      <c r="AP781">
        <v>0</v>
      </c>
      <c r="AR781" t="s">
        <v>1</v>
      </c>
      <c r="AT781" s="2" t="s">
        <v>0</v>
      </c>
      <c r="AU781" s="1" t="e">
        <f t="shared" si="99"/>
        <v>#VALUE!</v>
      </c>
      <c r="AV781" s="1" t="e">
        <f t="shared" si="100"/>
        <v>#VALUE!</v>
      </c>
      <c r="AW781" s="1" t="e">
        <f t="shared" si="101"/>
        <v>#VALUE!</v>
      </c>
    </row>
    <row r="782" spans="1:49" x14ac:dyDescent="0.2">
      <c r="A782">
        <v>780</v>
      </c>
      <c r="B782" t="s">
        <v>5663</v>
      </c>
      <c r="C782" t="s">
        <v>5662</v>
      </c>
      <c r="F782" t="s">
        <v>5661</v>
      </c>
      <c r="G782" t="s">
        <v>16</v>
      </c>
      <c r="H782" t="s">
        <v>15</v>
      </c>
      <c r="I782" t="s">
        <v>5660</v>
      </c>
      <c r="J782">
        <v>60030318</v>
      </c>
      <c r="K782" t="s">
        <v>5659</v>
      </c>
      <c r="L782" t="s">
        <v>5658</v>
      </c>
      <c r="M782" t="s">
        <v>53</v>
      </c>
      <c r="N782">
        <v>4</v>
      </c>
      <c r="O782" t="s">
        <v>5657</v>
      </c>
      <c r="P782" t="s">
        <v>5656</v>
      </c>
      <c r="Q782" t="s">
        <v>5655</v>
      </c>
      <c r="R782" s="7">
        <v>36161</v>
      </c>
      <c r="S782" s="8">
        <f t="shared" si="96"/>
        <v>1999</v>
      </c>
      <c r="T782" s="8">
        <v>1999</v>
      </c>
      <c r="U782" s="8">
        <f t="shared" si="97"/>
        <v>23</v>
      </c>
      <c r="V782" s="7">
        <v>1999</v>
      </c>
      <c r="W782" t="s">
        <v>4646</v>
      </c>
      <c r="X782" s="2">
        <v>1.1579999999999999</v>
      </c>
      <c r="Y782" s="6">
        <f t="shared" si="102"/>
        <v>3.0912148634579962E-2</v>
      </c>
      <c r="AA782">
        <v>1668595</v>
      </c>
      <c r="AB782">
        <v>14223</v>
      </c>
      <c r="AD782" t="s">
        <v>5</v>
      </c>
      <c r="AE782">
        <v>60</v>
      </c>
      <c r="AF782" s="10">
        <v>44257</v>
      </c>
      <c r="AH782" t="s">
        <v>5654</v>
      </c>
      <c r="AI782" t="s">
        <v>5653</v>
      </c>
      <c r="AJ782" t="s">
        <v>5652</v>
      </c>
      <c r="AK782" t="s">
        <v>5651</v>
      </c>
      <c r="AL782">
        <v>84</v>
      </c>
      <c r="AM782" s="5">
        <f t="shared" si="98"/>
        <v>3.652173913043478</v>
      </c>
      <c r="AN782" s="4">
        <f t="shared" si="103"/>
        <v>5.5315015721976194E-3</v>
      </c>
      <c r="AO782" s="3"/>
      <c r="AP782">
        <v>0</v>
      </c>
      <c r="AR782" t="s">
        <v>1</v>
      </c>
      <c r="AT782" s="2">
        <v>3.573</v>
      </c>
      <c r="AU782" s="1">
        <f t="shared" si="99"/>
        <v>2.3297954515865258</v>
      </c>
      <c r="AV782" s="1">
        <f t="shared" si="100"/>
        <v>1.8221825103388791</v>
      </c>
      <c r="AW782" s="1">
        <f t="shared" si="101"/>
        <v>1.3145695690912322</v>
      </c>
    </row>
    <row r="783" spans="1:49" x14ac:dyDescent="0.2">
      <c r="A783">
        <v>781</v>
      </c>
      <c r="B783" t="s">
        <v>5650</v>
      </c>
      <c r="C783" t="s">
        <v>5649</v>
      </c>
      <c r="F783" t="s">
        <v>5648</v>
      </c>
      <c r="G783" t="s">
        <v>16</v>
      </c>
      <c r="H783" t="s">
        <v>15</v>
      </c>
      <c r="I783" t="s">
        <v>5647</v>
      </c>
      <c r="J783" t="s">
        <v>5646</v>
      </c>
      <c r="K783" t="s">
        <v>5645</v>
      </c>
      <c r="L783" t="s">
        <v>5644</v>
      </c>
      <c r="M783" t="s">
        <v>225</v>
      </c>
      <c r="N783">
        <v>2</v>
      </c>
      <c r="O783" t="s">
        <v>5643</v>
      </c>
      <c r="P783" t="s">
        <v>5642</v>
      </c>
      <c r="Q783" t="s">
        <v>5641</v>
      </c>
      <c r="R783" s="7">
        <v>36161</v>
      </c>
      <c r="S783" s="8">
        <f t="shared" si="96"/>
        <v>1999</v>
      </c>
      <c r="T783" s="8">
        <v>1999</v>
      </c>
      <c r="U783" s="8">
        <f t="shared" si="97"/>
        <v>23</v>
      </c>
      <c r="V783" s="7">
        <v>36373</v>
      </c>
      <c r="W783" t="s">
        <v>5003</v>
      </c>
      <c r="X783" s="2">
        <v>0.749</v>
      </c>
      <c r="Y783" s="6">
        <f t="shared" si="102"/>
        <v>1.9994127225648008E-2</v>
      </c>
      <c r="AA783" t="s">
        <v>5002</v>
      </c>
      <c r="AB783">
        <v>20311</v>
      </c>
      <c r="AD783" t="s">
        <v>5</v>
      </c>
      <c r="AE783">
        <v>28</v>
      </c>
      <c r="AF783">
        <v>4</v>
      </c>
      <c r="AH783" t="s">
        <v>5640</v>
      </c>
      <c r="AI783" t="s">
        <v>5639</v>
      </c>
      <c r="AJ783" t="s">
        <v>5638</v>
      </c>
      <c r="AK783" t="s">
        <v>5637</v>
      </c>
      <c r="AL783">
        <v>11</v>
      </c>
      <c r="AM783" s="5">
        <f t="shared" si="98"/>
        <v>0.47826086956521741</v>
      </c>
      <c r="AN783" s="4">
        <f t="shared" si="103"/>
        <v>7.2436330112111687E-4</v>
      </c>
      <c r="AO783" s="3"/>
      <c r="AP783">
        <v>0</v>
      </c>
      <c r="AR783" t="s">
        <v>1</v>
      </c>
      <c r="AT783" s="2">
        <v>2.3769999999999998</v>
      </c>
      <c r="AU783" s="1">
        <f t="shared" si="99"/>
        <v>1.4213198048289939</v>
      </c>
      <c r="AV783" s="1">
        <f t="shared" si="100"/>
        <v>1.0359245263384562</v>
      </c>
      <c r="AW783" s="1">
        <f t="shared" si="101"/>
        <v>0.65052924784791832</v>
      </c>
    </row>
    <row r="784" spans="1:49" x14ac:dyDescent="0.2">
      <c r="A784">
        <v>782</v>
      </c>
      <c r="B784" t="s">
        <v>5636</v>
      </c>
      <c r="C784" t="s">
        <v>5635</v>
      </c>
      <c r="F784" t="s">
        <v>5634</v>
      </c>
      <c r="G784" t="s">
        <v>16</v>
      </c>
      <c r="H784" t="s">
        <v>15</v>
      </c>
      <c r="I784" t="s">
        <v>5633</v>
      </c>
      <c r="J784" t="s">
        <v>5632</v>
      </c>
      <c r="K784" t="s">
        <v>5631</v>
      </c>
      <c r="L784" t="s">
        <v>5630</v>
      </c>
      <c r="M784" t="s">
        <v>122</v>
      </c>
      <c r="N784">
        <v>4</v>
      </c>
      <c r="O784" t="s">
        <v>5629</v>
      </c>
      <c r="P784" t="s">
        <v>5628</v>
      </c>
      <c r="Q784" t="s">
        <v>5627</v>
      </c>
      <c r="R784" s="7">
        <v>36161</v>
      </c>
      <c r="S784" s="8">
        <f t="shared" si="96"/>
        <v>1999</v>
      </c>
      <c r="T784" s="8">
        <v>1999</v>
      </c>
      <c r="U784" s="8">
        <f t="shared" si="97"/>
        <v>23</v>
      </c>
      <c r="V784" s="7">
        <v>36281</v>
      </c>
      <c r="W784" t="s">
        <v>4863</v>
      </c>
      <c r="X784" s="2">
        <v>0.77400000000000002</v>
      </c>
      <c r="Y784" s="6">
        <f t="shared" si="102"/>
        <v>2.0661487947465366E-2</v>
      </c>
      <c r="AA784">
        <v>7390572</v>
      </c>
      <c r="AB784">
        <v>13549</v>
      </c>
      <c r="AD784" t="s">
        <v>5</v>
      </c>
      <c r="AE784">
        <v>16</v>
      </c>
      <c r="AF784">
        <v>5</v>
      </c>
      <c r="AH784" t="s">
        <v>5626</v>
      </c>
      <c r="AI784" t="s">
        <v>5625</v>
      </c>
      <c r="AK784" t="s">
        <v>5624</v>
      </c>
      <c r="AL784">
        <v>3</v>
      </c>
      <c r="AM784" s="5">
        <f t="shared" si="98"/>
        <v>0.13043478260869565</v>
      </c>
      <c r="AN784" s="4">
        <f t="shared" si="103"/>
        <v>1.9755362757848641E-4</v>
      </c>
      <c r="AO784" s="3"/>
      <c r="AP784">
        <v>1</v>
      </c>
      <c r="AR784" t="s">
        <v>1</v>
      </c>
      <c r="AT784" s="2" t="s">
        <v>0</v>
      </c>
      <c r="AU784" s="1">
        <f t="shared" si="99"/>
        <v>1.45223076514993</v>
      </c>
      <c r="AV784" s="1">
        <f t="shared" si="100"/>
        <v>1.0429520787521926</v>
      </c>
      <c r="AW784" s="1">
        <f t="shared" si="101"/>
        <v>0.63367339235445497</v>
      </c>
    </row>
    <row r="785" spans="1:49" x14ac:dyDescent="0.2">
      <c r="A785">
        <v>783</v>
      </c>
      <c r="B785" t="s">
        <v>5623</v>
      </c>
      <c r="C785" t="s">
        <v>5622</v>
      </c>
      <c r="F785" t="s">
        <v>5621</v>
      </c>
      <c r="G785" t="s">
        <v>16</v>
      </c>
      <c r="H785" t="s">
        <v>15</v>
      </c>
      <c r="I785" t="s">
        <v>5620</v>
      </c>
      <c r="J785" t="s">
        <v>5619</v>
      </c>
      <c r="K785" t="s">
        <v>5618</v>
      </c>
      <c r="L785" t="s">
        <v>5617</v>
      </c>
      <c r="M785" t="s">
        <v>5616</v>
      </c>
      <c r="N785">
        <v>5</v>
      </c>
      <c r="O785" t="s">
        <v>5615</v>
      </c>
      <c r="P785" t="s">
        <v>5614</v>
      </c>
      <c r="Q785" t="s">
        <v>5613</v>
      </c>
      <c r="R785" s="7">
        <v>36161</v>
      </c>
      <c r="S785" s="8">
        <f t="shared" si="96"/>
        <v>1999</v>
      </c>
      <c r="T785" s="8">
        <v>1999</v>
      </c>
      <c r="U785" s="8">
        <f t="shared" si="97"/>
        <v>23</v>
      </c>
      <c r="V785" s="7">
        <v>1999</v>
      </c>
      <c r="W785" t="s">
        <v>5612</v>
      </c>
      <c r="X785" s="2">
        <v>0.76500000000000001</v>
      </c>
      <c r="Y785" s="6">
        <f t="shared" si="102"/>
        <v>2.0421238087611118E-2</v>
      </c>
      <c r="AA785">
        <v>138703</v>
      </c>
      <c r="AB785">
        <v>19793</v>
      </c>
      <c r="AD785" t="s">
        <v>5</v>
      </c>
      <c r="AE785">
        <v>92</v>
      </c>
      <c r="AF785">
        <v>2</v>
      </c>
      <c r="AH785" t="s">
        <v>5611</v>
      </c>
      <c r="AI785" t="s">
        <v>5610</v>
      </c>
      <c r="AJ785" t="s">
        <v>5609</v>
      </c>
      <c r="AK785" t="s">
        <v>5608</v>
      </c>
      <c r="AL785">
        <v>43</v>
      </c>
      <c r="AM785" s="5">
        <f t="shared" si="98"/>
        <v>1.8695652173913044</v>
      </c>
      <c r="AN785" s="4">
        <f t="shared" si="103"/>
        <v>2.8316019952916386E-3</v>
      </c>
      <c r="AO785" s="3"/>
      <c r="AP785">
        <v>0</v>
      </c>
      <c r="AR785" t="s">
        <v>1</v>
      </c>
      <c r="AT785" s="2" t="s">
        <v>0</v>
      </c>
      <c r="AU785" s="1">
        <f t="shared" si="99"/>
        <v>1.5144347259915272</v>
      </c>
      <c r="AV785" s="1">
        <f t="shared" si="100"/>
        <v>1.162642004145138</v>
      </c>
      <c r="AW785" s="1">
        <f t="shared" si="101"/>
        <v>0.8108492822987482</v>
      </c>
    </row>
    <row r="786" spans="1:49" x14ac:dyDescent="0.2">
      <c r="A786">
        <v>784</v>
      </c>
      <c r="B786" t="s">
        <v>5607</v>
      </c>
      <c r="C786" t="s">
        <v>5606</v>
      </c>
      <c r="F786" t="s">
        <v>5605</v>
      </c>
      <c r="G786" t="s">
        <v>16</v>
      </c>
      <c r="H786" t="s">
        <v>15</v>
      </c>
      <c r="I786" t="s">
        <v>5604</v>
      </c>
      <c r="J786" t="s">
        <v>5603</v>
      </c>
      <c r="K786" t="s">
        <v>5602</v>
      </c>
      <c r="L786" t="s">
        <v>5601</v>
      </c>
      <c r="M786" t="s">
        <v>5600</v>
      </c>
      <c r="N786">
        <v>4</v>
      </c>
      <c r="O786" t="s">
        <v>5599</v>
      </c>
      <c r="P786" t="s">
        <v>5598</v>
      </c>
      <c r="Q786" t="s">
        <v>5597</v>
      </c>
      <c r="R786" s="7">
        <v>36161</v>
      </c>
      <c r="S786" s="8">
        <f t="shared" si="96"/>
        <v>1999</v>
      </c>
      <c r="T786" s="8">
        <v>1999</v>
      </c>
      <c r="U786" s="8">
        <f t="shared" si="97"/>
        <v>23</v>
      </c>
      <c r="V786" s="7">
        <v>36373</v>
      </c>
      <c r="W786" t="s">
        <v>5219</v>
      </c>
      <c r="X786" s="2">
        <v>3.5539999999999998</v>
      </c>
      <c r="Y786" s="6">
        <f t="shared" si="102"/>
        <v>9.4872000213555435E-2</v>
      </c>
      <c r="AA786">
        <v>320889</v>
      </c>
      <c r="AB786">
        <v>16615</v>
      </c>
      <c r="AD786" t="s">
        <v>5</v>
      </c>
      <c r="AE786">
        <v>120</v>
      </c>
      <c r="AF786">
        <v>4</v>
      </c>
      <c r="AH786" t="s">
        <v>5596</v>
      </c>
      <c r="AI786" t="s">
        <v>5595</v>
      </c>
      <c r="AK786" t="s">
        <v>5594</v>
      </c>
      <c r="AL786">
        <v>70</v>
      </c>
      <c r="AM786" s="5">
        <f t="shared" si="98"/>
        <v>3.0434782608695654</v>
      </c>
      <c r="AN786" s="4">
        <f t="shared" si="103"/>
        <v>4.6095846434980169E-3</v>
      </c>
      <c r="AO786" s="3"/>
      <c r="AP786">
        <v>1</v>
      </c>
      <c r="AR786" t="s">
        <v>1</v>
      </c>
      <c r="AT786" s="2">
        <v>8.34</v>
      </c>
      <c r="AU786" s="1">
        <f t="shared" si="99"/>
        <v>6.7793275542538209</v>
      </c>
      <c r="AV786" s="1">
        <f t="shared" si="100"/>
        <v>4.9740792428526728</v>
      </c>
      <c r="AW786" s="1">
        <f t="shared" si="101"/>
        <v>3.1688309314515246</v>
      </c>
    </row>
    <row r="787" spans="1:49" x14ac:dyDescent="0.2">
      <c r="A787">
        <v>785</v>
      </c>
      <c r="B787" t="s">
        <v>5593</v>
      </c>
      <c r="C787" t="s">
        <v>5592</v>
      </c>
      <c r="F787" t="s">
        <v>5591</v>
      </c>
      <c r="G787" t="s">
        <v>16</v>
      </c>
      <c r="H787" t="s">
        <v>15</v>
      </c>
      <c r="I787" t="s">
        <v>5590</v>
      </c>
      <c r="J787" t="s">
        <v>5589</v>
      </c>
      <c r="K787" t="s">
        <v>5588</v>
      </c>
      <c r="L787" t="s">
        <v>5587</v>
      </c>
      <c r="M787" t="s">
        <v>5586</v>
      </c>
      <c r="N787">
        <v>4</v>
      </c>
      <c r="O787" t="s">
        <v>5585</v>
      </c>
      <c r="P787" t="s">
        <v>5584</v>
      </c>
      <c r="Q787" t="s">
        <v>5583</v>
      </c>
      <c r="R787" s="7">
        <v>36161</v>
      </c>
      <c r="S787" s="8">
        <f t="shared" si="96"/>
        <v>1999</v>
      </c>
      <c r="T787" s="8">
        <v>1999</v>
      </c>
      <c r="U787" s="8">
        <f t="shared" si="97"/>
        <v>23</v>
      </c>
      <c r="V787" s="7">
        <v>1999</v>
      </c>
      <c r="W787" t="s">
        <v>4646</v>
      </c>
      <c r="X787" s="2">
        <v>1.1579999999999999</v>
      </c>
      <c r="Y787" s="6">
        <f t="shared" si="102"/>
        <v>3.0912148634579962E-2</v>
      </c>
      <c r="AA787">
        <v>1668595</v>
      </c>
      <c r="AB787">
        <v>14223</v>
      </c>
      <c r="AD787" t="s">
        <v>5</v>
      </c>
      <c r="AE787">
        <v>60</v>
      </c>
      <c r="AF787" s="10">
        <v>44257</v>
      </c>
      <c r="AH787" t="s">
        <v>5582</v>
      </c>
      <c r="AI787" t="s">
        <v>5581</v>
      </c>
      <c r="AJ787" t="s">
        <v>5580</v>
      </c>
      <c r="AK787" t="s">
        <v>5579</v>
      </c>
      <c r="AL787">
        <v>35</v>
      </c>
      <c r="AM787" s="5">
        <f t="shared" si="98"/>
        <v>1.5217391304347827</v>
      </c>
      <c r="AN787" s="4">
        <f t="shared" si="103"/>
        <v>2.3047923217490085E-3</v>
      </c>
      <c r="AO787" s="3"/>
      <c r="AP787">
        <v>0</v>
      </c>
      <c r="AR787" t="s">
        <v>1</v>
      </c>
      <c r="AT787" s="2">
        <v>3.573</v>
      </c>
      <c r="AU787" s="1">
        <f t="shared" si="99"/>
        <v>2.2329941740730672</v>
      </c>
      <c r="AV787" s="1">
        <f t="shared" si="100"/>
        <v>1.6608470478164483</v>
      </c>
      <c r="AW787" s="1">
        <f t="shared" si="101"/>
        <v>1.0886999215598294</v>
      </c>
    </row>
    <row r="788" spans="1:49" x14ac:dyDescent="0.2">
      <c r="A788">
        <v>786</v>
      </c>
      <c r="B788" t="s">
        <v>5578</v>
      </c>
      <c r="C788" t="s">
        <v>5577</v>
      </c>
      <c r="F788" t="s">
        <v>5576</v>
      </c>
      <c r="G788" t="s">
        <v>16</v>
      </c>
      <c r="H788" t="s">
        <v>15</v>
      </c>
      <c r="I788" t="s">
        <v>5575</v>
      </c>
      <c r="J788">
        <v>60015150</v>
      </c>
      <c r="K788" t="s">
        <v>5574</v>
      </c>
      <c r="L788" t="s">
        <v>5573</v>
      </c>
      <c r="M788" t="s">
        <v>585</v>
      </c>
      <c r="N788">
        <v>8</v>
      </c>
      <c r="O788" t="s">
        <v>5572</v>
      </c>
      <c r="P788" t="s">
        <v>5571</v>
      </c>
      <c r="Q788" t="s">
        <v>5570</v>
      </c>
      <c r="R788" s="7">
        <v>36161</v>
      </c>
      <c r="S788" s="8">
        <f t="shared" si="96"/>
        <v>1999</v>
      </c>
      <c r="T788" s="8">
        <v>1999</v>
      </c>
      <c r="U788" s="8">
        <f t="shared" si="97"/>
        <v>23</v>
      </c>
      <c r="V788" s="7">
        <v>1999</v>
      </c>
      <c r="W788" t="s">
        <v>4646</v>
      </c>
      <c r="X788" s="2">
        <v>1.1579999999999999</v>
      </c>
      <c r="Y788" s="6">
        <f t="shared" si="102"/>
        <v>3.0912148634579962E-2</v>
      </c>
      <c r="AA788">
        <v>1668595</v>
      </c>
      <c r="AB788">
        <v>14223</v>
      </c>
      <c r="AD788" t="s">
        <v>5</v>
      </c>
      <c r="AE788">
        <v>60</v>
      </c>
      <c r="AF788" s="10">
        <v>44257</v>
      </c>
      <c r="AH788" t="s">
        <v>5569</v>
      </c>
      <c r="AI788" t="s">
        <v>5568</v>
      </c>
      <c r="AJ788" t="s">
        <v>5567</v>
      </c>
      <c r="AK788" t="s">
        <v>5566</v>
      </c>
      <c r="AL788">
        <v>6</v>
      </c>
      <c r="AM788" s="5">
        <f t="shared" si="98"/>
        <v>0.2608695652173913</v>
      </c>
      <c r="AN788" s="4">
        <f t="shared" si="103"/>
        <v>3.9510725515697282E-4</v>
      </c>
      <c r="AO788" s="3"/>
      <c r="AP788">
        <v>0</v>
      </c>
      <c r="AR788" t="s">
        <v>1</v>
      </c>
      <c r="AT788" s="2">
        <v>3.573</v>
      </c>
      <c r="AU788" s="1">
        <f t="shared" si="99"/>
        <v>2.1757036220753063</v>
      </c>
      <c r="AV788" s="1">
        <f t="shared" si="100"/>
        <v>1.5653627944868469</v>
      </c>
      <c r="AW788" s="1">
        <f t="shared" si="101"/>
        <v>0.95502196689838692</v>
      </c>
    </row>
    <row r="789" spans="1:49" x14ac:dyDescent="0.2">
      <c r="A789">
        <v>787</v>
      </c>
      <c r="B789" t="s">
        <v>5565</v>
      </c>
      <c r="F789" t="s">
        <v>5564</v>
      </c>
      <c r="G789" t="s">
        <v>16</v>
      </c>
      <c r="H789" t="s">
        <v>15</v>
      </c>
      <c r="I789" t="s">
        <v>5563</v>
      </c>
      <c r="J789">
        <v>60027800</v>
      </c>
      <c r="K789" t="s">
        <v>5562</v>
      </c>
      <c r="L789" t="s">
        <v>5561</v>
      </c>
      <c r="M789" t="s">
        <v>150</v>
      </c>
      <c r="N789">
        <v>2</v>
      </c>
      <c r="O789" t="s">
        <v>5560</v>
      </c>
      <c r="P789" t="s">
        <v>5559</v>
      </c>
      <c r="Q789" t="s">
        <v>5558</v>
      </c>
      <c r="R789" s="7">
        <v>36161</v>
      </c>
      <c r="S789" s="8">
        <f t="shared" si="96"/>
        <v>1999</v>
      </c>
      <c r="T789" s="8">
        <v>1999</v>
      </c>
      <c r="U789" s="8">
        <f t="shared" si="97"/>
        <v>23</v>
      </c>
      <c r="V789" s="7">
        <v>1999</v>
      </c>
      <c r="W789" t="s">
        <v>5557</v>
      </c>
      <c r="X789" s="2">
        <v>0.218</v>
      </c>
      <c r="Y789" s="6">
        <f t="shared" si="102"/>
        <v>5.8193854942473512E-3</v>
      </c>
      <c r="AA789">
        <v>79723</v>
      </c>
      <c r="AB789">
        <v>13868</v>
      </c>
      <c r="AD789" t="s">
        <v>5</v>
      </c>
      <c r="AE789">
        <v>40</v>
      </c>
      <c r="AF789">
        <v>1</v>
      </c>
      <c r="AH789" t="s">
        <v>5556</v>
      </c>
      <c r="AI789" t="s">
        <v>5555</v>
      </c>
      <c r="AJ789" t="s">
        <v>5554</v>
      </c>
      <c r="AK789" t="s">
        <v>5553</v>
      </c>
      <c r="AL789">
        <v>7</v>
      </c>
      <c r="AM789" s="5">
        <f t="shared" si="98"/>
        <v>0.30434782608695654</v>
      </c>
      <c r="AN789" s="4">
        <f t="shared" si="103"/>
        <v>4.6095846434980164E-4</v>
      </c>
      <c r="AO789" s="3"/>
      <c r="AP789">
        <v>0</v>
      </c>
      <c r="AR789" t="s">
        <v>1</v>
      </c>
      <c r="AT789" s="2">
        <v>0.52700000000000002</v>
      </c>
      <c r="AU789" s="1">
        <f t="shared" si="99"/>
        <v>0.42118573852780855</v>
      </c>
      <c r="AV789" s="1">
        <f t="shared" si="100"/>
        <v>0.31401719792985766</v>
      </c>
      <c r="AW789" s="1">
        <f t="shared" si="101"/>
        <v>0.20684865733190663</v>
      </c>
    </row>
    <row r="790" spans="1:49" x14ac:dyDescent="0.2">
      <c r="A790">
        <v>788</v>
      </c>
      <c r="B790" t="s">
        <v>5552</v>
      </c>
      <c r="C790" t="s">
        <v>5551</v>
      </c>
      <c r="F790" t="s">
        <v>5550</v>
      </c>
      <c r="G790" t="s">
        <v>16</v>
      </c>
      <c r="H790" t="s">
        <v>15</v>
      </c>
      <c r="I790" t="s">
        <v>5549</v>
      </c>
      <c r="J790">
        <v>60022904</v>
      </c>
      <c r="K790" t="s">
        <v>5548</v>
      </c>
      <c r="L790" t="s">
        <v>4824</v>
      </c>
      <c r="M790" t="s">
        <v>11</v>
      </c>
      <c r="N790">
        <v>3</v>
      </c>
      <c r="O790" t="s">
        <v>5547</v>
      </c>
      <c r="P790" t="s">
        <v>5546</v>
      </c>
      <c r="Q790" t="s">
        <v>5545</v>
      </c>
      <c r="R790" s="7">
        <v>36161</v>
      </c>
      <c r="S790" s="8">
        <f t="shared" si="96"/>
        <v>1999</v>
      </c>
      <c r="T790" s="8">
        <v>1999</v>
      </c>
      <c r="U790" s="8">
        <f t="shared" si="97"/>
        <v>23</v>
      </c>
      <c r="V790" s="7" t="s">
        <v>5544</v>
      </c>
      <c r="W790" t="s">
        <v>5543</v>
      </c>
      <c r="X790" s="2">
        <v>0.38300000000000001</v>
      </c>
      <c r="Y790" s="6">
        <f t="shared" si="102"/>
        <v>1.0223966258241906E-2</v>
      </c>
      <c r="AA790">
        <v>2726351</v>
      </c>
      <c r="AB790">
        <v>13661</v>
      </c>
      <c r="AC790">
        <v>15480046</v>
      </c>
      <c r="AD790" t="s">
        <v>5</v>
      </c>
      <c r="AE790">
        <v>17</v>
      </c>
      <c r="AF790" s="10">
        <v>44228</v>
      </c>
      <c r="AH790" t="s">
        <v>5542</v>
      </c>
      <c r="AI790" t="s">
        <v>5541</v>
      </c>
      <c r="AK790" t="s">
        <v>5540</v>
      </c>
      <c r="AL790">
        <v>4</v>
      </c>
      <c r="AM790" s="5">
        <f t="shared" si="98"/>
        <v>0.17391304347826086</v>
      </c>
      <c r="AN790" s="4">
        <f t="shared" si="103"/>
        <v>2.6340483677131523E-4</v>
      </c>
      <c r="AO790" s="3"/>
      <c r="AP790">
        <v>0</v>
      </c>
      <c r="AQ790" t="s">
        <v>2160</v>
      </c>
      <c r="AR790" t="s">
        <v>5539</v>
      </c>
      <c r="AS790" t="s">
        <v>2158</v>
      </c>
      <c r="AT790" s="2">
        <v>2.3559999999999999</v>
      </c>
      <c r="AU790" s="1">
        <f t="shared" si="99"/>
        <v>0.72357978318007288</v>
      </c>
      <c r="AV790" s="1">
        <f t="shared" si="100"/>
        <v>0.52436855475066113</v>
      </c>
      <c r="AW790" s="1">
        <f t="shared" si="101"/>
        <v>0.32515732632124922</v>
      </c>
    </row>
    <row r="791" spans="1:49" x14ac:dyDescent="0.2">
      <c r="A791">
        <v>789</v>
      </c>
      <c r="B791" t="s">
        <v>5538</v>
      </c>
      <c r="C791" t="s">
        <v>5537</v>
      </c>
      <c r="F791" t="s">
        <v>5536</v>
      </c>
      <c r="G791" t="s">
        <v>16</v>
      </c>
      <c r="H791" t="s">
        <v>15</v>
      </c>
      <c r="I791" t="s">
        <v>5535</v>
      </c>
      <c r="J791" t="s">
        <v>5534</v>
      </c>
      <c r="K791" t="s">
        <v>5533</v>
      </c>
      <c r="L791" t="s">
        <v>5532</v>
      </c>
      <c r="M791" t="s">
        <v>4839</v>
      </c>
      <c r="N791">
        <v>3</v>
      </c>
      <c r="O791" t="s">
        <v>5531</v>
      </c>
      <c r="P791" t="s">
        <v>5530</v>
      </c>
      <c r="Q791" t="s">
        <v>5529</v>
      </c>
      <c r="R791" s="7">
        <v>36161</v>
      </c>
      <c r="S791" s="8">
        <f t="shared" si="96"/>
        <v>1999</v>
      </c>
      <c r="T791" s="8">
        <v>1999</v>
      </c>
      <c r="U791" s="8">
        <f t="shared" si="97"/>
        <v>23</v>
      </c>
      <c r="V791" s="7">
        <v>1999</v>
      </c>
      <c r="W791" t="s">
        <v>5528</v>
      </c>
      <c r="X791" s="2">
        <v>0.69299999999999995</v>
      </c>
      <c r="Y791" s="6">
        <f t="shared" si="102"/>
        <v>1.8499239208777128E-2</v>
      </c>
      <c r="AA791">
        <v>13231650</v>
      </c>
      <c r="AB791">
        <v>27846</v>
      </c>
      <c r="AD791" t="s">
        <v>5</v>
      </c>
      <c r="AE791">
        <v>50</v>
      </c>
      <c r="AF791">
        <v>5</v>
      </c>
      <c r="AH791" t="s">
        <v>5527</v>
      </c>
      <c r="AI791" t="s">
        <v>5526</v>
      </c>
      <c r="AJ791" t="s">
        <v>5525</v>
      </c>
      <c r="AK791" t="s">
        <v>5524</v>
      </c>
      <c r="AL791">
        <v>47</v>
      </c>
      <c r="AM791" s="5">
        <f t="shared" si="98"/>
        <v>2.0434782608695654</v>
      </c>
      <c r="AN791" s="4">
        <f t="shared" si="103"/>
        <v>3.0950068320629541E-3</v>
      </c>
      <c r="AO791" s="3"/>
      <c r="AP791">
        <v>0</v>
      </c>
      <c r="AR791" t="s">
        <v>1</v>
      </c>
      <c r="AT791" s="2">
        <v>2.0699999999999998</v>
      </c>
      <c r="AU791" s="1">
        <f t="shared" si="99"/>
        <v>1.3877969495762876</v>
      </c>
      <c r="AV791" s="1">
        <f t="shared" si="100"/>
        <v>1.0797123020420041</v>
      </c>
      <c r="AW791" s="1">
        <f t="shared" si="101"/>
        <v>0.77162765450772053</v>
      </c>
    </row>
    <row r="792" spans="1:49" x14ac:dyDescent="0.2">
      <c r="A792">
        <v>790</v>
      </c>
      <c r="B792" t="s">
        <v>5523</v>
      </c>
      <c r="C792" t="s">
        <v>5522</v>
      </c>
      <c r="F792" t="s">
        <v>5521</v>
      </c>
      <c r="G792" t="s">
        <v>16</v>
      </c>
      <c r="H792" t="s">
        <v>15</v>
      </c>
      <c r="I792" t="s">
        <v>5520</v>
      </c>
      <c r="J792" t="s">
        <v>5519</v>
      </c>
      <c r="K792" t="s">
        <v>5518</v>
      </c>
      <c r="L792" t="s">
        <v>5517</v>
      </c>
      <c r="M792" t="s">
        <v>5516</v>
      </c>
      <c r="N792">
        <v>1</v>
      </c>
      <c r="O792" t="s">
        <v>5515</v>
      </c>
      <c r="P792">
        <v>55666935100</v>
      </c>
      <c r="Q792" t="s">
        <v>5514</v>
      </c>
      <c r="R792" s="7">
        <v>36161</v>
      </c>
      <c r="S792" s="8">
        <f t="shared" si="96"/>
        <v>1999</v>
      </c>
      <c r="T792" s="8">
        <v>1999</v>
      </c>
      <c r="U792" s="8">
        <f t="shared" si="97"/>
        <v>23</v>
      </c>
      <c r="V792" s="7">
        <v>1999</v>
      </c>
      <c r="W792" t="s">
        <v>4618</v>
      </c>
      <c r="X792" s="2">
        <v>0.85499999999999998</v>
      </c>
      <c r="Y792" s="6">
        <f t="shared" si="102"/>
        <v>2.28237366861536E-2</v>
      </c>
      <c r="AA792">
        <v>980331</v>
      </c>
      <c r="AB792">
        <v>23342</v>
      </c>
      <c r="AD792" t="s">
        <v>5</v>
      </c>
      <c r="AE792">
        <v>25</v>
      </c>
      <c r="AF792">
        <v>8</v>
      </c>
      <c r="AH792" t="s">
        <v>5513</v>
      </c>
      <c r="AI792" t="s">
        <v>5512</v>
      </c>
      <c r="AJ792" t="s">
        <v>5511</v>
      </c>
      <c r="AK792" t="s">
        <v>5510</v>
      </c>
      <c r="AL792">
        <v>56</v>
      </c>
      <c r="AM792" s="5">
        <f t="shared" si="98"/>
        <v>2.4347826086956523</v>
      </c>
      <c r="AN792" s="4">
        <f t="shared" si="103"/>
        <v>3.6876677147984131E-3</v>
      </c>
      <c r="AO792" s="3"/>
      <c r="AP792">
        <v>0</v>
      </c>
      <c r="AQ792" t="s">
        <v>5509</v>
      </c>
      <c r="AR792" t="s">
        <v>1</v>
      </c>
      <c r="AS792" t="s">
        <v>5508</v>
      </c>
      <c r="AT792" s="2">
        <v>2.6259999999999999</v>
      </c>
      <c r="AU792" s="1">
        <f t="shared" si="99"/>
        <v>1.7082915994747043</v>
      </c>
      <c r="AV792" s="1">
        <f t="shared" si="100"/>
        <v>1.3255702200476007</v>
      </c>
      <c r="AW792" s="1">
        <f t="shared" si="101"/>
        <v>0.9428488406204969</v>
      </c>
    </row>
    <row r="793" spans="1:49" x14ac:dyDescent="0.2">
      <c r="A793">
        <v>791</v>
      </c>
      <c r="B793" t="s">
        <v>5507</v>
      </c>
      <c r="C793" t="s">
        <v>5506</v>
      </c>
      <c r="F793" t="s">
        <v>5505</v>
      </c>
      <c r="G793" t="s">
        <v>16</v>
      </c>
      <c r="H793" t="s">
        <v>15</v>
      </c>
      <c r="I793" t="s">
        <v>5504</v>
      </c>
      <c r="J793" t="s">
        <v>5503</v>
      </c>
      <c r="K793" t="s">
        <v>5502</v>
      </c>
      <c r="L793" t="s">
        <v>5501</v>
      </c>
      <c r="M793" t="s">
        <v>5500</v>
      </c>
      <c r="N793">
        <v>6</v>
      </c>
      <c r="O793" t="s">
        <v>5499</v>
      </c>
      <c r="P793" t="s">
        <v>5498</v>
      </c>
      <c r="Q793" t="s">
        <v>5497</v>
      </c>
      <c r="R793" s="7">
        <v>36161</v>
      </c>
      <c r="S793" s="8">
        <f t="shared" si="96"/>
        <v>1999</v>
      </c>
      <c r="T793" s="8">
        <v>1999</v>
      </c>
      <c r="U793" s="8">
        <f t="shared" si="97"/>
        <v>23</v>
      </c>
      <c r="V793" s="7">
        <v>1999</v>
      </c>
      <c r="W793" t="s">
        <v>4618</v>
      </c>
      <c r="X793" s="2">
        <v>0.85499999999999998</v>
      </c>
      <c r="Y793" s="6">
        <f t="shared" si="102"/>
        <v>2.28237366861536E-2</v>
      </c>
      <c r="AA793">
        <v>980331</v>
      </c>
      <c r="AB793">
        <v>23342</v>
      </c>
      <c r="AD793" t="s">
        <v>5</v>
      </c>
      <c r="AE793">
        <v>25</v>
      </c>
      <c r="AF793">
        <v>8</v>
      </c>
      <c r="AH793" t="s">
        <v>5496</v>
      </c>
      <c r="AI793" t="s">
        <v>5495</v>
      </c>
      <c r="AJ793" t="s">
        <v>5494</v>
      </c>
      <c r="AK793" t="s">
        <v>5493</v>
      </c>
      <c r="AL793">
        <v>78</v>
      </c>
      <c r="AM793" s="5">
        <f t="shared" si="98"/>
        <v>3.3913043478260869</v>
      </c>
      <c r="AN793" s="4">
        <f t="shared" si="103"/>
        <v>5.1363943170406462E-3</v>
      </c>
      <c r="AO793" s="3"/>
      <c r="AP793">
        <v>0</v>
      </c>
      <c r="AR793" t="s">
        <v>1</v>
      </c>
      <c r="AT793" s="2">
        <v>2.6259999999999999</v>
      </c>
      <c r="AU793" s="1">
        <f t="shared" si="99"/>
        <v>1.7517533975419712</v>
      </c>
      <c r="AV793" s="1">
        <f t="shared" si="100"/>
        <v>1.3980065501597123</v>
      </c>
      <c r="AW793" s="1">
        <f t="shared" si="101"/>
        <v>1.0442597027774532</v>
      </c>
    </row>
    <row r="794" spans="1:49" x14ac:dyDescent="0.2">
      <c r="A794">
        <v>792</v>
      </c>
      <c r="B794" t="s">
        <v>5492</v>
      </c>
      <c r="C794" t="s">
        <v>5491</v>
      </c>
      <c r="F794" t="s">
        <v>5490</v>
      </c>
      <c r="G794" t="s">
        <v>16</v>
      </c>
      <c r="H794" t="s">
        <v>15</v>
      </c>
      <c r="I794" t="s">
        <v>5489</v>
      </c>
      <c r="J794" t="s">
        <v>5488</v>
      </c>
      <c r="K794" t="s">
        <v>5487</v>
      </c>
      <c r="L794" t="s">
        <v>5486</v>
      </c>
      <c r="M794" t="s">
        <v>5485</v>
      </c>
      <c r="N794">
        <v>4</v>
      </c>
      <c r="O794" t="s">
        <v>5484</v>
      </c>
      <c r="P794" t="s">
        <v>5483</v>
      </c>
      <c r="Q794" t="s">
        <v>5482</v>
      </c>
      <c r="R794" s="7">
        <v>36161</v>
      </c>
      <c r="S794" s="8">
        <f t="shared" si="96"/>
        <v>1999</v>
      </c>
      <c r="T794" s="8">
        <v>1999</v>
      </c>
      <c r="U794" s="8">
        <f t="shared" si="97"/>
        <v>23</v>
      </c>
      <c r="V794" s="7">
        <v>1999</v>
      </c>
      <c r="W794" t="s">
        <v>5380</v>
      </c>
      <c r="X794" s="2">
        <v>0.69299999999999995</v>
      </c>
      <c r="Y794" s="6">
        <f t="shared" si="102"/>
        <v>1.8499239208777128E-2</v>
      </c>
      <c r="AA794">
        <v>11440546</v>
      </c>
      <c r="AB794">
        <v>24824</v>
      </c>
      <c r="AD794" t="s">
        <v>5</v>
      </c>
      <c r="AE794">
        <v>23</v>
      </c>
      <c r="AF794">
        <v>6</v>
      </c>
      <c r="AH794" t="s">
        <v>5481</v>
      </c>
      <c r="AI794" t="s">
        <v>5480</v>
      </c>
      <c r="AK794" t="s">
        <v>5479</v>
      </c>
      <c r="AL794">
        <v>22</v>
      </c>
      <c r="AM794" s="5">
        <f t="shared" si="98"/>
        <v>0.95652173913043481</v>
      </c>
      <c r="AN794" s="4">
        <f t="shared" si="103"/>
        <v>1.4487266022422337E-3</v>
      </c>
      <c r="AO794" s="3"/>
      <c r="AP794">
        <v>0</v>
      </c>
      <c r="AR794" t="s">
        <v>1</v>
      </c>
      <c r="AT794" s="2">
        <v>3.5910000000000002</v>
      </c>
      <c r="AU794" s="1">
        <f t="shared" si="99"/>
        <v>1.3384085426816659</v>
      </c>
      <c r="AV794" s="1">
        <f t="shared" si="100"/>
        <v>0.99739829055096807</v>
      </c>
      <c r="AW794" s="1">
        <f t="shared" si="101"/>
        <v>0.65638803842027016</v>
      </c>
    </row>
    <row r="795" spans="1:49" x14ac:dyDescent="0.2">
      <c r="A795">
        <v>793</v>
      </c>
      <c r="B795" t="s">
        <v>5478</v>
      </c>
      <c r="C795" t="s">
        <v>5477</v>
      </c>
      <c r="F795" t="s">
        <v>5476</v>
      </c>
      <c r="G795" t="s">
        <v>16</v>
      </c>
      <c r="H795" t="s">
        <v>15</v>
      </c>
      <c r="I795" t="s">
        <v>5475</v>
      </c>
      <c r="J795">
        <v>60011728</v>
      </c>
      <c r="K795" t="s">
        <v>5474</v>
      </c>
      <c r="L795" t="s">
        <v>5473</v>
      </c>
      <c r="M795" t="s">
        <v>2840</v>
      </c>
      <c r="N795">
        <v>2</v>
      </c>
      <c r="O795" t="s">
        <v>5472</v>
      </c>
      <c r="P795" t="s">
        <v>5471</v>
      </c>
      <c r="Q795" t="s">
        <v>5470</v>
      </c>
      <c r="R795" s="7">
        <v>36161</v>
      </c>
      <c r="S795" s="8">
        <f t="shared" si="96"/>
        <v>1999</v>
      </c>
      <c r="T795" s="8">
        <v>1999</v>
      </c>
      <c r="U795" s="8">
        <f t="shared" si="97"/>
        <v>23</v>
      </c>
      <c r="V795" s="7" t="s">
        <v>5395</v>
      </c>
      <c r="W795" t="s">
        <v>2536</v>
      </c>
      <c r="X795" s="2">
        <v>0.22500000000000001</v>
      </c>
      <c r="Y795" s="6">
        <f t="shared" si="102"/>
        <v>6.0062464963562111E-3</v>
      </c>
      <c r="AA795">
        <v>2726343</v>
      </c>
      <c r="AB795">
        <v>16128</v>
      </c>
      <c r="AC795" t="s">
        <v>2535</v>
      </c>
      <c r="AD795" t="s">
        <v>5</v>
      </c>
      <c r="AE795">
        <v>19</v>
      </c>
      <c r="AF795">
        <v>1</v>
      </c>
      <c r="AH795" t="s">
        <v>5469</v>
      </c>
      <c r="AI795" t="s">
        <v>5468</v>
      </c>
      <c r="AK795" t="s">
        <v>5467</v>
      </c>
      <c r="AL795">
        <v>2</v>
      </c>
      <c r="AM795" s="5">
        <f t="shared" si="98"/>
        <v>8.6956521739130432E-2</v>
      </c>
      <c r="AN795" s="4">
        <f t="shared" si="103"/>
        <v>1.3170241838565761E-4</v>
      </c>
      <c r="AO795" s="3"/>
      <c r="AP795">
        <v>0</v>
      </c>
      <c r="AR795" t="s">
        <v>1</v>
      </c>
      <c r="AT795" s="2">
        <v>1.099</v>
      </c>
      <c r="AU795" s="1">
        <f t="shared" si="99"/>
        <v>0.4243883272965045</v>
      </c>
      <c r="AV795" s="1">
        <f t="shared" si="100"/>
        <v>0.30689744573709343</v>
      </c>
      <c r="AW795" s="1">
        <f t="shared" si="101"/>
        <v>0.18940656417768237</v>
      </c>
    </row>
    <row r="796" spans="1:49" x14ac:dyDescent="0.2">
      <c r="A796">
        <v>794</v>
      </c>
      <c r="B796" t="s">
        <v>5466</v>
      </c>
      <c r="C796" t="s">
        <v>5465</v>
      </c>
      <c r="F796" t="s">
        <v>5464</v>
      </c>
      <c r="G796" t="s">
        <v>16</v>
      </c>
      <c r="H796" t="s">
        <v>15</v>
      </c>
      <c r="I796" t="s">
        <v>5463</v>
      </c>
      <c r="J796">
        <v>60000745</v>
      </c>
      <c r="K796" t="s">
        <v>2222</v>
      </c>
      <c r="L796" t="s">
        <v>2221</v>
      </c>
      <c r="M796" t="s">
        <v>11</v>
      </c>
      <c r="N796">
        <v>2</v>
      </c>
      <c r="O796" t="s">
        <v>5462</v>
      </c>
      <c r="P796" t="s">
        <v>5461</v>
      </c>
      <c r="Q796" t="s">
        <v>2218</v>
      </c>
      <c r="R796" s="7">
        <v>36161</v>
      </c>
      <c r="S796" s="8">
        <f t="shared" si="96"/>
        <v>1999</v>
      </c>
      <c r="T796" s="8">
        <v>1999</v>
      </c>
      <c r="U796" s="8">
        <f t="shared" si="97"/>
        <v>23</v>
      </c>
      <c r="V796" s="7" t="s">
        <v>5395</v>
      </c>
      <c r="W796" t="s">
        <v>2536</v>
      </c>
      <c r="X796" s="2">
        <v>0.22500000000000001</v>
      </c>
      <c r="Y796" s="6">
        <f t="shared" si="102"/>
        <v>6.0062464963562111E-3</v>
      </c>
      <c r="AA796">
        <v>2726343</v>
      </c>
      <c r="AB796">
        <v>16128</v>
      </c>
      <c r="AC796" t="s">
        <v>2535</v>
      </c>
      <c r="AD796" t="s">
        <v>5</v>
      </c>
      <c r="AE796">
        <v>19</v>
      </c>
      <c r="AF796">
        <v>1</v>
      </c>
      <c r="AH796" t="s">
        <v>5460</v>
      </c>
      <c r="AI796" t="s">
        <v>5459</v>
      </c>
      <c r="AK796" t="s">
        <v>5458</v>
      </c>
      <c r="AL796">
        <v>8</v>
      </c>
      <c r="AM796" s="5">
        <f t="shared" si="98"/>
        <v>0.34782608695652173</v>
      </c>
      <c r="AN796" s="4">
        <f t="shared" si="103"/>
        <v>5.2680967354263046E-4</v>
      </c>
      <c r="AO796" s="3"/>
      <c r="AP796">
        <v>0</v>
      </c>
      <c r="AQ796" t="s">
        <v>2160</v>
      </c>
      <c r="AR796" t="s">
        <v>5457</v>
      </c>
      <c r="AS796" t="s">
        <v>2158</v>
      </c>
      <c r="AT796" s="2">
        <v>1.099</v>
      </c>
      <c r="AU796" s="1">
        <f t="shared" si="99"/>
        <v>0.43624154495121364</v>
      </c>
      <c r="AV796" s="1">
        <f t="shared" si="100"/>
        <v>0.32665280849494205</v>
      </c>
      <c r="AW796" s="1">
        <f t="shared" si="101"/>
        <v>0.21706407203867045</v>
      </c>
    </row>
    <row r="797" spans="1:49" x14ac:dyDescent="0.2">
      <c r="A797">
        <v>795</v>
      </c>
      <c r="B797" t="s">
        <v>5456</v>
      </c>
      <c r="C797" t="s">
        <v>5455</v>
      </c>
      <c r="F797" t="s">
        <v>5454</v>
      </c>
      <c r="G797" t="s">
        <v>16</v>
      </c>
      <c r="H797" t="s">
        <v>15</v>
      </c>
      <c r="I797" t="s">
        <v>5453</v>
      </c>
      <c r="J797">
        <v>60031126</v>
      </c>
      <c r="K797" t="s">
        <v>1068</v>
      </c>
      <c r="L797" t="s">
        <v>254</v>
      </c>
      <c r="M797" t="s">
        <v>25</v>
      </c>
      <c r="N797">
        <v>2</v>
      </c>
      <c r="O797" t="s">
        <v>5452</v>
      </c>
      <c r="P797" t="s">
        <v>5451</v>
      </c>
      <c r="Q797" t="s">
        <v>5450</v>
      </c>
      <c r="R797" s="7">
        <v>36161</v>
      </c>
      <c r="S797" s="8">
        <f t="shared" si="96"/>
        <v>1999</v>
      </c>
      <c r="T797" s="8">
        <v>1999</v>
      </c>
      <c r="U797" s="8">
        <f t="shared" si="97"/>
        <v>23</v>
      </c>
      <c r="V797" s="7" t="s">
        <v>5395</v>
      </c>
      <c r="W797" t="s">
        <v>2536</v>
      </c>
      <c r="X797" s="2">
        <v>0.22500000000000001</v>
      </c>
      <c r="Y797" s="6">
        <f t="shared" si="102"/>
        <v>6.0062464963562111E-3</v>
      </c>
      <c r="AA797">
        <v>2726343</v>
      </c>
      <c r="AB797">
        <v>16128</v>
      </c>
      <c r="AC797" t="s">
        <v>2535</v>
      </c>
      <c r="AD797" t="s">
        <v>5</v>
      </c>
      <c r="AE797">
        <v>19</v>
      </c>
      <c r="AF797">
        <v>1</v>
      </c>
      <c r="AH797" t="s">
        <v>5449</v>
      </c>
      <c r="AI797" t="s">
        <v>5448</v>
      </c>
      <c r="AK797" t="s">
        <v>5447</v>
      </c>
      <c r="AL797">
        <v>3</v>
      </c>
      <c r="AM797" s="5">
        <f t="shared" si="98"/>
        <v>0.13043478260869565</v>
      </c>
      <c r="AN797" s="4">
        <f t="shared" si="103"/>
        <v>1.9755362757848641E-4</v>
      </c>
      <c r="AO797" s="3"/>
      <c r="AP797">
        <v>0</v>
      </c>
      <c r="AR797" t="s">
        <v>1</v>
      </c>
      <c r="AT797" s="2">
        <v>1.099</v>
      </c>
      <c r="AU797" s="1">
        <f t="shared" si="99"/>
        <v>0.42636386357228939</v>
      </c>
      <c r="AV797" s="1">
        <f t="shared" si="100"/>
        <v>0.31019000619673487</v>
      </c>
      <c r="AW797" s="1">
        <f t="shared" si="101"/>
        <v>0.19401614882118037</v>
      </c>
    </row>
    <row r="798" spans="1:49" x14ac:dyDescent="0.2">
      <c r="A798">
        <v>796</v>
      </c>
      <c r="B798" t="s">
        <v>5446</v>
      </c>
      <c r="C798" t="s">
        <v>5445</v>
      </c>
      <c r="F798" t="s">
        <v>5444</v>
      </c>
      <c r="G798" t="s">
        <v>16</v>
      </c>
      <c r="H798" t="s">
        <v>15</v>
      </c>
      <c r="I798" t="s">
        <v>5443</v>
      </c>
      <c r="J798" t="s">
        <v>5442</v>
      </c>
      <c r="K798" t="s">
        <v>5441</v>
      </c>
      <c r="L798" t="s">
        <v>5440</v>
      </c>
      <c r="M798" t="s">
        <v>5439</v>
      </c>
      <c r="N798">
        <v>4</v>
      </c>
      <c r="O798" t="s">
        <v>5438</v>
      </c>
      <c r="P798" t="s">
        <v>5437</v>
      </c>
      <c r="Q798" t="s">
        <v>5436</v>
      </c>
      <c r="R798" s="7">
        <v>36161</v>
      </c>
      <c r="S798" s="8">
        <f t="shared" si="96"/>
        <v>1999</v>
      </c>
      <c r="T798" s="8">
        <v>1999</v>
      </c>
      <c r="U798" s="8">
        <f t="shared" si="97"/>
        <v>23</v>
      </c>
      <c r="V798" s="7" t="s">
        <v>5435</v>
      </c>
      <c r="W798" t="s">
        <v>5434</v>
      </c>
      <c r="X798" s="2">
        <v>0.30099999999999999</v>
      </c>
      <c r="Y798" s="6">
        <f t="shared" si="102"/>
        <v>8.0350230906809754E-3</v>
      </c>
      <c r="AA798">
        <v>9395075</v>
      </c>
      <c r="AB798">
        <v>14954</v>
      </c>
      <c r="AD798" t="s">
        <v>5</v>
      </c>
      <c r="AE798">
        <v>54</v>
      </c>
      <c r="AF798" s="10">
        <v>44352</v>
      </c>
      <c r="AH798" t="s">
        <v>5433</v>
      </c>
      <c r="AI798" t="s">
        <v>5432</v>
      </c>
      <c r="AJ798" t="s">
        <v>5431</v>
      </c>
      <c r="AK798" t="s">
        <v>5430</v>
      </c>
      <c r="AL798">
        <v>0</v>
      </c>
      <c r="AM798" s="5">
        <f t="shared" si="98"/>
        <v>0</v>
      </c>
      <c r="AN798" s="4">
        <f t="shared" si="103"/>
        <v>0</v>
      </c>
      <c r="AO798" s="3"/>
      <c r="AP798">
        <v>1</v>
      </c>
      <c r="AR798" t="s">
        <v>1</v>
      </c>
      <c r="AT798" s="2" t="s">
        <v>0</v>
      </c>
      <c r="AU798" s="1">
        <f t="shared" si="99"/>
        <v>0.56245161634766827</v>
      </c>
      <c r="AV798" s="1">
        <f t="shared" si="100"/>
        <v>0.40175115453404875</v>
      </c>
      <c r="AW798" s="1">
        <f t="shared" si="101"/>
        <v>0.24105069272042928</v>
      </c>
    </row>
    <row r="799" spans="1:49" x14ac:dyDescent="0.2">
      <c r="A799">
        <v>797</v>
      </c>
      <c r="B799" t="s">
        <v>5429</v>
      </c>
      <c r="C799" t="s">
        <v>5428</v>
      </c>
      <c r="F799" t="s">
        <v>5427</v>
      </c>
      <c r="G799" t="s">
        <v>16</v>
      </c>
      <c r="H799" t="s">
        <v>15</v>
      </c>
      <c r="I799" t="s">
        <v>5426</v>
      </c>
      <c r="J799" t="s">
        <v>5425</v>
      </c>
      <c r="K799" t="s">
        <v>5424</v>
      </c>
      <c r="L799" t="s">
        <v>5423</v>
      </c>
      <c r="M799" t="s">
        <v>5422</v>
      </c>
      <c r="N799">
        <v>4</v>
      </c>
      <c r="O799" t="s">
        <v>5421</v>
      </c>
      <c r="P799" t="s">
        <v>5420</v>
      </c>
      <c r="Q799" t="s">
        <v>5419</v>
      </c>
      <c r="R799" s="7">
        <v>36161</v>
      </c>
      <c r="S799" s="8">
        <f t="shared" si="96"/>
        <v>1999</v>
      </c>
      <c r="T799" s="8">
        <v>1999</v>
      </c>
      <c r="U799" s="8">
        <f t="shared" si="97"/>
        <v>23</v>
      </c>
      <c r="V799" s="7">
        <v>1999</v>
      </c>
      <c r="W799" t="s">
        <v>4646</v>
      </c>
      <c r="X799" s="2">
        <v>1.1579999999999999</v>
      </c>
      <c r="Y799" s="6">
        <f t="shared" si="102"/>
        <v>3.0912148634579962E-2</v>
      </c>
      <c r="AA799">
        <v>1668595</v>
      </c>
      <c r="AB799">
        <v>14223</v>
      </c>
      <c r="AD799" t="s">
        <v>5</v>
      </c>
      <c r="AE799">
        <v>59</v>
      </c>
      <c r="AF799" s="10">
        <v>44257</v>
      </c>
      <c r="AH799" t="s">
        <v>5418</v>
      </c>
      <c r="AI799" t="s">
        <v>5417</v>
      </c>
      <c r="AJ799" t="s">
        <v>5416</v>
      </c>
      <c r="AK799" t="s">
        <v>5415</v>
      </c>
      <c r="AL799">
        <v>71</v>
      </c>
      <c r="AM799" s="5">
        <f t="shared" si="98"/>
        <v>3.0869565217391304</v>
      </c>
      <c r="AN799" s="4">
        <f t="shared" si="103"/>
        <v>4.6754358526908454E-3</v>
      </c>
      <c r="AO799" s="3"/>
      <c r="AP799">
        <v>0</v>
      </c>
      <c r="AR799" t="s">
        <v>1</v>
      </c>
      <c r="AT799" s="2">
        <v>3.573</v>
      </c>
      <c r="AU799" s="1">
        <f t="shared" si="99"/>
        <v>2.3041134800013223</v>
      </c>
      <c r="AV799" s="1">
        <f t="shared" si="100"/>
        <v>1.7793792243635402</v>
      </c>
      <c r="AW799" s="1">
        <f t="shared" si="101"/>
        <v>1.2546449687257579</v>
      </c>
    </row>
    <row r="800" spans="1:49" x14ac:dyDescent="0.2">
      <c r="A800">
        <v>798</v>
      </c>
      <c r="B800" t="s">
        <v>5414</v>
      </c>
      <c r="C800" t="s">
        <v>5413</v>
      </c>
      <c r="F800" t="s">
        <v>5412</v>
      </c>
      <c r="G800" t="s">
        <v>16</v>
      </c>
      <c r="H800" t="s">
        <v>15</v>
      </c>
      <c r="I800" t="s">
        <v>5411</v>
      </c>
      <c r="J800">
        <v>100318068</v>
      </c>
      <c r="K800" t="s">
        <v>5410</v>
      </c>
      <c r="L800" t="s">
        <v>3425</v>
      </c>
      <c r="M800" t="s">
        <v>1459</v>
      </c>
      <c r="N800">
        <v>1</v>
      </c>
      <c r="O800" t="s">
        <v>5409</v>
      </c>
      <c r="P800">
        <v>7402901490</v>
      </c>
      <c r="Q800">
        <v>100318068</v>
      </c>
      <c r="R800" s="7">
        <v>36161</v>
      </c>
      <c r="S800" s="8">
        <f t="shared" si="96"/>
        <v>1999</v>
      </c>
      <c r="T800" s="8">
        <v>1999</v>
      </c>
      <c r="U800" s="8">
        <f t="shared" si="97"/>
        <v>23</v>
      </c>
      <c r="V800" s="7" t="s">
        <v>5395</v>
      </c>
      <c r="W800" t="s">
        <v>2536</v>
      </c>
      <c r="X800" s="2">
        <v>0.22500000000000001</v>
      </c>
      <c r="Y800" s="6">
        <f t="shared" si="102"/>
        <v>6.0062464963562111E-3</v>
      </c>
      <c r="AA800">
        <v>2726343</v>
      </c>
      <c r="AB800">
        <v>16128</v>
      </c>
      <c r="AC800" t="s">
        <v>2535</v>
      </c>
      <c r="AD800" t="s">
        <v>5</v>
      </c>
      <c r="AE800">
        <v>19</v>
      </c>
      <c r="AF800">
        <v>1</v>
      </c>
      <c r="AH800" t="s">
        <v>5408</v>
      </c>
      <c r="AI800" t="s">
        <v>5407</v>
      </c>
      <c r="AK800" t="s">
        <v>5406</v>
      </c>
      <c r="AL800">
        <v>1</v>
      </c>
      <c r="AM800" s="5">
        <f t="shared" si="98"/>
        <v>4.3478260869565216E-2</v>
      </c>
      <c r="AN800" s="4">
        <f t="shared" si="103"/>
        <v>6.5851209192828807E-5</v>
      </c>
      <c r="AO800" s="3"/>
      <c r="AP800">
        <v>0</v>
      </c>
      <c r="AR800" t="s">
        <v>1</v>
      </c>
      <c r="AT800" s="2">
        <v>1.099</v>
      </c>
      <c r="AU800" s="1">
        <f t="shared" si="99"/>
        <v>0.42241279102071966</v>
      </c>
      <c r="AV800" s="1">
        <f t="shared" si="100"/>
        <v>0.303604885277452</v>
      </c>
      <c r="AW800" s="1">
        <f t="shared" si="101"/>
        <v>0.18479697953418434</v>
      </c>
    </row>
    <row r="801" spans="1:49" x14ac:dyDescent="0.2">
      <c r="A801">
        <v>799</v>
      </c>
      <c r="B801" t="s">
        <v>5405</v>
      </c>
      <c r="C801" t="s">
        <v>5404</v>
      </c>
      <c r="F801" t="s">
        <v>5403</v>
      </c>
      <c r="G801" t="s">
        <v>16</v>
      </c>
      <c r="H801" t="s">
        <v>15</v>
      </c>
      <c r="I801" t="s">
        <v>5402</v>
      </c>
      <c r="J801" t="s">
        <v>5401</v>
      </c>
      <c r="K801" t="s">
        <v>5400</v>
      </c>
      <c r="L801" t="s">
        <v>5399</v>
      </c>
      <c r="M801" t="s">
        <v>3319</v>
      </c>
      <c r="N801">
        <v>4</v>
      </c>
      <c r="O801" t="s">
        <v>5398</v>
      </c>
      <c r="P801" t="s">
        <v>5397</v>
      </c>
      <c r="Q801" t="s">
        <v>5396</v>
      </c>
      <c r="R801" s="7">
        <v>36161</v>
      </c>
      <c r="S801" s="8">
        <f t="shared" si="96"/>
        <v>1999</v>
      </c>
      <c r="T801" s="8">
        <v>1999</v>
      </c>
      <c r="U801" s="8">
        <f t="shared" si="97"/>
        <v>23</v>
      </c>
      <c r="V801" s="7" t="s">
        <v>5395</v>
      </c>
      <c r="W801" t="s">
        <v>2536</v>
      </c>
      <c r="X801" s="2">
        <v>0.22500000000000001</v>
      </c>
      <c r="Y801" s="6">
        <f t="shared" si="102"/>
        <v>6.0062464963562111E-3</v>
      </c>
      <c r="AA801">
        <v>2726343</v>
      </c>
      <c r="AB801">
        <v>16128</v>
      </c>
      <c r="AC801" t="s">
        <v>2535</v>
      </c>
      <c r="AD801" t="s">
        <v>5</v>
      </c>
      <c r="AE801">
        <v>19</v>
      </c>
      <c r="AF801">
        <v>1</v>
      </c>
      <c r="AH801" t="s">
        <v>5394</v>
      </c>
      <c r="AI801" t="s">
        <v>5393</v>
      </c>
      <c r="AK801" t="s">
        <v>5392</v>
      </c>
      <c r="AL801">
        <v>1</v>
      </c>
      <c r="AM801" s="5">
        <f t="shared" si="98"/>
        <v>4.3478260869565216E-2</v>
      </c>
      <c r="AN801" s="4">
        <f t="shared" si="103"/>
        <v>6.5851209192828807E-5</v>
      </c>
      <c r="AO801" s="3"/>
      <c r="AP801">
        <v>0</v>
      </c>
      <c r="AR801" t="s">
        <v>1</v>
      </c>
      <c r="AT801" s="2">
        <v>1.099</v>
      </c>
      <c r="AU801" s="1">
        <f t="shared" si="99"/>
        <v>0.42241279102071966</v>
      </c>
      <c r="AV801" s="1">
        <f t="shared" si="100"/>
        <v>0.303604885277452</v>
      </c>
      <c r="AW801" s="1">
        <f t="shared" si="101"/>
        <v>0.18479697953418434</v>
      </c>
    </row>
    <row r="802" spans="1:49" x14ac:dyDescent="0.2">
      <c r="A802">
        <v>800</v>
      </c>
      <c r="B802" t="s">
        <v>5391</v>
      </c>
      <c r="C802" t="s">
        <v>5390</v>
      </c>
      <c r="F802" t="s">
        <v>5389</v>
      </c>
      <c r="G802" t="s">
        <v>16</v>
      </c>
      <c r="H802" t="s">
        <v>15</v>
      </c>
      <c r="I802" t="s">
        <v>5388</v>
      </c>
      <c r="J802" t="s">
        <v>5387</v>
      </c>
      <c r="K802" t="s">
        <v>5386</v>
      </c>
      <c r="L802" t="s">
        <v>5385</v>
      </c>
      <c r="M802" t="s">
        <v>5384</v>
      </c>
      <c r="N802">
        <v>4</v>
      </c>
      <c r="O802" t="s">
        <v>5383</v>
      </c>
      <c r="P802" t="s">
        <v>5382</v>
      </c>
      <c r="Q802" t="s">
        <v>5381</v>
      </c>
      <c r="R802" s="7">
        <v>36161</v>
      </c>
      <c r="S802" s="8">
        <f t="shared" si="96"/>
        <v>1999</v>
      </c>
      <c r="T802" s="8">
        <v>1999</v>
      </c>
      <c r="U802" s="8">
        <f t="shared" si="97"/>
        <v>23</v>
      </c>
      <c r="V802" s="7">
        <v>1999</v>
      </c>
      <c r="W802" t="s">
        <v>5380</v>
      </c>
      <c r="X802" s="2">
        <v>0.69299999999999995</v>
      </c>
      <c r="Y802" s="6">
        <f t="shared" si="102"/>
        <v>1.8499239208777128E-2</v>
      </c>
      <c r="AA802">
        <v>11440546</v>
      </c>
      <c r="AB802">
        <v>24824</v>
      </c>
      <c r="AD802" t="s">
        <v>5</v>
      </c>
      <c r="AE802">
        <v>23</v>
      </c>
      <c r="AF802">
        <v>1</v>
      </c>
      <c r="AH802" t="s">
        <v>5379</v>
      </c>
      <c r="AI802" t="s">
        <v>5378</v>
      </c>
      <c r="AK802" t="s">
        <v>5377</v>
      </c>
      <c r="AL802">
        <v>122</v>
      </c>
      <c r="AM802" s="5">
        <f t="shared" si="98"/>
        <v>5.3043478260869561</v>
      </c>
      <c r="AN802" s="4">
        <f t="shared" si="103"/>
        <v>8.0338475215251132E-3</v>
      </c>
      <c r="AO802" s="3"/>
      <c r="AP802">
        <v>0</v>
      </c>
      <c r="AR802" t="s">
        <v>1</v>
      </c>
      <c r="AT802" s="2">
        <v>3.5910000000000002</v>
      </c>
      <c r="AU802" s="1">
        <f t="shared" si="99"/>
        <v>1.5359621702601522</v>
      </c>
      <c r="AV802" s="1">
        <f t="shared" si="100"/>
        <v>1.326654336515112</v>
      </c>
      <c r="AW802" s="1">
        <f t="shared" si="101"/>
        <v>1.1173465027700717</v>
      </c>
    </row>
    <row r="803" spans="1:49" x14ac:dyDescent="0.2">
      <c r="A803">
        <v>801</v>
      </c>
      <c r="B803" t="s">
        <v>5376</v>
      </c>
      <c r="C803" t="s">
        <v>5375</v>
      </c>
      <c r="D803" t="s">
        <v>5374</v>
      </c>
      <c r="F803" t="s">
        <v>5373</v>
      </c>
      <c r="G803" t="s">
        <v>16</v>
      </c>
      <c r="H803" t="s">
        <v>15</v>
      </c>
      <c r="I803" t="s">
        <v>5372</v>
      </c>
      <c r="J803">
        <v>60030553</v>
      </c>
      <c r="K803" t="s">
        <v>3490</v>
      </c>
      <c r="L803" t="s">
        <v>1942</v>
      </c>
      <c r="M803" t="s">
        <v>431</v>
      </c>
      <c r="N803">
        <v>3</v>
      </c>
      <c r="O803" t="s">
        <v>5371</v>
      </c>
      <c r="P803" t="s">
        <v>5370</v>
      </c>
      <c r="Q803" t="s">
        <v>3487</v>
      </c>
      <c r="R803" s="7">
        <v>36161</v>
      </c>
      <c r="S803" s="8">
        <f t="shared" si="96"/>
        <v>1999</v>
      </c>
      <c r="T803" s="8">
        <v>1999</v>
      </c>
      <c r="U803" s="8">
        <f t="shared" si="97"/>
        <v>23</v>
      </c>
      <c r="V803" s="7">
        <v>1999</v>
      </c>
      <c r="W803" t="s">
        <v>5369</v>
      </c>
      <c r="X803" s="2" t="s">
        <v>0</v>
      </c>
      <c r="Y803" s="6" t="e">
        <f t="shared" si="102"/>
        <v>#VALUE!</v>
      </c>
      <c r="AA803">
        <v>14641917</v>
      </c>
      <c r="AB803">
        <v>53628</v>
      </c>
      <c r="AD803" t="s">
        <v>5</v>
      </c>
      <c r="AE803">
        <v>24</v>
      </c>
      <c r="AF803">
        <v>4</v>
      </c>
      <c r="AH803" t="s">
        <v>5368</v>
      </c>
      <c r="AI803" t="s">
        <v>5367</v>
      </c>
      <c r="AK803" t="s">
        <v>5366</v>
      </c>
      <c r="AL803">
        <v>4</v>
      </c>
      <c r="AM803" s="5">
        <f t="shared" si="98"/>
        <v>0.17391304347826086</v>
      </c>
      <c r="AN803" s="4">
        <f t="shared" si="103"/>
        <v>2.6340483677131523E-4</v>
      </c>
      <c r="AO803" s="3"/>
      <c r="AP803">
        <v>0</v>
      </c>
      <c r="AR803" t="s">
        <v>1</v>
      </c>
      <c r="AT803" s="2" t="s">
        <v>0</v>
      </c>
      <c r="AU803" s="1" t="e">
        <f t="shared" si="99"/>
        <v>#VALUE!</v>
      </c>
      <c r="AV803" s="1" t="e">
        <f t="shared" si="100"/>
        <v>#VALUE!</v>
      </c>
      <c r="AW803" s="1" t="e">
        <f t="shared" si="101"/>
        <v>#VALUE!</v>
      </c>
    </row>
    <row r="804" spans="1:49" x14ac:dyDescent="0.2">
      <c r="A804">
        <v>802</v>
      </c>
      <c r="B804" t="s">
        <v>5365</v>
      </c>
      <c r="C804" t="s">
        <v>5364</v>
      </c>
      <c r="F804" t="s">
        <v>5363</v>
      </c>
      <c r="G804" t="s">
        <v>16</v>
      </c>
      <c r="H804" t="s">
        <v>15</v>
      </c>
      <c r="I804" t="s">
        <v>5362</v>
      </c>
      <c r="J804" t="s">
        <v>5361</v>
      </c>
      <c r="K804" t="s">
        <v>5360</v>
      </c>
      <c r="L804" t="s">
        <v>5359</v>
      </c>
      <c r="M804" t="s">
        <v>5358</v>
      </c>
      <c r="N804">
        <v>6</v>
      </c>
      <c r="O804" t="s">
        <v>5357</v>
      </c>
      <c r="P804" t="s">
        <v>5356</v>
      </c>
      <c r="Q804" t="s">
        <v>5355</v>
      </c>
      <c r="R804" s="7">
        <v>36161</v>
      </c>
      <c r="S804" s="8">
        <f t="shared" si="96"/>
        <v>1999</v>
      </c>
      <c r="T804" s="8">
        <v>1999</v>
      </c>
      <c r="U804" s="8">
        <f t="shared" si="97"/>
        <v>23</v>
      </c>
      <c r="V804" s="7">
        <v>1999</v>
      </c>
      <c r="W804" t="s">
        <v>4646</v>
      </c>
      <c r="X804" s="2">
        <v>1.1579999999999999</v>
      </c>
      <c r="Y804" s="6">
        <f t="shared" si="102"/>
        <v>3.0912148634579962E-2</v>
      </c>
      <c r="AA804">
        <v>1668595</v>
      </c>
      <c r="AB804">
        <v>14223</v>
      </c>
      <c r="AD804" t="s">
        <v>5</v>
      </c>
      <c r="AE804">
        <v>59</v>
      </c>
      <c r="AF804" s="10">
        <v>44257</v>
      </c>
      <c r="AH804" t="s">
        <v>5354</v>
      </c>
      <c r="AI804" t="s">
        <v>5353</v>
      </c>
      <c r="AJ804" t="s">
        <v>5352</v>
      </c>
      <c r="AK804" t="s">
        <v>5351</v>
      </c>
      <c r="AL804">
        <v>16</v>
      </c>
      <c r="AM804" s="5">
        <f t="shared" si="98"/>
        <v>0.69565217391304346</v>
      </c>
      <c r="AN804" s="4">
        <f t="shared" si="103"/>
        <v>1.0536193470852609E-3</v>
      </c>
      <c r="AO804" s="3"/>
      <c r="AP804">
        <v>0</v>
      </c>
      <c r="AR804" t="s">
        <v>1</v>
      </c>
      <c r="AT804" s="2">
        <v>3.573</v>
      </c>
      <c r="AU804" s="1">
        <f t="shared" si="99"/>
        <v>2.1954589848331549</v>
      </c>
      <c r="AV804" s="1">
        <f t="shared" si="100"/>
        <v>1.598288399083261</v>
      </c>
      <c r="AW804" s="1">
        <f t="shared" si="101"/>
        <v>1.0011178133333671</v>
      </c>
    </row>
    <row r="805" spans="1:49" x14ac:dyDescent="0.2">
      <c r="A805">
        <v>803</v>
      </c>
      <c r="B805" t="s">
        <v>5350</v>
      </c>
      <c r="C805" t="s">
        <v>5349</v>
      </c>
      <c r="F805" t="s">
        <v>5348</v>
      </c>
      <c r="G805" t="s">
        <v>16</v>
      </c>
      <c r="H805" t="s">
        <v>15</v>
      </c>
      <c r="I805" t="s">
        <v>5347</v>
      </c>
      <c r="J805">
        <v>60001343</v>
      </c>
      <c r="K805" t="s">
        <v>5346</v>
      </c>
      <c r="L805" t="s">
        <v>5345</v>
      </c>
      <c r="M805" t="s">
        <v>1459</v>
      </c>
      <c r="N805">
        <v>6</v>
      </c>
      <c r="O805" t="s">
        <v>5344</v>
      </c>
      <c r="P805" t="s">
        <v>5343</v>
      </c>
      <c r="Q805" t="s">
        <v>5342</v>
      </c>
      <c r="R805" s="7">
        <v>36161</v>
      </c>
      <c r="S805" s="8">
        <f t="shared" si="96"/>
        <v>1999</v>
      </c>
      <c r="T805" s="8">
        <v>1999</v>
      </c>
      <c r="U805" s="8">
        <f t="shared" si="97"/>
        <v>23</v>
      </c>
      <c r="V805" s="7">
        <v>36251</v>
      </c>
      <c r="W805" t="s">
        <v>5219</v>
      </c>
      <c r="X805" s="2">
        <v>3.5539999999999998</v>
      </c>
      <c r="Y805" s="6">
        <f t="shared" si="102"/>
        <v>9.4872000213555435E-2</v>
      </c>
      <c r="AA805">
        <v>320889</v>
      </c>
      <c r="AB805">
        <v>16615</v>
      </c>
      <c r="AD805" t="s">
        <v>5</v>
      </c>
      <c r="AE805">
        <v>119</v>
      </c>
      <c r="AF805">
        <v>4</v>
      </c>
      <c r="AH805" t="s">
        <v>5341</v>
      </c>
      <c r="AI805" t="s">
        <v>5340</v>
      </c>
      <c r="AK805" t="s">
        <v>5339</v>
      </c>
      <c r="AL805">
        <v>33</v>
      </c>
      <c r="AM805" s="5">
        <f t="shared" si="98"/>
        <v>1.4347826086956521</v>
      </c>
      <c r="AN805" s="4">
        <f t="shared" si="103"/>
        <v>2.1730899033633503E-3</v>
      </c>
      <c r="AO805" s="3"/>
      <c r="AP805">
        <v>1</v>
      </c>
      <c r="AR805" t="s">
        <v>1</v>
      </c>
      <c r="AT805" s="2">
        <v>8.34</v>
      </c>
      <c r="AU805" s="1">
        <f t="shared" si="99"/>
        <v>6.7062327120497809</v>
      </c>
      <c r="AV805" s="1">
        <f t="shared" si="100"/>
        <v>4.8522545058459388</v>
      </c>
      <c r="AW805" s="1">
        <f t="shared" si="101"/>
        <v>2.9982762996420975</v>
      </c>
    </row>
    <row r="806" spans="1:49" x14ac:dyDescent="0.2">
      <c r="A806">
        <v>804</v>
      </c>
      <c r="B806" t="s">
        <v>5338</v>
      </c>
      <c r="C806" t="s">
        <v>5337</v>
      </c>
      <c r="D806" t="s">
        <v>5336</v>
      </c>
      <c r="E806">
        <v>10585955</v>
      </c>
      <c r="F806" t="s">
        <v>5335</v>
      </c>
      <c r="G806" t="s">
        <v>16</v>
      </c>
      <c r="H806" t="s">
        <v>15</v>
      </c>
      <c r="I806" t="s">
        <v>5334</v>
      </c>
      <c r="J806" t="s">
        <v>5333</v>
      </c>
      <c r="K806" t="s">
        <v>5332</v>
      </c>
      <c r="L806" t="s">
        <v>5331</v>
      </c>
      <c r="M806" t="s">
        <v>5330</v>
      </c>
      <c r="N806">
        <v>9</v>
      </c>
      <c r="O806" t="s">
        <v>5329</v>
      </c>
      <c r="P806" t="s">
        <v>5328</v>
      </c>
      <c r="Q806" t="s">
        <v>5327</v>
      </c>
      <c r="R806" s="7">
        <v>36161</v>
      </c>
      <c r="S806" s="8">
        <f t="shared" ref="S806:S869" si="104">YEAR(R806)</f>
        <v>1999</v>
      </c>
      <c r="T806" s="8">
        <v>1999</v>
      </c>
      <c r="U806" s="8">
        <f t="shared" ref="U806:U869" si="105">2022-T806</f>
        <v>23</v>
      </c>
      <c r="V806" s="7">
        <v>36495</v>
      </c>
      <c r="W806" t="s">
        <v>5268</v>
      </c>
      <c r="X806" s="2">
        <v>1.7130000000000001</v>
      </c>
      <c r="Y806" s="6">
        <f t="shared" si="102"/>
        <v>4.5727556658925285E-2</v>
      </c>
      <c r="AA806">
        <v>63495</v>
      </c>
      <c r="AB806">
        <v>14859</v>
      </c>
      <c r="AD806" t="s">
        <v>5</v>
      </c>
      <c r="AE806">
        <v>77</v>
      </c>
      <c r="AF806">
        <v>6</v>
      </c>
      <c r="AH806" t="s">
        <v>5326</v>
      </c>
      <c r="AI806" t="s">
        <v>5325</v>
      </c>
      <c r="AK806" t="s">
        <v>5324</v>
      </c>
      <c r="AL806">
        <v>108</v>
      </c>
      <c r="AM806" s="5">
        <f t="shared" ref="AM806:AM869" si="106">AL806/U806</f>
        <v>4.6956521739130439</v>
      </c>
      <c r="AN806" s="4">
        <f t="shared" si="103"/>
        <v>7.1119305928255116E-3</v>
      </c>
      <c r="AO806" s="3"/>
      <c r="AP806">
        <v>1</v>
      </c>
      <c r="AQ806" t="s">
        <v>5323</v>
      </c>
      <c r="AR806" t="s">
        <v>1</v>
      </c>
      <c r="AS806" t="s">
        <v>5322</v>
      </c>
      <c r="AT806" s="2">
        <v>4.0330000000000004</v>
      </c>
      <c r="AU806" s="1">
        <f t="shared" ref="AU806:AU869" si="107">(Y806*0.7+AN806*0.3)*100</f>
        <v>3.4142868839095355</v>
      </c>
      <c r="AV806" s="1">
        <f t="shared" ref="AV806:AV869" si="108">(Y806*0.5+AN806*0.5)*100</f>
        <v>2.6419743625875398</v>
      </c>
      <c r="AW806" s="1">
        <f t="shared" ref="AW806:AW869" si="109">(Y806*0.3+AN806*0.7)*100</f>
        <v>1.8696618412655444</v>
      </c>
    </row>
    <row r="807" spans="1:49" x14ac:dyDescent="0.2">
      <c r="A807">
        <v>805</v>
      </c>
      <c r="B807" t="s">
        <v>5321</v>
      </c>
      <c r="C807" t="s">
        <v>5320</v>
      </c>
      <c r="F807" t="s">
        <v>5319</v>
      </c>
      <c r="G807" t="s">
        <v>16</v>
      </c>
      <c r="H807" t="s">
        <v>15</v>
      </c>
      <c r="I807" t="s">
        <v>5318</v>
      </c>
      <c r="J807">
        <v>100713476</v>
      </c>
      <c r="K807" t="s">
        <v>5317</v>
      </c>
      <c r="L807" t="s">
        <v>5316</v>
      </c>
      <c r="M807" t="s">
        <v>11</v>
      </c>
      <c r="N807">
        <v>5</v>
      </c>
      <c r="O807" t="s">
        <v>5315</v>
      </c>
      <c r="P807" t="s">
        <v>5314</v>
      </c>
      <c r="Q807" t="s">
        <v>5313</v>
      </c>
      <c r="R807" s="7">
        <v>36161</v>
      </c>
      <c r="S807" s="8">
        <f t="shared" si="104"/>
        <v>1999</v>
      </c>
      <c r="T807" s="8">
        <v>1999</v>
      </c>
      <c r="U807" s="8">
        <f t="shared" si="105"/>
        <v>23</v>
      </c>
      <c r="V807" s="7">
        <v>36161</v>
      </c>
      <c r="W807" t="s">
        <v>906</v>
      </c>
      <c r="X807" s="2">
        <v>1.365</v>
      </c>
      <c r="Y807" s="6">
        <f t="shared" si="102"/>
        <v>3.6437895411227675E-2</v>
      </c>
      <c r="AA807">
        <v>189545</v>
      </c>
      <c r="AB807">
        <v>17393</v>
      </c>
      <c r="AD807" t="s">
        <v>5</v>
      </c>
      <c r="AE807">
        <v>48</v>
      </c>
      <c r="AF807">
        <v>1</v>
      </c>
      <c r="AH807" t="s">
        <v>5312</v>
      </c>
      <c r="AI807" t="s">
        <v>5311</v>
      </c>
      <c r="AK807" t="s">
        <v>5310</v>
      </c>
      <c r="AL807">
        <v>3</v>
      </c>
      <c r="AM807" s="5">
        <f t="shared" si="106"/>
        <v>0.13043478260869565</v>
      </c>
      <c r="AN807" s="4">
        <f t="shared" si="103"/>
        <v>1.9755362757848641E-4</v>
      </c>
      <c r="AO807" s="3"/>
      <c r="AP807">
        <v>0</v>
      </c>
      <c r="AR807" t="s">
        <v>1</v>
      </c>
      <c r="AT807" s="2" t="s">
        <v>0</v>
      </c>
      <c r="AU807" s="1">
        <f t="shared" si="107"/>
        <v>2.5565792876132916</v>
      </c>
      <c r="AV807" s="1">
        <f t="shared" si="108"/>
        <v>1.831772451940308</v>
      </c>
      <c r="AW807" s="1">
        <f t="shared" si="109"/>
        <v>1.1069656162673243</v>
      </c>
    </row>
    <row r="808" spans="1:49" x14ac:dyDescent="0.2">
      <c r="A808">
        <v>806</v>
      </c>
      <c r="B808" t="s">
        <v>5309</v>
      </c>
      <c r="C808" t="s">
        <v>5308</v>
      </c>
      <c r="F808" t="s">
        <v>5307</v>
      </c>
      <c r="G808" t="s">
        <v>16</v>
      </c>
      <c r="H808" t="s">
        <v>15</v>
      </c>
      <c r="I808" t="s">
        <v>5306</v>
      </c>
      <c r="J808" t="s">
        <v>5305</v>
      </c>
      <c r="K808" t="s">
        <v>5304</v>
      </c>
      <c r="L808" t="s">
        <v>5303</v>
      </c>
      <c r="M808" t="s">
        <v>5302</v>
      </c>
      <c r="N808">
        <v>8</v>
      </c>
      <c r="O808" t="s">
        <v>5301</v>
      </c>
      <c r="P808" t="s">
        <v>5300</v>
      </c>
      <c r="Q808" t="s">
        <v>5299</v>
      </c>
      <c r="R808" s="7">
        <v>36161</v>
      </c>
      <c r="S808" s="8">
        <f t="shared" si="104"/>
        <v>1999</v>
      </c>
      <c r="T808" s="8">
        <v>1999</v>
      </c>
      <c r="U808" s="8">
        <f t="shared" si="105"/>
        <v>23</v>
      </c>
      <c r="V808" s="7">
        <v>1999</v>
      </c>
      <c r="W808" t="s">
        <v>4618</v>
      </c>
      <c r="X808" s="2">
        <v>0.85499999999999998</v>
      </c>
      <c r="Y808" s="6">
        <f t="shared" si="102"/>
        <v>2.28237366861536E-2</v>
      </c>
      <c r="AA808">
        <v>980331</v>
      </c>
      <c r="AB808">
        <v>23342</v>
      </c>
      <c r="AD808" t="s">
        <v>5</v>
      </c>
      <c r="AE808">
        <v>25</v>
      </c>
      <c r="AF808">
        <v>7</v>
      </c>
      <c r="AH808" t="s">
        <v>5298</v>
      </c>
      <c r="AI808" t="s">
        <v>5297</v>
      </c>
      <c r="AJ808" t="s">
        <v>5296</v>
      </c>
      <c r="AK808" t="s">
        <v>5295</v>
      </c>
      <c r="AL808">
        <v>13</v>
      </c>
      <c r="AM808" s="5">
        <f t="shared" si="106"/>
        <v>0.56521739130434778</v>
      </c>
      <c r="AN808" s="4">
        <f t="shared" si="103"/>
        <v>8.560657195067744E-4</v>
      </c>
      <c r="AO808" s="3"/>
      <c r="AP808">
        <v>0</v>
      </c>
      <c r="AQ808" t="s">
        <v>5294</v>
      </c>
      <c r="AR808" t="s">
        <v>5293</v>
      </c>
      <c r="AS808" t="s">
        <v>5292</v>
      </c>
      <c r="AT808" s="2">
        <v>2.6259999999999999</v>
      </c>
      <c r="AU808" s="1">
        <f t="shared" si="107"/>
        <v>1.623343539615955</v>
      </c>
      <c r="AV808" s="1">
        <f t="shared" si="108"/>
        <v>1.1839901202830188</v>
      </c>
      <c r="AW808" s="1">
        <f t="shared" si="109"/>
        <v>0.74463670095008216</v>
      </c>
    </row>
    <row r="809" spans="1:49" x14ac:dyDescent="0.2">
      <c r="A809">
        <v>807</v>
      </c>
      <c r="B809" t="s">
        <v>5291</v>
      </c>
      <c r="C809" t="s">
        <v>5290</v>
      </c>
      <c r="F809" t="s">
        <v>5289</v>
      </c>
      <c r="G809" t="s">
        <v>16</v>
      </c>
      <c r="H809" t="s">
        <v>15</v>
      </c>
      <c r="I809" t="s">
        <v>5288</v>
      </c>
      <c r="J809" t="s">
        <v>5287</v>
      </c>
      <c r="K809" t="s">
        <v>5286</v>
      </c>
      <c r="L809" t="s">
        <v>5285</v>
      </c>
      <c r="M809" t="s">
        <v>1802</v>
      </c>
      <c r="N809">
        <v>3</v>
      </c>
      <c r="O809" t="s">
        <v>5284</v>
      </c>
      <c r="P809" t="s">
        <v>5283</v>
      </c>
      <c r="Q809" t="s">
        <v>5282</v>
      </c>
      <c r="R809" s="7">
        <v>36161</v>
      </c>
      <c r="S809" s="8">
        <f t="shared" si="104"/>
        <v>1999</v>
      </c>
      <c r="T809" s="8">
        <v>1999</v>
      </c>
      <c r="U809" s="8">
        <f t="shared" si="105"/>
        <v>23</v>
      </c>
      <c r="V809" s="7">
        <v>36161</v>
      </c>
      <c r="W809" t="s">
        <v>663</v>
      </c>
      <c r="X809" s="2">
        <v>0.371</v>
      </c>
      <c r="Y809" s="6">
        <f t="shared" si="102"/>
        <v>9.9036331117695747E-3</v>
      </c>
      <c r="AA809">
        <v>486604</v>
      </c>
      <c r="AB809">
        <v>28580</v>
      </c>
      <c r="AC809" t="s">
        <v>5066</v>
      </c>
      <c r="AD809" t="s">
        <v>5</v>
      </c>
      <c r="AE809">
        <v>34</v>
      </c>
      <c r="AF809">
        <v>1</v>
      </c>
      <c r="AH809" t="s">
        <v>1916</v>
      </c>
      <c r="AI809" t="s">
        <v>5281</v>
      </c>
      <c r="AK809" t="s">
        <v>5280</v>
      </c>
      <c r="AL809">
        <v>9</v>
      </c>
      <c r="AM809" s="5">
        <f t="shared" si="106"/>
        <v>0.39130434782608697</v>
      </c>
      <c r="AN809" s="4">
        <f t="shared" si="103"/>
        <v>5.9266088273545923E-4</v>
      </c>
      <c r="AO809" s="3"/>
      <c r="AP809">
        <v>1</v>
      </c>
      <c r="AR809" t="s">
        <v>1</v>
      </c>
      <c r="AT809" s="2">
        <v>1.431</v>
      </c>
      <c r="AU809" s="1">
        <f t="shared" si="107"/>
        <v>0.71103414430593392</v>
      </c>
      <c r="AV809" s="1">
        <f t="shared" si="108"/>
        <v>0.52481469972525174</v>
      </c>
      <c r="AW809" s="1">
        <f t="shared" si="109"/>
        <v>0.3385952551445694</v>
      </c>
    </row>
    <row r="810" spans="1:49" x14ac:dyDescent="0.2">
      <c r="A810">
        <v>808</v>
      </c>
      <c r="B810" t="s">
        <v>5279</v>
      </c>
      <c r="C810" t="s">
        <v>5278</v>
      </c>
      <c r="D810" t="s">
        <v>5277</v>
      </c>
      <c r="E810">
        <v>10423416</v>
      </c>
      <c r="F810" t="s">
        <v>5276</v>
      </c>
      <c r="G810" t="s">
        <v>16</v>
      </c>
      <c r="H810" t="s">
        <v>15</v>
      </c>
      <c r="I810" t="s">
        <v>5275</v>
      </c>
      <c r="J810" t="s">
        <v>5274</v>
      </c>
      <c r="K810" t="s">
        <v>5273</v>
      </c>
      <c r="L810" t="s">
        <v>5272</v>
      </c>
      <c r="M810" t="s">
        <v>752</v>
      </c>
      <c r="N810">
        <v>3</v>
      </c>
      <c r="O810" t="s">
        <v>5271</v>
      </c>
      <c r="P810" t="s">
        <v>5270</v>
      </c>
      <c r="Q810" t="s">
        <v>5269</v>
      </c>
      <c r="R810" s="7">
        <v>36161</v>
      </c>
      <c r="S810" s="8">
        <f t="shared" si="104"/>
        <v>1999</v>
      </c>
      <c r="T810" s="8">
        <v>1999</v>
      </c>
      <c r="U810" s="8">
        <f t="shared" si="105"/>
        <v>23</v>
      </c>
      <c r="V810" s="7">
        <v>36373</v>
      </c>
      <c r="W810" t="s">
        <v>5268</v>
      </c>
      <c r="X810" s="2">
        <v>1.7130000000000001</v>
      </c>
      <c r="Y810" s="6">
        <f t="shared" si="102"/>
        <v>4.5727556658925285E-2</v>
      </c>
      <c r="AA810">
        <v>63495</v>
      </c>
      <c r="AB810">
        <v>14859</v>
      </c>
      <c r="AD810" t="s">
        <v>5</v>
      </c>
      <c r="AE810">
        <v>77</v>
      </c>
      <c r="AF810">
        <v>2</v>
      </c>
      <c r="AH810" t="s">
        <v>5267</v>
      </c>
      <c r="AI810" t="s">
        <v>5266</v>
      </c>
      <c r="AK810" t="s">
        <v>5265</v>
      </c>
      <c r="AL810">
        <v>55</v>
      </c>
      <c r="AM810" s="5">
        <f t="shared" si="106"/>
        <v>2.3913043478260869</v>
      </c>
      <c r="AN810" s="4">
        <f t="shared" si="103"/>
        <v>3.6218165056055842E-3</v>
      </c>
      <c r="AO810" s="3"/>
      <c r="AP810">
        <v>1</v>
      </c>
      <c r="AQ810" t="s">
        <v>5264</v>
      </c>
      <c r="AR810">
        <v>1932802</v>
      </c>
      <c r="AS810" t="s">
        <v>5263</v>
      </c>
      <c r="AT810" s="2">
        <v>4.0330000000000004</v>
      </c>
      <c r="AU810" s="1">
        <f t="shared" si="107"/>
        <v>3.3095834612929371</v>
      </c>
      <c r="AV810" s="1">
        <f t="shared" si="108"/>
        <v>2.4674686582265437</v>
      </c>
      <c r="AW810" s="1">
        <f t="shared" si="109"/>
        <v>1.6253538551601492</v>
      </c>
    </row>
    <row r="811" spans="1:49" x14ac:dyDescent="0.2">
      <c r="A811">
        <v>809</v>
      </c>
      <c r="B811" t="s">
        <v>5262</v>
      </c>
      <c r="C811" t="s">
        <v>5261</v>
      </c>
      <c r="D811" t="s">
        <v>5260</v>
      </c>
      <c r="F811" t="s">
        <v>5259</v>
      </c>
      <c r="G811" t="s">
        <v>16</v>
      </c>
      <c r="H811" t="s">
        <v>15</v>
      </c>
      <c r="I811" t="s">
        <v>5258</v>
      </c>
      <c r="J811" t="s">
        <v>5257</v>
      </c>
      <c r="K811" t="s">
        <v>5256</v>
      </c>
      <c r="L811" t="s">
        <v>5255</v>
      </c>
      <c r="M811" t="s">
        <v>5254</v>
      </c>
      <c r="N811">
        <v>5</v>
      </c>
      <c r="O811" t="s">
        <v>5253</v>
      </c>
      <c r="P811" t="s">
        <v>5252</v>
      </c>
      <c r="Q811" t="s">
        <v>5251</v>
      </c>
      <c r="R811" s="7">
        <v>36161</v>
      </c>
      <c r="S811" s="8">
        <f t="shared" si="104"/>
        <v>1999</v>
      </c>
      <c r="T811" s="8">
        <v>1999</v>
      </c>
      <c r="U811" s="8">
        <f t="shared" si="105"/>
        <v>23</v>
      </c>
      <c r="V811" s="7">
        <v>36373</v>
      </c>
      <c r="W811" t="s">
        <v>5250</v>
      </c>
      <c r="X811" s="2">
        <v>3.6110000000000002</v>
      </c>
      <c r="Y811" s="6">
        <f t="shared" si="102"/>
        <v>9.639358265929901E-2</v>
      </c>
      <c r="AA811">
        <v>344257</v>
      </c>
      <c r="AB811">
        <v>12503</v>
      </c>
      <c r="AD811" t="s">
        <v>5</v>
      </c>
      <c r="AE811">
        <v>69</v>
      </c>
      <c r="AF811">
        <v>2</v>
      </c>
      <c r="AH811" t="s">
        <v>5249</v>
      </c>
      <c r="AI811" t="s">
        <v>5248</v>
      </c>
      <c r="AK811" t="s">
        <v>5247</v>
      </c>
      <c r="AL811">
        <v>7</v>
      </c>
      <c r="AM811" s="5">
        <f t="shared" si="106"/>
        <v>0.30434782608695654</v>
      </c>
      <c r="AN811" s="4">
        <f t="shared" si="103"/>
        <v>4.6095846434980164E-4</v>
      </c>
      <c r="AO811" s="3"/>
      <c r="AP811">
        <v>0</v>
      </c>
      <c r="AQ811" t="s">
        <v>5246</v>
      </c>
      <c r="AR811" t="s">
        <v>5245</v>
      </c>
      <c r="AS811" t="s">
        <v>5244</v>
      </c>
      <c r="AT811" s="2">
        <v>10.164</v>
      </c>
      <c r="AU811" s="1">
        <f t="shared" si="107"/>
        <v>6.7613795400814229</v>
      </c>
      <c r="AV811" s="1">
        <f t="shared" si="108"/>
        <v>4.8427270561824409</v>
      </c>
      <c r="AW811" s="1">
        <f t="shared" si="109"/>
        <v>2.9240745722834562</v>
      </c>
    </row>
    <row r="812" spans="1:49" x14ac:dyDescent="0.2">
      <c r="A812">
        <v>810</v>
      </c>
      <c r="B812" t="s">
        <v>5243</v>
      </c>
      <c r="C812" t="s">
        <v>5242</v>
      </c>
      <c r="F812" t="s">
        <v>5241</v>
      </c>
      <c r="G812" t="s">
        <v>16</v>
      </c>
      <c r="H812" t="s">
        <v>15</v>
      </c>
      <c r="I812" t="s">
        <v>5240</v>
      </c>
      <c r="J812">
        <v>60030788</v>
      </c>
      <c r="K812" t="s">
        <v>5239</v>
      </c>
      <c r="L812" t="s">
        <v>5238</v>
      </c>
      <c r="M812" t="s">
        <v>25</v>
      </c>
      <c r="N812">
        <v>3</v>
      </c>
      <c r="O812" t="s">
        <v>5237</v>
      </c>
      <c r="P812" t="s">
        <v>5236</v>
      </c>
      <c r="Q812" t="s">
        <v>5235</v>
      </c>
      <c r="R812" s="7">
        <v>36161</v>
      </c>
      <c r="S812" s="8">
        <f t="shared" si="104"/>
        <v>1999</v>
      </c>
      <c r="T812" s="8">
        <v>1999</v>
      </c>
      <c r="U812" s="8">
        <f t="shared" si="105"/>
        <v>23</v>
      </c>
      <c r="V812" s="7">
        <v>1999</v>
      </c>
      <c r="W812" t="s">
        <v>4618</v>
      </c>
      <c r="X812" s="2">
        <v>0.85499999999999998</v>
      </c>
      <c r="Y812" s="6">
        <f t="shared" si="102"/>
        <v>2.28237366861536E-2</v>
      </c>
      <c r="AA812">
        <v>980331</v>
      </c>
      <c r="AB812">
        <v>23342</v>
      </c>
      <c r="AD812" t="s">
        <v>5</v>
      </c>
      <c r="AE812">
        <v>25</v>
      </c>
      <c r="AF812">
        <v>8</v>
      </c>
      <c r="AH812" t="s">
        <v>5234</v>
      </c>
      <c r="AI812" t="s">
        <v>5233</v>
      </c>
      <c r="AJ812" t="s">
        <v>5232</v>
      </c>
      <c r="AK812" t="s">
        <v>5231</v>
      </c>
      <c r="AL812">
        <v>68</v>
      </c>
      <c r="AM812" s="5">
        <f t="shared" si="106"/>
        <v>2.9565217391304346</v>
      </c>
      <c r="AN812" s="4">
        <f t="shared" si="103"/>
        <v>4.4778822251123583E-3</v>
      </c>
      <c r="AO812" s="3"/>
      <c r="AP812">
        <v>0</v>
      </c>
      <c r="AR812" t="s">
        <v>1</v>
      </c>
      <c r="AT812" s="2">
        <v>2.6259999999999999</v>
      </c>
      <c r="AU812" s="1">
        <f t="shared" si="107"/>
        <v>1.7319980347841226</v>
      </c>
      <c r="AV812" s="1">
        <f t="shared" si="108"/>
        <v>1.365080945563298</v>
      </c>
      <c r="AW812" s="1">
        <f t="shared" si="109"/>
        <v>0.99816385634247318</v>
      </c>
    </row>
    <row r="813" spans="1:49" x14ac:dyDescent="0.2">
      <c r="A813">
        <v>811</v>
      </c>
      <c r="B813" t="s">
        <v>5230</v>
      </c>
      <c r="C813" t="s">
        <v>5229</v>
      </c>
      <c r="F813" t="s">
        <v>5228</v>
      </c>
      <c r="G813" t="s">
        <v>16</v>
      </c>
      <c r="H813" t="s">
        <v>15</v>
      </c>
      <c r="I813" t="s">
        <v>5227</v>
      </c>
      <c r="J813" t="s">
        <v>5226</v>
      </c>
      <c r="K813" t="s">
        <v>5225</v>
      </c>
      <c r="L813" t="s">
        <v>5224</v>
      </c>
      <c r="M813" t="s">
        <v>5223</v>
      </c>
      <c r="N813">
        <v>4</v>
      </c>
      <c r="O813" t="s">
        <v>5222</v>
      </c>
      <c r="P813" t="s">
        <v>5221</v>
      </c>
      <c r="Q813" t="s">
        <v>5220</v>
      </c>
      <c r="R813" s="7">
        <v>36161</v>
      </c>
      <c r="S813" s="8">
        <f t="shared" si="104"/>
        <v>1999</v>
      </c>
      <c r="T813" s="8">
        <v>1999</v>
      </c>
      <c r="U813" s="8">
        <f t="shared" si="105"/>
        <v>23</v>
      </c>
      <c r="V813" s="7">
        <v>36312</v>
      </c>
      <c r="W813" t="s">
        <v>5219</v>
      </c>
      <c r="X813" s="2">
        <v>3.5539999999999998</v>
      </c>
      <c r="Y813" s="6">
        <f t="shared" si="102"/>
        <v>9.4872000213555435E-2</v>
      </c>
      <c r="AA813">
        <v>320889</v>
      </c>
      <c r="AB813">
        <v>16615</v>
      </c>
      <c r="AD813" t="s">
        <v>5</v>
      </c>
      <c r="AE813">
        <v>120</v>
      </c>
      <c r="AF813">
        <v>2</v>
      </c>
      <c r="AH813" t="s">
        <v>5218</v>
      </c>
      <c r="AI813" t="s">
        <v>5217</v>
      </c>
      <c r="AK813" t="s">
        <v>5216</v>
      </c>
      <c r="AL813">
        <v>40</v>
      </c>
      <c r="AM813" s="5">
        <f t="shared" si="106"/>
        <v>1.7391304347826086</v>
      </c>
      <c r="AN813" s="4">
        <f t="shared" si="103"/>
        <v>2.634048367713152E-3</v>
      </c>
      <c r="AO813" s="3"/>
      <c r="AP813">
        <v>1</v>
      </c>
      <c r="AR813" t="s">
        <v>1</v>
      </c>
      <c r="AT813" s="2">
        <v>8.34</v>
      </c>
      <c r="AU813" s="1">
        <f t="shared" si="107"/>
        <v>6.7200614659802742</v>
      </c>
      <c r="AV813" s="1">
        <f t="shared" si="108"/>
        <v>4.8753024290634297</v>
      </c>
      <c r="AW813" s="1">
        <f t="shared" si="109"/>
        <v>3.0305433921465839</v>
      </c>
    </row>
    <row r="814" spans="1:49" x14ac:dyDescent="0.2">
      <c r="A814">
        <v>812</v>
      </c>
      <c r="B814" t="s">
        <v>5215</v>
      </c>
      <c r="C814" t="s">
        <v>5214</v>
      </c>
      <c r="D814" t="s">
        <v>5213</v>
      </c>
      <c r="F814" t="s">
        <v>5212</v>
      </c>
      <c r="G814" t="s">
        <v>16</v>
      </c>
      <c r="H814" t="s">
        <v>15</v>
      </c>
      <c r="I814" t="s">
        <v>5211</v>
      </c>
      <c r="J814" t="s">
        <v>5210</v>
      </c>
      <c r="K814" t="s">
        <v>5209</v>
      </c>
      <c r="L814" t="s">
        <v>5208</v>
      </c>
      <c r="M814" t="s">
        <v>5207</v>
      </c>
      <c r="N814">
        <v>2</v>
      </c>
      <c r="O814" t="s">
        <v>5206</v>
      </c>
      <c r="P814" t="s">
        <v>5205</v>
      </c>
      <c r="Q814" t="s">
        <v>5204</v>
      </c>
      <c r="R814" s="7">
        <v>36161</v>
      </c>
      <c r="S814" s="8">
        <f t="shared" si="104"/>
        <v>1999</v>
      </c>
      <c r="T814" s="8">
        <v>1999</v>
      </c>
      <c r="U814" s="8">
        <f t="shared" si="105"/>
        <v>23</v>
      </c>
      <c r="V814" s="7">
        <v>36373</v>
      </c>
      <c r="W814" t="s">
        <v>5203</v>
      </c>
      <c r="X814" s="2">
        <v>0.89900000000000002</v>
      </c>
      <c r="Y814" s="6">
        <f t="shared" si="102"/>
        <v>2.399829155655215E-2</v>
      </c>
      <c r="AA814">
        <v>221910</v>
      </c>
      <c r="AB814">
        <v>20487</v>
      </c>
      <c r="AD814" t="s">
        <v>5</v>
      </c>
      <c r="AE814">
        <v>45</v>
      </c>
      <c r="AF814">
        <v>8</v>
      </c>
      <c r="AH814" t="s">
        <v>5202</v>
      </c>
      <c r="AI814" t="s">
        <v>5201</v>
      </c>
      <c r="AJ814" t="s">
        <v>5200</v>
      </c>
      <c r="AK814" t="s">
        <v>5199</v>
      </c>
      <c r="AL814">
        <v>14</v>
      </c>
      <c r="AM814" s="5">
        <f t="shared" si="106"/>
        <v>0.60869565217391308</v>
      </c>
      <c r="AN814" s="4">
        <f t="shared" si="103"/>
        <v>9.2191692869960328E-4</v>
      </c>
      <c r="AO814" s="3"/>
      <c r="AP814">
        <v>0</v>
      </c>
      <c r="AQ814" t="s">
        <v>5198</v>
      </c>
      <c r="AR814" t="s">
        <v>5197</v>
      </c>
      <c r="AS814" t="s">
        <v>5196</v>
      </c>
      <c r="AT814" s="2">
        <v>2.3540000000000001</v>
      </c>
      <c r="AU814" s="1">
        <f t="shared" si="107"/>
        <v>1.7075379168196383</v>
      </c>
      <c r="AV814" s="1">
        <f t="shared" si="108"/>
        <v>1.2460104242625876</v>
      </c>
      <c r="AW814" s="1">
        <f t="shared" si="109"/>
        <v>0.78448293170553662</v>
      </c>
    </row>
    <row r="815" spans="1:49" x14ac:dyDescent="0.2">
      <c r="A815">
        <v>813</v>
      </c>
      <c r="B815" t="s">
        <v>5195</v>
      </c>
      <c r="C815" t="s">
        <v>5194</v>
      </c>
      <c r="D815" t="s">
        <v>5193</v>
      </c>
      <c r="F815" t="s">
        <v>5192</v>
      </c>
      <c r="G815" t="s">
        <v>16</v>
      </c>
      <c r="H815" t="s">
        <v>15</v>
      </c>
      <c r="I815" t="s">
        <v>5191</v>
      </c>
      <c r="J815">
        <v>60104326</v>
      </c>
      <c r="K815" t="s">
        <v>5190</v>
      </c>
      <c r="L815" t="s">
        <v>5189</v>
      </c>
      <c r="M815" t="s">
        <v>5188</v>
      </c>
      <c r="N815">
        <v>2</v>
      </c>
      <c r="O815" t="s">
        <v>5187</v>
      </c>
      <c r="P815" t="s">
        <v>5186</v>
      </c>
      <c r="Q815" t="s">
        <v>5185</v>
      </c>
      <c r="R815" s="7">
        <v>36161</v>
      </c>
      <c r="S815" s="8">
        <f t="shared" si="104"/>
        <v>1999</v>
      </c>
      <c r="T815" s="8">
        <v>1999</v>
      </c>
      <c r="U815" s="8">
        <f t="shared" si="105"/>
        <v>23</v>
      </c>
      <c r="V815" s="7">
        <v>36161</v>
      </c>
      <c r="W815" t="s">
        <v>5184</v>
      </c>
      <c r="X815" s="2">
        <v>1.1359999999999999</v>
      </c>
      <c r="Y815" s="6">
        <f t="shared" si="102"/>
        <v>3.0324871199380689E-2</v>
      </c>
      <c r="AA815">
        <v>1676105</v>
      </c>
      <c r="AB815">
        <v>110486</v>
      </c>
      <c r="AD815" t="s">
        <v>5</v>
      </c>
      <c r="AE815">
        <v>79</v>
      </c>
      <c r="AF815" s="10">
        <v>44228</v>
      </c>
      <c r="AH815" s="10">
        <v>44440</v>
      </c>
      <c r="AI815" t="s">
        <v>5183</v>
      </c>
      <c r="AJ815" t="s">
        <v>5182</v>
      </c>
      <c r="AK815" t="s">
        <v>5181</v>
      </c>
      <c r="AL815">
        <v>12</v>
      </c>
      <c r="AM815" s="5">
        <f t="shared" si="106"/>
        <v>0.52173913043478259</v>
      </c>
      <c r="AN815" s="4">
        <f t="shared" si="103"/>
        <v>7.9021451031394564E-4</v>
      </c>
      <c r="AO815" s="3"/>
      <c r="AP815">
        <v>0</v>
      </c>
      <c r="AQ815" t="s">
        <v>5180</v>
      </c>
      <c r="AR815" t="s">
        <v>5179</v>
      </c>
      <c r="AS815" t="s">
        <v>5178</v>
      </c>
      <c r="AT815" s="2" t="s">
        <v>0</v>
      </c>
      <c r="AU815" s="1">
        <f t="shared" si="107"/>
        <v>2.1464474192660665</v>
      </c>
      <c r="AV815" s="1">
        <f t="shared" si="108"/>
        <v>1.5557542854847317</v>
      </c>
      <c r="AW815" s="1">
        <f t="shared" si="109"/>
        <v>0.96506115170339679</v>
      </c>
    </row>
    <row r="816" spans="1:49" x14ac:dyDescent="0.2">
      <c r="A816">
        <v>814</v>
      </c>
      <c r="B816" t="s">
        <v>5177</v>
      </c>
      <c r="C816" t="s">
        <v>5176</v>
      </c>
      <c r="F816" t="s">
        <v>5175</v>
      </c>
      <c r="G816" t="s">
        <v>16</v>
      </c>
      <c r="H816" t="s">
        <v>15</v>
      </c>
      <c r="I816" t="s">
        <v>5174</v>
      </c>
      <c r="J816" t="s">
        <v>5173</v>
      </c>
      <c r="K816" t="s">
        <v>5172</v>
      </c>
      <c r="L816" t="s">
        <v>5171</v>
      </c>
      <c r="M816" t="s">
        <v>80</v>
      </c>
      <c r="N816">
        <v>5</v>
      </c>
      <c r="O816" t="s">
        <v>5170</v>
      </c>
      <c r="P816" t="s">
        <v>5169</v>
      </c>
      <c r="Q816" t="s">
        <v>5168</v>
      </c>
      <c r="R816" s="7">
        <v>36161</v>
      </c>
      <c r="S816" s="8">
        <f t="shared" si="104"/>
        <v>1999</v>
      </c>
      <c r="T816" s="8">
        <v>1999</v>
      </c>
      <c r="U816" s="8">
        <f t="shared" si="105"/>
        <v>23</v>
      </c>
      <c r="V816" s="7">
        <v>1999</v>
      </c>
      <c r="W816" t="s">
        <v>4618</v>
      </c>
      <c r="X816" s="2">
        <v>0.85499999999999998</v>
      </c>
      <c r="Y816" s="6">
        <f t="shared" si="102"/>
        <v>2.28237366861536E-2</v>
      </c>
      <c r="AA816">
        <v>980331</v>
      </c>
      <c r="AB816">
        <v>23342</v>
      </c>
      <c r="AD816" t="s">
        <v>5</v>
      </c>
      <c r="AE816">
        <v>25</v>
      </c>
      <c r="AF816">
        <v>7</v>
      </c>
      <c r="AH816" t="s">
        <v>5167</v>
      </c>
      <c r="AI816" t="s">
        <v>5166</v>
      </c>
      <c r="AJ816" t="s">
        <v>5165</v>
      </c>
      <c r="AK816" t="s">
        <v>5164</v>
      </c>
      <c r="AL816">
        <v>16</v>
      </c>
      <c r="AM816" s="5">
        <f t="shared" si="106"/>
        <v>0.69565217391304346</v>
      </c>
      <c r="AN816" s="4">
        <f t="shared" si="103"/>
        <v>1.0536193470852609E-3</v>
      </c>
      <c r="AO816" s="3"/>
      <c r="AP816">
        <v>0</v>
      </c>
      <c r="AR816" t="s">
        <v>1</v>
      </c>
      <c r="AT816" s="2">
        <v>2.6259999999999999</v>
      </c>
      <c r="AU816" s="1">
        <f t="shared" si="107"/>
        <v>1.6292701484433096</v>
      </c>
      <c r="AV816" s="1">
        <f t="shared" si="108"/>
        <v>1.1938678016619431</v>
      </c>
      <c r="AW816" s="1">
        <f t="shared" si="109"/>
        <v>0.75846545488057626</v>
      </c>
    </row>
    <row r="817" spans="1:49" x14ac:dyDescent="0.2">
      <c r="A817">
        <v>815</v>
      </c>
      <c r="B817" t="s">
        <v>5163</v>
      </c>
      <c r="C817" t="s">
        <v>5162</v>
      </c>
      <c r="F817" t="s">
        <v>5161</v>
      </c>
      <c r="G817" t="s">
        <v>16</v>
      </c>
      <c r="H817" t="s">
        <v>15</v>
      </c>
      <c r="I817" t="s">
        <v>5160</v>
      </c>
      <c r="J817" t="s">
        <v>5159</v>
      </c>
      <c r="K817" t="s">
        <v>5158</v>
      </c>
      <c r="L817" t="s">
        <v>5157</v>
      </c>
      <c r="M817" t="s">
        <v>5156</v>
      </c>
      <c r="N817">
        <v>5</v>
      </c>
      <c r="O817" t="s">
        <v>5155</v>
      </c>
      <c r="P817" t="s">
        <v>5154</v>
      </c>
      <c r="Q817" t="s">
        <v>5153</v>
      </c>
      <c r="R817" s="7">
        <v>36161</v>
      </c>
      <c r="S817" s="8">
        <f t="shared" si="104"/>
        <v>1999</v>
      </c>
      <c r="T817" s="8">
        <v>1999</v>
      </c>
      <c r="U817" s="8">
        <f t="shared" si="105"/>
        <v>23</v>
      </c>
      <c r="V817" s="7">
        <v>36161</v>
      </c>
      <c r="W817" t="s">
        <v>5152</v>
      </c>
      <c r="X817" s="2">
        <v>0.67100000000000004</v>
      </c>
      <c r="Y817" s="6">
        <f t="shared" si="102"/>
        <v>1.7911961773577855E-2</v>
      </c>
      <c r="AA817">
        <v>138746</v>
      </c>
      <c r="AB817">
        <v>19811</v>
      </c>
      <c r="AD817" t="s">
        <v>5</v>
      </c>
      <c r="AE817">
        <v>92</v>
      </c>
      <c r="AF817">
        <v>1</v>
      </c>
      <c r="AH817" t="s">
        <v>5151</v>
      </c>
      <c r="AI817" t="s">
        <v>5150</v>
      </c>
      <c r="AJ817" t="s">
        <v>5149</v>
      </c>
      <c r="AK817" t="s">
        <v>5148</v>
      </c>
      <c r="AL817">
        <v>13</v>
      </c>
      <c r="AM817" s="5">
        <f t="shared" si="106"/>
        <v>0.56521739130434778</v>
      </c>
      <c r="AN817" s="4">
        <f t="shared" si="103"/>
        <v>8.560657195067744E-4</v>
      </c>
      <c r="AO817" s="3"/>
      <c r="AP817">
        <v>0</v>
      </c>
      <c r="AR817" t="s">
        <v>1</v>
      </c>
      <c r="AT817" s="2" t="s">
        <v>0</v>
      </c>
      <c r="AU817" s="1">
        <f t="shared" si="107"/>
        <v>1.2795192957356529</v>
      </c>
      <c r="AV817" s="1">
        <f t="shared" si="108"/>
        <v>0.93840137465423146</v>
      </c>
      <c r="AW817" s="1">
        <f t="shared" si="109"/>
        <v>0.59728345357280976</v>
      </c>
    </row>
    <row r="818" spans="1:49" x14ac:dyDescent="0.2">
      <c r="A818">
        <v>816</v>
      </c>
      <c r="B818" t="s">
        <v>5147</v>
      </c>
      <c r="C818" t="s">
        <v>5146</v>
      </c>
      <c r="F818" t="s">
        <v>5145</v>
      </c>
      <c r="G818" t="s">
        <v>16</v>
      </c>
      <c r="H818" t="s">
        <v>15</v>
      </c>
      <c r="I818" t="s">
        <v>5144</v>
      </c>
      <c r="J818">
        <v>60025555</v>
      </c>
      <c r="K818" t="s">
        <v>255</v>
      </c>
      <c r="L818" t="s">
        <v>254</v>
      </c>
      <c r="M818" t="s">
        <v>25</v>
      </c>
      <c r="N818">
        <v>3</v>
      </c>
      <c r="O818" t="s">
        <v>5143</v>
      </c>
      <c r="P818" t="s">
        <v>5142</v>
      </c>
      <c r="Q818" t="s">
        <v>5141</v>
      </c>
      <c r="R818" s="7">
        <v>36161</v>
      </c>
      <c r="S818" s="8">
        <f t="shared" si="104"/>
        <v>1999</v>
      </c>
      <c r="T818" s="8">
        <v>1999</v>
      </c>
      <c r="U818" s="8">
        <f t="shared" si="105"/>
        <v>23</v>
      </c>
      <c r="V818" s="7">
        <v>36161</v>
      </c>
      <c r="W818" t="s">
        <v>906</v>
      </c>
      <c r="X818" s="2">
        <v>1.365</v>
      </c>
      <c r="Y818" s="6">
        <f t="shared" si="102"/>
        <v>3.6437895411227675E-2</v>
      </c>
      <c r="AA818">
        <v>189545</v>
      </c>
      <c r="AB818">
        <v>17393</v>
      </c>
      <c r="AD818" t="s">
        <v>5</v>
      </c>
      <c r="AE818">
        <v>48</v>
      </c>
      <c r="AF818">
        <v>1</v>
      </c>
      <c r="AH818" t="s">
        <v>5140</v>
      </c>
      <c r="AI818" t="s">
        <v>5139</v>
      </c>
      <c r="AK818" t="s">
        <v>5138</v>
      </c>
      <c r="AL818">
        <v>11</v>
      </c>
      <c r="AM818" s="5">
        <f t="shared" si="106"/>
        <v>0.47826086956521741</v>
      </c>
      <c r="AN818" s="4">
        <f t="shared" si="103"/>
        <v>7.2436330112111687E-4</v>
      </c>
      <c r="AO818" s="3"/>
      <c r="AP818">
        <v>0</v>
      </c>
      <c r="AR818" t="s">
        <v>1</v>
      </c>
      <c r="AT818" s="2" t="s">
        <v>0</v>
      </c>
      <c r="AU818" s="1">
        <f t="shared" si="107"/>
        <v>2.5723835778195707</v>
      </c>
      <c r="AV818" s="1">
        <f t="shared" si="108"/>
        <v>1.8581129356174397</v>
      </c>
      <c r="AW818" s="1">
        <f t="shared" si="109"/>
        <v>1.1438422934153083</v>
      </c>
    </row>
    <row r="819" spans="1:49" x14ac:dyDescent="0.2">
      <c r="A819">
        <v>817</v>
      </c>
      <c r="B819" t="s">
        <v>5137</v>
      </c>
      <c r="C819" t="s">
        <v>5136</v>
      </c>
      <c r="F819" t="s">
        <v>5135</v>
      </c>
      <c r="G819" t="s">
        <v>16</v>
      </c>
      <c r="H819" t="s">
        <v>15</v>
      </c>
      <c r="I819" t="s">
        <v>5134</v>
      </c>
      <c r="J819">
        <v>101092530</v>
      </c>
      <c r="K819" t="s">
        <v>5133</v>
      </c>
      <c r="N819">
        <v>3</v>
      </c>
      <c r="O819" t="s">
        <v>5132</v>
      </c>
      <c r="P819" t="s">
        <v>5131</v>
      </c>
      <c r="Q819" t="s">
        <v>5130</v>
      </c>
      <c r="R819" s="7">
        <v>36161</v>
      </c>
      <c r="S819" s="8">
        <f t="shared" si="104"/>
        <v>1999</v>
      </c>
      <c r="T819" s="8">
        <v>1999</v>
      </c>
      <c r="U819" s="8">
        <f t="shared" si="105"/>
        <v>23</v>
      </c>
      <c r="V819" s="7">
        <v>36161</v>
      </c>
      <c r="W819" t="s">
        <v>906</v>
      </c>
      <c r="X819" s="2">
        <v>1.365</v>
      </c>
      <c r="Y819" s="6">
        <f t="shared" si="102"/>
        <v>3.6437895411227675E-2</v>
      </c>
      <c r="AA819">
        <v>189545</v>
      </c>
      <c r="AB819">
        <v>17393</v>
      </c>
      <c r="AD819" t="s">
        <v>5</v>
      </c>
      <c r="AE819">
        <v>48</v>
      </c>
      <c r="AF819">
        <v>1</v>
      </c>
      <c r="AH819" t="s">
        <v>5129</v>
      </c>
      <c r="AI819" t="s">
        <v>5128</v>
      </c>
      <c r="AK819" t="s">
        <v>5127</v>
      </c>
      <c r="AL819">
        <v>3</v>
      </c>
      <c r="AM819" s="5">
        <f t="shared" si="106"/>
        <v>0.13043478260869565</v>
      </c>
      <c r="AN819" s="4">
        <f t="shared" si="103"/>
        <v>1.9755362757848641E-4</v>
      </c>
      <c r="AO819" s="3"/>
      <c r="AP819">
        <v>0</v>
      </c>
      <c r="AR819" t="s">
        <v>1</v>
      </c>
      <c r="AT819" s="2" t="s">
        <v>0</v>
      </c>
      <c r="AU819" s="1">
        <f t="shared" si="107"/>
        <v>2.5565792876132916</v>
      </c>
      <c r="AV819" s="1">
        <f t="shared" si="108"/>
        <v>1.831772451940308</v>
      </c>
      <c r="AW819" s="1">
        <f t="shared" si="109"/>
        <v>1.1069656162673243</v>
      </c>
    </row>
    <row r="820" spans="1:49" x14ac:dyDescent="0.2">
      <c r="A820">
        <v>818</v>
      </c>
      <c r="B820" t="s">
        <v>5126</v>
      </c>
      <c r="C820" t="s">
        <v>5125</v>
      </c>
      <c r="F820" t="s">
        <v>5124</v>
      </c>
      <c r="G820" t="s">
        <v>16</v>
      </c>
      <c r="H820" t="s">
        <v>15</v>
      </c>
      <c r="I820" t="s">
        <v>3564</v>
      </c>
      <c r="J820" t="s">
        <v>5123</v>
      </c>
      <c r="K820" t="s">
        <v>5122</v>
      </c>
      <c r="L820" t="s">
        <v>5121</v>
      </c>
      <c r="M820" t="s">
        <v>5120</v>
      </c>
      <c r="N820">
        <v>3</v>
      </c>
      <c r="O820" t="s">
        <v>5119</v>
      </c>
      <c r="P820" t="s">
        <v>5118</v>
      </c>
      <c r="Q820" t="s">
        <v>5117</v>
      </c>
      <c r="R820" s="7">
        <v>36161</v>
      </c>
      <c r="S820" s="8">
        <f t="shared" si="104"/>
        <v>1999</v>
      </c>
      <c r="T820" s="8">
        <v>1999</v>
      </c>
      <c r="U820" s="8">
        <f t="shared" si="105"/>
        <v>23</v>
      </c>
      <c r="V820" s="7">
        <v>1999</v>
      </c>
      <c r="W820" t="s">
        <v>1750</v>
      </c>
      <c r="X820" s="2">
        <v>0.33500000000000002</v>
      </c>
      <c r="Y820" s="6">
        <f t="shared" si="102"/>
        <v>8.94263367235258E-3</v>
      </c>
      <c r="AA820">
        <v>10964290</v>
      </c>
      <c r="AB820">
        <v>18201</v>
      </c>
      <c r="AD820" t="s">
        <v>5</v>
      </c>
      <c r="AE820">
        <v>9</v>
      </c>
      <c r="AF820">
        <v>1</v>
      </c>
      <c r="AH820" t="s">
        <v>5116</v>
      </c>
      <c r="AI820" t="s">
        <v>5115</v>
      </c>
      <c r="AJ820" t="s">
        <v>5114</v>
      </c>
      <c r="AK820" t="s">
        <v>5113</v>
      </c>
      <c r="AL820">
        <v>13</v>
      </c>
      <c r="AM820" s="5">
        <f t="shared" si="106"/>
        <v>0.56521739130434778</v>
      </c>
      <c r="AN820" s="4">
        <f t="shared" si="103"/>
        <v>8.560657195067744E-4</v>
      </c>
      <c r="AO820" s="3"/>
      <c r="AP820">
        <v>0</v>
      </c>
      <c r="AR820" t="s">
        <v>1</v>
      </c>
      <c r="AT820" s="2">
        <v>1.694</v>
      </c>
      <c r="AU820" s="1">
        <f t="shared" si="107"/>
        <v>0.65166632864988383</v>
      </c>
      <c r="AV820" s="1">
        <f t="shared" si="108"/>
        <v>0.48993496959296773</v>
      </c>
      <c r="AW820" s="1">
        <f t="shared" si="109"/>
        <v>0.32820361053605163</v>
      </c>
    </row>
    <row r="821" spans="1:49" x14ac:dyDescent="0.2">
      <c r="A821">
        <v>819</v>
      </c>
      <c r="B821" t="s">
        <v>5112</v>
      </c>
      <c r="C821" t="s">
        <v>5111</v>
      </c>
      <c r="F821" t="s">
        <v>5110</v>
      </c>
      <c r="G821" t="s">
        <v>16</v>
      </c>
      <c r="H821" t="s">
        <v>15</v>
      </c>
      <c r="I821" t="s">
        <v>4918</v>
      </c>
      <c r="J821">
        <v>60003771</v>
      </c>
      <c r="K821" t="s">
        <v>4917</v>
      </c>
      <c r="L821" t="s">
        <v>4916</v>
      </c>
      <c r="M821" t="s">
        <v>585</v>
      </c>
      <c r="N821">
        <v>3</v>
      </c>
      <c r="O821" t="s">
        <v>4915</v>
      </c>
      <c r="P821" t="s">
        <v>4914</v>
      </c>
      <c r="Q821" t="s">
        <v>4913</v>
      </c>
      <c r="R821" s="7">
        <v>36161</v>
      </c>
      <c r="S821" s="8">
        <f t="shared" si="104"/>
        <v>1999</v>
      </c>
      <c r="T821" s="8">
        <v>1999</v>
      </c>
      <c r="U821" s="8">
        <f t="shared" si="105"/>
        <v>23</v>
      </c>
      <c r="V821" s="7">
        <v>1999</v>
      </c>
      <c r="W821" t="s">
        <v>1750</v>
      </c>
      <c r="X821" s="2">
        <v>0.33500000000000002</v>
      </c>
      <c r="Y821" s="6">
        <f t="shared" si="102"/>
        <v>8.94263367235258E-3</v>
      </c>
      <c r="AA821">
        <v>10964290</v>
      </c>
      <c r="AB821">
        <v>18201</v>
      </c>
      <c r="AD821" t="s">
        <v>5</v>
      </c>
      <c r="AE821">
        <v>9</v>
      </c>
      <c r="AF821">
        <v>1</v>
      </c>
      <c r="AH821" s="11">
        <v>41306</v>
      </c>
      <c r="AI821" t="s">
        <v>5109</v>
      </c>
      <c r="AJ821" t="s">
        <v>5108</v>
      </c>
      <c r="AK821" t="s">
        <v>5107</v>
      </c>
      <c r="AL821">
        <v>8</v>
      </c>
      <c r="AM821" s="5">
        <f t="shared" si="106"/>
        <v>0.34782608695652173</v>
      </c>
      <c r="AN821" s="4">
        <f t="shared" si="103"/>
        <v>5.2680967354263046E-4</v>
      </c>
      <c r="AO821" s="3"/>
      <c r="AP821">
        <v>0</v>
      </c>
      <c r="AR821" t="s">
        <v>1</v>
      </c>
      <c r="AT821" s="2">
        <v>1.694</v>
      </c>
      <c r="AU821" s="1">
        <f t="shared" si="107"/>
        <v>0.64178864727095952</v>
      </c>
      <c r="AV821" s="1">
        <f t="shared" si="108"/>
        <v>0.47347216729476055</v>
      </c>
      <c r="AW821" s="1">
        <f t="shared" si="109"/>
        <v>0.30515568731856152</v>
      </c>
    </row>
    <row r="822" spans="1:49" x14ac:dyDescent="0.2">
      <c r="A822">
        <v>820</v>
      </c>
      <c r="B822" t="s">
        <v>5106</v>
      </c>
      <c r="F822" t="s">
        <v>5105</v>
      </c>
      <c r="G822" t="s">
        <v>16</v>
      </c>
      <c r="H822" t="s">
        <v>15</v>
      </c>
      <c r="I822" t="s">
        <v>5104</v>
      </c>
      <c r="J822">
        <v>100732212</v>
      </c>
      <c r="K822" t="s">
        <v>5103</v>
      </c>
      <c r="M822" t="s">
        <v>585</v>
      </c>
      <c r="N822">
        <v>3</v>
      </c>
      <c r="O822" t="s">
        <v>5102</v>
      </c>
      <c r="P822" t="s">
        <v>5101</v>
      </c>
      <c r="Q822" t="s">
        <v>5100</v>
      </c>
      <c r="R822" s="7">
        <v>36161</v>
      </c>
      <c r="S822" s="8">
        <f t="shared" si="104"/>
        <v>1999</v>
      </c>
      <c r="T822" s="8">
        <v>1999</v>
      </c>
      <c r="U822" s="8">
        <f t="shared" si="105"/>
        <v>23</v>
      </c>
      <c r="V822" s="7">
        <v>36161</v>
      </c>
      <c r="W822" t="s">
        <v>5099</v>
      </c>
      <c r="X822" s="2">
        <v>0.128</v>
      </c>
      <c r="Y822" s="6">
        <f t="shared" si="102"/>
        <v>3.4168868957048667E-3</v>
      </c>
      <c r="AA822">
        <v>10750207</v>
      </c>
      <c r="AB822">
        <v>18722</v>
      </c>
      <c r="AD822" t="s">
        <v>5</v>
      </c>
      <c r="AE822">
        <v>11</v>
      </c>
      <c r="AF822">
        <v>1</v>
      </c>
      <c r="AI822" t="s">
        <v>5098</v>
      </c>
      <c r="AK822" t="s">
        <v>5097</v>
      </c>
      <c r="AL822">
        <v>0</v>
      </c>
      <c r="AM822" s="5">
        <f t="shared" si="106"/>
        <v>0</v>
      </c>
      <c r="AN822" s="4">
        <f t="shared" si="103"/>
        <v>0</v>
      </c>
      <c r="AO822" s="3"/>
      <c r="AP822">
        <v>0</v>
      </c>
      <c r="AR822" t="s">
        <v>1</v>
      </c>
      <c r="AT822" s="2" t="s">
        <v>0</v>
      </c>
      <c r="AU822" s="1">
        <f t="shared" si="107"/>
        <v>0.23918208269934066</v>
      </c>
      <c r="AV822" s="1">
        <f t="shared" si="108"/>
        <v>0.17084434478524332</v>
      </c>
      <c r="AW822" s="1">
        <f t="shared" si="109"/>
        <v>0.10250660687114599</v>
      </c>
    </row>
    <row r="823" spans="1:49" x14ac:dyDescent="0.2">
      <c r="A823">
        <v>821</v>
      </c>
      <c r="B823" t="s">
        <v>5096</v>
      </c>
      <c r="C823" t="s">
        <v>5095</v>
      </c>
      <c r="F823" t="s">
        <v>5094</v>
      </c>
      <c r="G823" t="s">
        <v>16</v>
      </c>
      <c r="H823" t="s">
        <v>15</v>
      </c>
      <c r="I823" t="s">
        <v>3599</v>
      </c>
      <c r="J823">
        <v>60023813</v>
      </c>
      <c r="K823" t="s">
        <v>5093</v>
      </c>
      <c r="L823" t="s">
        <v>5092</v>
      </c>
      <c r="M823" t="s">
        <v>827</v>
      </c>
      <c r="N823">
        <v>2</v>
      </c>
      <c r="O823" t="s">
        <v>5091</v>
      </c>
      <c r="P823" t="s">
        <v>5090</v>
      </c>
      <c r="Q823" t="s">
        <v>5089</v>
      </c>
      <c r="R823" s="7">
        <v>36161</v>
      </c>
      <c r="S823" s="8">
        <f t="shared" si="104"/>
        <v>1999</v>
      </c>
      <c r="T823" s="8">
        <v>1999</v>
      </c>
      <c r="U823" s="8">
        <f t="shared" si="105"/>
        <v>23</v>
      </c>
      <c r="V823" s="7">
        <v>1999</v>
      </c>
      <c r="W823" t="s">
        <v>1750</v>
      </c>
      <c r="X823" s="2">
        <v>0.33500000000000002</v>
      </c>
      <c r="Y823" s="6">
        <f t="shared" si="102"/>
        <v>8.94263367235258E-3</v>
      </c>
      <c r="AA823">
        <v>10964290</v>
      </c>
      <c r="AB823">
        <v>18201</v>
      </c>
      <c r="AD823" t="s">
        <v>5</v>
      </c>
      <c r="AE823">
        <v>9</v>
      </c>
      <c r="AF823">
        <v>1</v>
      </c>
      <c r="AH823" t="s">
        <v>5088</v>
      </c>
      <c r="AI823" t="s">
        <v>5087</v>
      </c>
      <c r="AJ823" t="s">
        <v>5086</v>
      </c>
      <c r="AK823" t="s">
        <v>5085</v>
      </c>
      <c r="AL823">
        <v>23</v>
      </c>
      <c r="AM823" s="5">
        <f t="shared" si="106"/>
        <v>1</v>
      </c>
      <c r="AN823" s="4">
        <f t="shared" si="103"/>
        <v>1.5145778114350624E-3</v>
      </c>
      <c r="AO823" s="3"/>
      <c r="AP823">
        <v>0</v>
      </c>
      <c r="AR823" t="s">
        <v>1</v>
      </c>
      <c r="AT823" s="2">
        <v>1.694</v>
      </c>
      <c r="AU823" s="1">
        <f t="shared" si="107"/>
        <v>0.67142169140773245</v>
      </c>
      <c r="AV823" s="1">
        <f t="shared" si="108"/>
        <v>0.52286057418938214</v>
      </c>
      <c r="AW823" s="1">
        <f t="shared" si="109"/>
        <v>0.37429945697103173</v>
      </c>
    </row>
    <row r="824" spans="1:49" x14ac:dyDescent="0.2">
      <c r="A824">
        <v>822</v>
      </c>
      <c r="B824" t="s">
        <v>5084</v>
      </c>
      <c r="C824" t="s">
        <v>5083</v>
      </c>
      <c r="F824" t="s">
        <v>5082</v>
      </c>
      <c r="G824" t="s">
        <v>16</v>
      </c>
      <c r="H824" t="s">
        <v>15</v>
      </c>
      <c r="I824" t="s">
        <v>5081</v>
      </c>
      <c r="N824">
        <v>1</v>
      </c>
      <c r="O824" t="s">
        <v>5080</v>
      </c>
      <c r="P824">
        <v>7006842497</v>
      </c>
      <c r="R824" s="7">
        <v>36161</v>
      </c>
      <c r="S824" s="8">
        <f t="shared" si="104"/>
        <v>1999</v>
      </c>
      <c r="T824" s="8">
        <v>1999</v>
      </c>
      <c r="U824" s="8">
        <f t="shared" si="105"/>
        <v>23</v>
      </c>
      <c r="V824" s="7">
        <v>36161</v>
      </c>
      <c r="W824" t="s">
        <v>663</v>
      </c>
      <c r="X824" s="2">
        <v>0.371</v>
      </c>
      <c r="Y824" s="6">
        <f t="shared" si="102"/>
        <v>9.9036331117695747E-3</v>
      </c>
      <c r="AA824">
        <v>486604</v>
      </c>
      <c r="AB824">
        <v>28580</v>
      </c>
      <c r="AC824" t="s">
        <v>5066</v>
      </c>
      <c r="AD824" t="s">
        <v>5</v>
      </c>
      <c r="AE824">
        <v>34</v>
      </c>
      <c r="AF824">
        <v>1</v>
      </c>
      <c r="AH824" t="s">
        <v>5079</v>
      </c>
      <c r="AI824" t="s">
        <v>5078</v>
      </c>
      <c r="AK824" t="s">
        <v>5077</v>
      </c>
      <c r="AL824">
        <v>13</v>
      </c>
      <c r="AM824" s="5">
        <f t="shared" si="106"/>
        <v>0.56521739130434778</v>
      </c>
      <c r="AN824" s="4">
        <f t="shared" si="103"/>
        <v>8.560657195067744E-4</v>
      </c>
      <c r="AO824" s="3"/>
      <c r="AP824">
        <v>1</v>
      </c>
      <c r="AR824" t="s">
        <v>1</v>
      </c>
      <c r="AT824" s="2">
        <v>1.431</v>
      </c>
      <c r="AU824" s="1">
        <f t="shared" si="107"/>
        <v>0.71893628940907339</v>
      </c>
      <c r="AV824" s="1">
        <f t="shared" si="108"/>
        <v>0.53798494156381749</v>
      </c>
      <c r="AW824" s="1">
        <f t="shared" si="109"/>
        <v>0.35703359371856147</v>
      </c>
    </row>
    <row r="825" spans="1:49" x14ac:dyDescent="0.2">
      <c r="A825">
        <v>823</v>
      </c>
      <c r="B825" t="s">
        <v>5076</v>
      </c>
      <c r="C825" t="s">
        <v>5075</v>
      </c>
      <c r="F825" t="s">
        <v>5074</v>
      </c>
      <c r="G825" t="s">
        <v>16</v>
      </c>
      <c r="H825" t="s">
        <v>15</v>
      </c>
      <c r="I825" t="s">
        <v>5073</v>
      </c>
      <c r="J825" t="s">
        <v>5072</v>
      </c>
      <c r="K825" t="s">
        <v>5071</v>
      </c>
      <c r="L825" t="s">
        <v>5070</v>
      </c>
      <c r="M825" t="s">
        <v>225</v>
      </c>
      <c r="N825">
        <v>5</v>
      </c>
      <c r="O825" t="s">
        <v>5069</v>
      </c>
      <c r="P825" t="s">
        <v>5068</v>
      </c>
      <c r="Q825" t="s">
        <v>5067</v>
      </c>
      <c r="R825" s="7">
        <v>36161</v>
      </c>
      <c r="S825" s="8">
        <f t="shared" si="104"/>
        <v>1999</v>
      </c>
      <c r="T825" s="8">
        <v>1999</v>
      </c>
      <c r="U825" s="8">
        <f t="shared" si="105"/>
        <v>23</v>
      </c>
      <c r="V825" s="7">
        <v>36161</v>
      </c>
      <c r="W825" t="s">
        <v>663</v>
      </c>
      <c r="X825" s="2">
        <v>0.371</v>
      </c>
      <c r="Y825" s="6">
        <f t="shared" si="102"/>
        <v>9.9036331117695747E-3</v>
      </c>
      <c r="AA825">
        <v>486604</v>
      </c>
      <c r="AB825">
        <v>28580</v>
      </c>
      <c r="AC825" t="s">
        <v>5066</v>
      </c>
      <c r="AD825" t="s">
        <v>5</v>
      </c>
      <c r="AE825">
        <v>34</v>
      </c>
      <c r="AF825">
        <v>1</v>
      </c>
      <c r="AH825" t="s">
        <v>5065</v>
      </c>
      <c r="AI825" t="s">
        <v>5064</v>
      </c>
      <c r="AK825" t="s">
        <v>5063</v>
      </c>
      <c r="AL825">
        <v>104</v>
      </c>
      <c r="AM825" s="5">
        <f t="shared" si="106"/>
        <v>4.5217391304347823</v>
      </c>
      <c r="AN825" s="4">
        <f t="shared" si="103"/>
        <v>6.8485257560541952E-3</v>
      </c>
      <c r="AO825" s="3"/>
      <c r="AP825">
        <v>1</v>
      </c>
      <c r="AR825" t="s">
        <v>1</v>
      </c>
      <c r="AT825" s="2">
        <v>1.431</v>
      </c>
      <c r="AU825" s="1">
        <f t="shared" si="107"/>
        <v>0.89871009050549588</v>
      </c>
      <c r="AV825" s="1">
        <f t="shared" si="108"/>
        <v>0.83760794339118849</v>
      </c>
      <c r="AW825" s="1">
        <f t="shared" si="109"/>
        <v>0.77650579627688099</v>
      </c>
    </row>
    <row r="826" spans="1:49" x14ac:dyDescent="0.2">
      <c r="A826">
        <v>824</v>
      </c>
      <c r="B826" t="s">
        <v>5062</v>
      </c>
      <c r="C826" t="s">
        <v>5061</v>
      </c>
      <c r="F826" t="s">
        <v>5060</v>
      </c>
      <c r="G826" t="s">
        <v>16</v>
      </c>
      <c r="H826" t="s">
        <v>15</v>
      </c>
      <c r="I826" t="s">
        <v>5059</v>
      </c>
      <c r="J826" t="s">
        <v>5058</v>
      </c>
      <c r="K826" t="s">
        <v>5057</v>
      </c>
      <c r="L826" t="s">
        <v>5056</v>
      </c>
      <c r="M826" t="s">
        <v>2576</v>
      </c>
      <c r="N826">
        <v>4</v>
      </c>
      <c r="O826" t="s">
        <v>5055</v>
      </c>
      <c r="P826" t="s">
        <v>5054</v>
      </c>
      <c r="Q826" t="s">
        <v>5053</v>
      </c>
      <c r="R826" s="7">
        <v>36161</v>
      </c>
      <c r="S826" s="8">
        <f t="shared" si="104"/>
        <v>1999</v>
      </c>
      <c r="T826" s="8">
        <v>1999</v>
      </c>
      <c r="U826" s="8">
        <f t="shared" si="105"/>
        <v>23</v>
      </c>
      <c r="V826" s="7">
        <v>36251</v>
      </c>
      <c r="W826" t="s">
        <v>4863</v>
      </c>
      <c r="X826" s="2">
        <v>0.77400000000000002</v>
      </c>
      <c r="Y826" s="6">
        <f t="shared" si="102"/>
        <v>2.0661487947465366E-2</v>
      </c>
      <c r="AA826">
        <v>7390572</v>
      </c>
      <c r="AB826">
        <v>13549</v>
      </c>
      <c r="AD826" t="s">
        <v>5</v>
      </c>
      <c r="AE826">
        <v>16</v>
      </c>
      <c r="AF826">
        <v>4</v>
      </c>
      <c r="AH826" t="s">
        <v>5052</v>
      </c>
      <c r="AI826" t="s">
        <v>5051</v>
      </c>
      <c r="AK826" t="s">
        <v>5050</v>
      </c>
      <c r="AL826">
        <v>34</v>
      </c>
      <c r="AM826" s="5">
        <f t="shared" si="106"/>
        <v>1.4782608695652173</v>
      </c>
      <c r="AN826" s="4">
        <f t="shared" si="103"/>
        <v>2.2389411125561792E-3</v>
      </c>
      <c r="AO826" s="3"/>
      <c r="AP826">
        <v>1</v>
      </c>
      <c r="AR826" t="s">
        <v>1</v>
      </c>
      <c r="AT826" s="2" t="s">
        <v>0</v>
      </c>
      <c r="AU826" s="1">
        <f t="shared" si="107"/>
        <v>1.513472389699261</v>
      </c>
      <c r="AV826" s="1">
        <f t="shared" si="108"/>
        <v>1.1450214530010772</v>
      </c>
      <c r="AW826" s="1">
        <f t="shared" si="109"/>
        <v>0.77657051630289353</v>
      </c>
    </row>
    <row r="827" spans="1:49" x14ac:dyDescent="0.2">
      <c r="A827">
        <v>825</v>
      </c>
      <c r="B827" t="s">
        <v>5049</v>
      </c>
      <c r="C827" t="s">
        <v>5048</v>
      </c>
      <c r="F827" t="s">
        <v>5047</v>
      </c>
      <c r="G827" t="s">
        <v>16</v>
      </c>
      <c r="H827" t="s">
        <v>15</v>
      </c>
      <c r="I827" t="s">
        <v>5046</v>
      </c>
      <c r="J827" t="s">
        <v>5045</v>
      </c>
      <c r="K827" t="s">
        <v>5044</v>
      </c>
      <c r="L827" t="s">
        <v>5043</v>
      </c>
      <c r="M827" t="s">
        <v>2358</v>
      </c>
      <c r="N827">
        <v>1</v>
      </c>
      <c r="O827" t="s">
        <v>5042</v>
      </c>
      <c r="P827">
        <v>55689069300</v>
      </c>
      <c r="Q827" t="s">
        <v>5041</v>
      </c>
      <c r="R827" s="7">
        <v>36161</v>
      </c>
      <c r="S827" s="8">
        <f t="shared" si="104"/>
        <v>1999</v>
      </c>
      <c r="T827" s="8">
        <v>1999</v>
      </c>
      <c r="U827" s="8">
        <f t="shared" si="105"/>
        <v>23</v>
      </c>
      <c r="V827" s="7" t="s">
        <v>5040</v>
      </c>
      <c r="W827" t="s">
        <v>5039</v>
      </c>
      <c r="X827" s="2">
        <v>0.54800000000000004</v>
      </c>
      <c r="Y827" s="6">
        <f t="shared" si="102"/>
        <v>1.4628547022236461E-2</v>
      </c>
      <c r="AA827">
        <v>8878722</v>
      </c>
      <c r="AB827">
        <v>28591</v>
      </c>
      <c r="AC827">
        <v>15336808</v>
      </c>
      <c r="AD827" t="s">
        <v>5</v>
      </c>
      <c r="AE827">
        <v>13</v>
      </c>
      <c r="AF827">
        <v>1</v>
      </c>
      <c r="AH827" t="s">
        <v>5038</v>
      </c>
      <c r="AL827">
        <v>3</v>
      </c>
      <c r="AM827" s="5">
        <f t="shared" si="106"/>
        <v>0.13043478260869565</v>
      </c>
      <c r="AN827" s="4">
        <f t="shared" si="103"/>
        <v>1.9755362757848641E-4</v>
      </c>
      <c r="AO827" s="3"/>
      <c r="AP827">
        <v>0</v>
      </c>
      <c r="AR827" t="s">
        <v>1</v>
      </c>
      <c r="AT827" s="2" t="s">
        <v>0</v>
      </c>
      <c r="AU827" s="1">
        <f t="shared" si="107"/>
        <v>1.0299249003839068</v>
      </c>
      <c r="AV827" s="1">
        <f t="shared" si="108"/>
        <v>0.74130503249074742</v>
      </c>
      <c r="AW827" s="1">
        <f t="shared" si="109"/>
        <v>0.45268516459758779</v>
      </c>
    </row>
    <row r="828" spans="1:49" x14ac:dyDescent="0.2">
      <c r="A828">
        <v>826</v>
      </c>
      <c r="B828" t="s">
        <v>5037</v>
      </c>
      <c r="C828" t="s">
        <v>5036</v>
      </c>
      <c r="D828" t="s">
        <v>5035</v>
      </c>
      <c r="F828" t="s">
        <v>5034</v>
      </c>
      <c r="G828" t="s">
        <v>16</v>
      </c>
      <c r="H828" t="s">
        <v>15</v>
      </c>
      <c r="I828" t="s">
        <v>5033</v>
      </c>
      <c r="J828">
        <v>60009465</v>
      </c>
      <c r="K828" t="s">
        <v>5032</v>
      </c>
      <c r="L828" t="s">
        <v>5031</v>
      </c>
      <c r="M828" t="s">
        <v>11</v>
      </c>
      <c r="N828">
        <v>2</v>
      </c>
      <c r="O828" t="s">
        <v>5030</v>
      </c>
      <c r="P828" t="s">
        <v>5029</v>
      </c>
      <c r="Q828" t="s">
        <v>5028</v>
      </c>
      <c r="R828" s="7">
        <v>36161</v>
      </c>
      <c r="S828" s="8">
        <f t="shared" si="104"/>
        <v>1999</v>
      </c>
      <c r="T828" s="8">
        <v>1999</v>
      </c>
      <c r="U828" s="8">
        <f t="shared" si="105"/>
        <v>23</v>
      </c>
      <c r="V828" s="7">
        <v>1999</v>
      </c>
      <c r="W828" t="s">
        <v>4849</v>
      </c>
      <c r="X828" s="2">
        <v>1.0049999999999999</v>
      </c>
      <c r="Y828" s="6">
        <f t="shared" si="102"/>
        <v>2.6827901017057738E-2</v>
      </c>
      <c r="AA828">
        <v>160032</v>
      </c>
      <c r="AB828">
        <v>27959</v>
      </c>
      <c r="AD828" t="s">
        <v>5</v>
      </c>
      <c r="AE828">
        <v>336</v>
      </c>
      <c r="AF828">
        <v>1</v>
      </c>
      <c r="AH828" t="s">
        <v>2097</v>
      </c>
      <c r="AI828" t="s">
        <v>5027</v>
      </c>
      <c r="AK828" t="s">
        <v>5026</v>
      </c>
      <c r="AL828">
        <v>1</v>
      </c>
      <c r="AM828" s="5">
        <f t="shared" si="106"/>
        <v>4.3478260869565216E-2</v>
      </c>
      <c r="AN828" s="4">
        <f t="shared" si="103"/>
        <v>6.5851209192828807E-5</v>
      </c>
      <c r="AO828" s="3"/>
      <c r="AP828">
        <v>0</v>
      </c>
      <c r="AQ828" t="s">
        <v>2160</v>
      </c>
      <c r="AR828" t="s">
        <v>1</v>
      </c>
      <c r="AS828" t="s">
        <v>2158</v>
      </c>
      <c r="AT828" s="2" t="s">
        <v>0</v>
      </c>
      <c r="AU828" s="1">
        <f t="shared" si="107"/>
        <v>1.8799286074698263</v>
      </c>
      <c r="AV828" s="1">
        <f t="shared" si="108"/>
        <v>1.3446876113125283</v>
      </c>
      <c r="AW828" s="1">
        <f t="shared" si="109"/>
        <v>0.8094466151552302</v>
      </c>
    </row>
    <row r="829" spans="1:49" x14ac:dyDescent="0.2">
      <c r="A829">
        <v>827</v>
      </c>
      <c r="B829" t="s">
        <v>5025</v>
      </c>
      <c r="C829" t="s">
        <v>5024</v>
      </c>
      <c r="D829" t="s">
        <v>5023</v>
      </c>
      <c r="F829" t="s">
        <v>5022</v>
      </c>
      <c r="G829" t="s">
        <v>16</v>
      </c>
      <c r="H829" t="s">
        <v>15</v>
      </c>
      <c r="I829" t="s">
        <v>5021</v>
      </c>
      <c r="J829">
        <v>60000009</v>
      </c>
      <c r="K829" t="s">
        <v>5020</v>
      </c>
      <c r="L829" t="s">
        <v>5019</v>
      </c>
      <c r="M829" t="s">
        <v>11</v>
      </c>
      <c r="N829">
        <v>3</v>
      </c>
      <c r="O829" t="s">
        <v>5018</v>
      </c>
      <c r="P829" t="s">
        <v>5017</v>
      </c>
      <c r="Q829" t="s">
        <v>5016</v>
      </c>
      <c r="R829" s="7">
        <v>36161</v>
      </c>
      <c r="S829" s="8">
        <f t="shared" si="104"/>
        <v>1999</v>
      </c>
      <c r="T829" s="8">
        <v>1999</v>
      </c>
      <c r="U829" s="8">
        <f t="shared" si="105"/>
        <v>23</v>
      </c>
      <c r="V829" s="7">
        <v>1999</v>
      </c>
      <c r="W829" t="s">
        <v>4849</v>
      </c>
      <c r="X829" s="2">
        <v>1.0049999999999999</v>
      </c>
      <c r="Y829" s="6">
        <f t="shared" si="102"/>
        <v>2.6827901017057738E-2</v>
      </c>
      <c r="AA829">
        <v>160032</v>
      </c>
      <c r="AB829">
        <v>27959</v>
      </c>
      <c r="AD829" t="s">
        <v>5</v>
      </c>
      <c r="AE829">
        <v>336</v>
      </c>
      <c r="AF829">
        <v>1</v>
      </c>
      <c r="AH829" s="11">
        <v>43160</v>
      </c>
      <c r="AI829" t="s">
        <v>5015</v>
      </c>
      <c r="AJ829" t="s">
        <v>5014</v>
      </c>
      <c r="AK829" t="s">
        <v>5013</v>
      </c>
      <c r="AL829">
        <v>2</v>
      </c>
      <c r="AM829" s="5">
        <f t="shared" si="106"/>
        <v>8.6956521739130432E-2</v>
      </c>
      <c r="AN829" s="4">
        <f t="shared" si="103"/>
        <v>1.3170241838565761E-4</v>
      </c>
      <c r="AO829" s="3"/>
      <c r="AP829">
        <v>0</v>
      </c>
      <c r="AQ829" t="s">
        <v>1679</v>
      </c>
      <c r="AR829" t="s">
        <v>1</v>
      </c>
      <c r="AS829" t="s">
        <v>1677</v>
      </c>
      <c r="AT829" s="2" t="s">
        <v>0</v>
      </c>
      <c r="AU829" s="1">
        <f t="shared" si="107"/>
        <v>1.8819041437456112</v>
      </c>
      <c r="AV829" s="1">
        <f t="shared" si="108"/>
        <v>1.3479801717721698</v>
      </c>
      <c r="AW829" s="1">
        <f t="shared" si="109"/>
        <v>0.81405619979872812</v>
      </c>
    </row>
    <row r="830" spans="1:49" x14ac:dyDescent="0.2">
      <c r="A830">
        <v>828</v>
      </c>
      <c r="B830" t="s">
        <v>5012</v>
      </c>
      <c r="C830" t="s">
        <v>5011</v>
      </c>
      <c r="F830" t="s">
        <v>5010</v>
      </c>
      <c r="G830" t="s">
        <v>16</v>
      </c>
      <c r="H830" t="s">
        <v>15</v>
      </c>
      <c r="I830" t="s">
        <v>5009</v>
      </c>
      <c r="J830">
        <v>60006832</v>
      </c>
      <c r="K830" t="s">
        <v>5008</v>
      </c>
      <c r="L830" t="s">
        <v>5007</v>
      </c>
      <c r="M830" t="s">
        <v>11</v>
      </c>
      <c r="N830">
        <v>4</v>
      </c>
      <c r="O830" t="s">
        <v>5006</v>
      </c>
      <c r="P830" t="s">
        <v>5005</v>
      </c>
      <c r="Q830" t="s">
        <v>5004</v>
      </c>
      <c r="R830" s="7">
        <v>36161</v>
      </c>
      <c r="S830" s="8">
        <f t="shared" si="104"/>
        <v>1999</v>
      </c>
      <c r="T830" s="8">
        <v>1999</v>
      </c>
      <c r="U830" s="8">
        <f t="shared" si="105"/>
        <v>23</v>
      </c>
      <c r="V830" s="7">
        <v>36434</v>
      </c>
      <c r="W830" t="s">
        <v>5003</v>
      </c>
      <c r="X830" s="2">
        <v>0.749</v>
      </c>
      <c r="Y830" s="6">
        <f t="shared" si="102"/>
        <v>1.9994127225648008E-2</v>
      </c>
      <c r="AA830" t="s">
        <v>5002</v>
      </c>
      <c r="AB830">
        <v>20311</v>
      </c>
      <c r="AD830" t="s">
        <v>5</v>
      </c>
      <c r="AE830">
        <v>28</v>
      </c>
      <c r="AF830">
        <v>5</v>
      </c>
      <c r="AH830" t="s">
        <v>5001</v>
      </c>
      <c r="AI830" t="s">
        <v>5000</v>
      </c>
      <c r="AJ830" t="s">
        <v>4999</v>
      </c>
      <c r="AK830" t="s">
        <v>4998</v>
      </c>
      <c r="AL830">
        <v>31</v>
      </c>
      <c r="AM830" s="5">
        <f t="shared" si="106"/>
        <v>1.3478260869565217</v>
      </c>
      <c r="AN830" s="4">
        <f t="shared" si="103"/>
        <v>2.041387484977693E-3</v>
      </c>
      <c r="AO830" s="3"/>
      <c r="AP830">
        <v>0</v>
      </c>
      <c r="AR830" t="s">
        <v>1</v>
      </c>
      <c r="AT830" s="2">
        <v>2.3769999999999998</v>
      </c>
      <c r="AU830" s="1">
        <f t="shared" si="107"/>
        <v>1.4608305303446911</v>
      </c>
      <c r="AV830" s="1">
        <f t="shared" si="108"/>
        <v>1.1017757355312849</v>
      </c>
      <c r="AW830" s="1">
        <f t="shared" si="109"/>
        <v>0.74272094071787864</v>
      </c>
    </row>
    <row r="831" spans="1:49" x14ac:dyDescent="0.2">
      <c r="A831">
        <v>829</v>
      </c>
      <c r="B831" t="s">
        <v>4997</v>
      </c>
      <c r="C831" t="s">
        <v>4996</v>
      </c>
      <c r="F831" t="s">
        <v>4995</v>
      </c>
      <c r="G831" t="s">
        <v>16</v>
      </c>
      <c r="H831" t="s">
        <v>15</v>
      </c>
      <c r="I831" t="s">
        <v>4994</v>
      </c>
      <c r="J831">
        <v>60029526</v>
      </c>
      <c r="K831" t="s">
        <v>4993</v>
      </c>
      <c r="L831" t="s">
        <v>4992</v>
      </c>
      <c r="M831" t="s">
        <v>11</v>
      </c>
      <c r="N831">
        <v>2</v>
      </c>
      <c r="O831" t="s">
        <v>4991</v>
      </c>
      <c r="P831" t="s">
        <v>4990</v>
      </c>
      <c r="Q831" t="s">
        <v>4989</v>
      </c>
      <c r="R831" s="7">
        <v>36161</v>
      </c>
      <c r="S831" s="8">
        <f t="shared" si="104"/>
        <v>1999</v>
      </c>
      <c r="T831" s="8">
        <v>1999</v>
      </c>
      <c r="U831" s="8">
        <f t="shared" si="105"/>
        <v>23</v>
      </c>
      <c r="V831" s="7">
        <v>1999</v>
      </c>
      <c r="W831" t="s">
        <v>4618</v>
      </c>
      <c r="X831" s="2">
        <v>0.85499999999999998</v>
      </c>
      <c r="Y831" s="6">
        <f t="shared" si="102"/>
        <v>2.28237366861536E-2</v>
      </c>
      <c r="AA831">
        <v>980331</v>
      </c>
      <c r="AB831">
        <v>23342</v>
      </c>
      <c r="AD831" t="s">
        <v>5</v>
      </c>
      <c r="AE831">
        <v>25</v>
      </c>
      <c r="AF831">
        <v>11</v>
      </c>
      <c r="AH831" t="s">
        <v>4988</v>
      </c>
      <c r="AI831" t="s">
        <v>4987</v>
      </c>
      <c r="AJ831" t="s">
        <v>4986</v>
      </c>
      <c r="AK831" t="s">
        <v>4985</v>
      </c>
      <c r="AL831">
        <v>36</v>
      </c>
      <c r="AM831" s="5">
        <f t="shared" si="106"/>
        <v>1.5652173913043479</v>
      </c>
      <c r="AN831" s="4">
        <f t="shared" si="103"/>
        <v>2.3706435309418369E-3</v>
      </c>
      <c r="AO831" s="3"/>
      <c r="AP831">
        <v>0</v>
      </c>
      <c r="AQ831" t="s">
        <v>2094</v>
      </c>
      <c r="AR831" t="s">
        <v>1</v>
      </c>
      <c r="AS831" t="s">
        <v>2093</v>
      </c>
      <c r="AT831" s="2">
        <v>2.6259999999999999</v>
      </c>
      <c r="AU831" s="1">
        <f t="shared" si="107"/>
        <v>1.6687808739590069</v>
      </c>
      <c r="AV831" s="1">
        <f t="shared" si="108"/>
        <v>1.2597190108547718</v>
      </c>
      <c r="AW831" s="1">
        <f t="shared" si="109"/>
        <v>0.85065714775053658</v>
      </c>
    </row>
    <row r="832" spans="1:49" x14ac:dyDescent="0.2">
      <c r="A832">
        <v>830</v>
      </c>
      <c r="B832" t="s">
        <v>4984</v>
      </c>
      <c r="C832" t="s">
        <v>4983</v>
      </c>
      <c r="F832" t="s">
        <v>4982</v>
      </c>
      <c r="G832" t="s">
        <v>16</v>
      </c>
      <c r="H832" t="s">
        <v>15</v>
      </c>
      <c r="I832" t="s">
        <v>4981</v>
      </c>
      <c r="J832">
        <v>60020306</v>
      </c>
      <c r="K832" t="s">
        <v>4980</v>
      </c>
      <c r="L832" t="s">
        <v>4979</v>
      </c>
      <c r="M832" t="s">
        <v>653</v>
      </c>
      <c r="N832">
        <v>4</v>
      </c>
      <c r="O832" t="s">
        <v>4978</v>
      </c>
      <c r="P832" t="s">
        <v>4977</v>
      </c>
      <c r="Q832" t="s">
        <v>4976</v>
      </c>
      <c r="R832" s="7">
        <v>36161</v>
      </c>
      <c r="S832" s="8">
        <f t="shared" si="104"/>
        <v>1999</v>
      </c>
      <c r="T832" s="8">
        <v>1999</v>
      </c>
      <c r="U832" s="8">
        <f t="shared" si="105"/>
        <v>23</v>
      </c>
      <c r="V832" s="7">
        <v>1999</v>
      </c>
      <c r="W832" t="s">
        <v>4975</v>
      </c>
      <c r="X832" s="2">
        <v>0.871</v>
      </c>
      <c r="Y832" s="6">
        <f t="shared" si="102"/>
        <v>2.325084754811671E-2</v>
      </c>
      <c r="AA832">
        <v>14358603</v>
      </c>
      <c r="AB832">
        <v>16575</v>
      </c>
      <c r="AD832" t="s">
        <v>5</v>
      </c>
      <c r="AE832">
        <v>1</v>
      </c>
      <c r="AF832">
        <v>5</v>
      </c>
      <c r="AH832" t="s">
        <v>4974</v>
      </c>
      <c r="AI832" t="s">
        <v>4973</v>
      </c>
      <c r="AJ832" t="s">
        <v>4972</v>
      </c>
      <c r="AK832" t="s">
        <v>4971</v>
      </c>
      <c r="AL832">
        <v>29</v>
      </c>
      <c r="AM832" s="5">
        <f t="shared" si="106"/>
        <v>1.2608695652173914</v>
      </c>
      <c r="AN832" s="4">
        <f t="shared" si="103"/>
        <v>1.9096850665920354E-3</v>
      </c>
      <c r="AO832" s="3"/>
      <c r="AP832">
        <v>0</v>
      </c>
      <c r="AR832" t="s">
        <v>1</v>
      </c>
      <c r="AT832" s="2">
        <v>3.081</v>
      </c>
      <c r="AU832" s="1">
        <f t="shared" si="107"/>
        <v>1.6848498803659309</v>
      </c>
      <c r="AV832" s="1">
        <f t="shared" si="108"/>
        <v>1.2580266307354373</v>
      </c>
      <c r="AW832" s="1">
        <f t="shared" si="109"/>
        <v>0.83120338110494374</v>
      </c>
    </row>
    <row r="833" spans="1:49" x14ac:dyDescent="0.2">
      <c r="A833">
        <v>831</v>
      </c>
      <c r="B833" t="s">
        <v>4970</v>
      </c>
      <c r="C833" t="s">
        <v>4969</v>
      </c>
      <c r="F833" t="s">
        <v>4968</v>
      </c>
      <c r="G833" t="s">
        <v>16</v>
      </c>
      <c r="H833" t="s">
        <v>15</v>
      </c>
      <c r="I833" t="s">
        <v>4967</v>
      </c>
      <c r="J833" t="s">
        <v>4966</v>
      </c>
      <c r="K833" t="s">
        <v>4965</v>
      </c>
      <c r="L833" t="s">
        <v>4964</v>
      </c>
      <c r="M833" t="s">
        <v>4963</v>
      </c>
      <c r="N833">
        <v>2</v>
      </c>
      <c r="O833" t="s">
        <v>4962</v>
      </c>
      <c r="P833" t="s">
        <v>4961</v>
      </c>
      <c r="Q833" t="s">
        <v>4960</v>
      </c>
      <c r="R833" s="7">
        <v>36161</v>
      </c>
      <c r="S833" s="8">
        <f t="shared" si="104"/>
        <v>1999</v>
      </c>
      <c r="T833" s="8">
        <v>1999</v>
      </c>
      <c r="U833" s="8">
        <f t="shared" si="105"/>
        <v>23</v>
      </c>
      <c r="V833" s="7">
        <v>1999</v>
      </c>
      <c r="W833" t="s">
        <v>4959</v>
      </c>
      <c r="X833" s="2" t="s">
        <v>0</v>
      </c>
      <c r="Y833" s="6" t="e">
        <f t="shared" si="102"/>
        <v>#VALUE!</v>
      </c>
      <c r="AA833">
        <v>3107841</v>
      </c>
      <c r="AB833">
        <v>52363</v>
      </c>
      <c r="AD833" t="s">
        <v>5</v>
      </c>
      <c r="AE833">
        <v>26</v>
      </c>
      <c r="AF833">
        <v>6</v>
      </c>
      <c r="AH833" t="s">
        <v>4958</v>
      </c>
      <c r="AI833" t="s">
        <v>4957</v>
      </c>
      <c r="AK833" t="s">
        <v>4956</v>
      </c>
      <c r="AL833">
        <v>81</v>
      </c>
      <c r="AM833" s="5">
        <f t="shared" si="106"/>
        <v>3.5217391304347827</v>
      </c>
      <c r="AN833" s="4">
        <f t="shared" si="103"/>
        <v>5.3339479446191333E-3</v>
      </c>
      <c r="AO833" s="3"/>
      <c r="AP833">
        <v>0</v>
      </c>
      <c r="AR833" t="s">
        <v>1</v>
      </c>
      <c r="AT833" s="2" t="s">
        <v>0</v>
      </c>
      <c r="AU833" s="1" t="e">
        <f t="shared" si="107"/>
        <v>#VALUE!</v>
      </c>
      <c r="AV833" s="1" t="e">
        <f t="shared" si="108"/>
        <v>#VALUE!</v>
      </c>
      <c r="AW833" s="1" t="e">
        <f t="shared" si="109"/>
        <v>#VALUE!</v>
      </c>
    </row>
    <row r="834" spans="1:49" x14ac:dyDescent="0.2">
      <c r="A834">
        <v>832</v>
      </c>
      <c r="B834" t="s">
        <v>4955</v>
      </c>
      <c r="C834" t="s">
        <v>4954</v>
      </c>
      <c r="F834" t="s">
        <v>4953</v>
      </c>
      <c r="G834" t="s">
        <v>16</v>
      </c>
      <c r="H834" t="s">
        <v>15</v>
      </c>
      <c r="I834" t="s">
        <v>4952</v>
      </c>
      <c r="J834" t="s">
        <v>4951</v>
      </c>
      <c r="K834" t="s">
        <v>4950</v>
      </c>
      <c r="L834" t="s">
        <v>4949</v>
      </c>
      <c r="M834" t="s">
        <v>4948</v>
      </c>
      <c r="N834">
        <v>4</v>
      </c>
      <c r="O834" t="s">
        <v>4947</v>
      </c>
      <c r="P834" t="s">
        <v>4946</v>
      </c>
      <c r="Q834" t="s">
        <v>4945</v>
      </c>
      <c r="R834" s="7">
        <v>36161</v>
      </c>
      <c r="S834" s="8">
        <f t="shared" si="104"/>
        <v>1999</v>
      </c>
      <c r="T834" s="8">
        <v>1999</v>
      </c>
      <c r="U834" s="8">
        <f t="shared" si="105"/>
        <v>23</v>
      </c>
      <c r="V834" s="7">
        <v>1999</v>
      </c>
      <c r="W834" t="s">
        <v>4618</v>
      </c>
      <c r="X834" s="2">
        <v>0.85499999999999998</v>
      </c>
      <c r="Y834" s="6">
        <f t="shared" ref="Y834:Y897" si="110">(X834-$Z$3)/($Z$2-$Z$3)</f>
        <v>2.28237366861536E-2</v>
      </c>
      <c r="AA834">
        <v>980331</v>
      </c>
      <c r="AB834">
        <v>23342</v>
      </c>
      <c r="AD834" t="s">
        <v>5</v>
      </c>
      <c r="AE834">
        <v>25</v>
      </c>
      <c r="AF834">
        <v>10</v>
      </c>
      <c r="AH834" t="s">
        <v>4944</v>
      </c>
      <c r="AI834" t="s">
        <v>4943</v>
      </c>
      <c r="AJ834" t="s">
        <v>4942</v>
      </c>
      <c r="AK834" t="s">
        <v>4941</v>
      </c>
      <c r="AL834">
        <v>10</v>
      </c>
      <c r="AM834" s="5">
        <f t="shared" si="106"/>
        <v>0.43478260869565216</v>
      </c>
      <c r="AN834" s="4">
        <f t="shared" ref="AN834:AN897" si="111">(AM834-$AO$3)/($AO$2-$AO$3)</f>
        <v>6.5851209192828799E-4</v>
      </c>
      <c r="AO834" s="3"/>
      <c r="AP834">
        <v>0</v>
      </c>
      <c r="AQ834" t="s">
        <v>4940</v>
      </c>
      <c r="AR834" t="s">
        <v>1</v>
      </c>
      <c r="AS834" t="s">
        <v>4939</v>
      </c>
      <c r="AT834" s="2">
        <v>2.6259999999999999</v>
      </c>
      <c r="AU834" s="1">
        <f t="shared" si="107"/>
        <v>1.6174169307886004</v>
      </c>
      <c r="AV834" s="1">
        <f t="shared" si="108"/>
        <v>1.1741124389040944</v>
      </c>
      <c r="AW834" s="1">
        <f t="shared" si="109"/>
        <v>0.73080794701958818</v>
      </c>
    </row>
    <row r="835" spans="1:49" x14ac:dyDescent="0.2">
      <c r="A835">
        <v>833</v>
      </c>
      <c r="B835" t="s">
        <v>4938</v>
      </c>
      <c r="C835" t="s">
        <v>4937</v>
      </c>
      <c r="F835" t="s">
        <v>4936</v>
      </c>
      <c r="G835" t="s">
        <v>16</v>
      </c>
      <c r="H835" t="s">
        <v>15</v>
      </c>
      <c r="I835" t="s">
        <v>4935</v>
      </c>
      <c r="J835" t="s">
        <v>4934</v>
      </c>
      <c r="K835" t="s">
        <v>4933</v>
      </c>
      <c r="L835" t="s">
        <v>4932</v>
      </c>
      <c r="M835" t="s">
        <v>4931</v>
      </c>
      <c r="N835">
        <v>5</v>
      </c>
      <c r="O835" t="s">
        <v>4930</v>
      </c>
      <c r="P835" t="s">
        <v>4929</v>
      </c>
      <c r="Q835" t="s">
        <v>4928</v>
      </c>
      <c r="R835" s="7">
        <v>36161</v>
      </c>
      <c r="S835" s="8">
        <f t="shared" si="104"/>
        <v>1999</v>
      </c>
      <c r="T835" s="8">
        <v>1999</v>
      </c>
      <c r="U835" s="8">
        <f t="shared" si="105"/>
        <v>23</v>
      </c>
      <c r="V835" s="7">
        <v>1999</v>
      </c>
      <c r="W835" t="s">
        <v>4618</v>
      </c>
      <c r="X835" s="2">
        <v>0.85499999999999998</v>
      </c>
      <c r="Y835" s="6">
        <f t="shared" si="110"/>
        <v>2.28237366861536E-2</v>
      </c>
      <c r="AA835">
        <v>980331</v>
      </c>
      <c r="AB835">
        <v>23342</v>
      </c>
      <c r="AD835" t="s">
        <v>5</v>
      </c>
      <c r="AE835">
        <v>25</v>
      </c>
      <c r="AF835">
        <v>10</v>
      </c>
      <c r="AH835" t="s">
        <v>4927</v>
      </c>
      <c r="AI835" t="s">
        <v>4926</v>
      </c>
      <c r="AJ835" t="s">
        <v>4925</v>
      </c>
      <c r="AK835" t="s">
        <v>4924</v>
      </c>
      <c r="AL835">
        <v>19</v>
      </c>
      <c r="AM835" s="5">
        <f t="shared" si="106"/>
        <v>0.82608695652173914</v>
      </c>
      <c r="AN835" s="4">
        <f t="shared" si="111"/>
        <v>1.2511729746637473E-3</v>
      </c>
      <c r="AO835" s="3"/>
      <c r="AP835">
        <v>0</v>
      </c>
      <c r="AQ835" t="s">
        <v>4923</v>
      </c>
      <c r="AR835" t="s">
        <v>1</v>
      </c>
      <c r="AS835" t="s">
        <v>4922</v>
      </c>
      <c r="AT835" s="2">
        <v>2.6259999999999999</v>
      </c>
      <c r="AU835" s="1">
        <f t="shared" si="107"/>
        <v>1.635196757270664</v>
      </c>
      <c r="AV835" s="1">
        <f t="shared" si="108"/>
        <v>1.2037454830408674</v>
      </c>
      <c r="AW835" s="1">
        <f t="shared" si="109"/>
        <v>0.77229420881107025</v>
      </c>
    </row>
    <row r="836" spans="1:49" x14ac:dyDescent="0.2">
      <c r="A836">
        <v>834</v>
      </c>
      <c r="B836" t="s">
        <v>4921</v>
      </c>
      <c r="C836" t="s">
        <v>4920</v>
      </c>
      <c r="F836" t="s">
        <v>4919</v>
      </c>
      <c r="G836" t="s">
        <v>16</v>
      </c>
      <c r="H836" t="s">
        <v>15</v>
      </c>
      <c r="I836" t="s">
        <v>4918</v>
      </c>
      <c r="J836">
        <v>60003771</v>
      </c>
      <c r="K836" t="s">
        <v>4917</v>
      </c>
      <c r="L836" t="s">
        <v>4916</v>
      </c>
      <c r="M836" t="s">
        <v>585</v>
      </c>
      <c r="N836">
        <v>3</v>
      </c>
      <c r="O836" t="s">
        <v>4915</v>
      </c>
      <c r="P836" t="s">
        <v>4914</v>
      </c>
      <c r="Q836" t="s">
        <v>4913</v>
      </c>
      <c r="R836" s="7">
        <v>36161</v>
      </c>
      <c r="S836" s="8">
        <f t="shared" si="104"/>
        <v>1999</v>
      </c>
      <c r="T836" s="8">
        <v>1999</v>
      </c>
      <c r="U836" s="8">
        <f t="shared" si="105"/>
        <v>23</v>
      </c>
      <c r="V836" s="7">
        <v>43831</v>
      </c>
      <c r="W836" t="s">
        <v>1713</v>
      </c>
      <c r="X836" s="2">
        <v>0.30399999999999999</v>
      </c>
      <c r="Y836" s="6">
        <f t="shared" si="110"/>
        <v>8.115106377299057E-3</v>
      </c>
      <c r="AA836">
        <v>8952477</v>
      </c>
      <c r="AB836">
        <v>12250</v>
      </c>
      <c r="AD836" t="s">
        <v>5</v>
      </c>
      <c r="AE836">
        <v>20</v>
      </c>
      <c r="AF836">
        <v>2</v>
      </c>
      <c r="AH836" t="s">
        <v>4912</v>
      </c>
      <c r="AI836" t="s">
        <v>4911</v>
      </c>
      <c r="AK836" t="s">
        <v>4910</v>
      </c>
      <c r="AL836">
        <v>9</v>
      </c>
      <c r="AM836" s="5">
        <f t="shared" si="106"/>
        <v>0.39130434782608697</v>
      </c>
      <c r="AN836" s="4">
        <f t="shared" si="111"/>
        <v>5.9266088273545923E-4</v>
      </c>
      <c r="AO836" s="3"/>
      <c r="AP836">
        <v>0</v>
      </c>
      <c r="AR836" t="s">
        <v>1</v>
      </c>
      <c r="AT836" s="2" t="s">
        <v>0</v>
      </c>
      <c r="AU836" s="1">
        <f t="shared" si="107"/>
        <v>0.5858372728929977</v>
      </c>
      <c r="AV836" s="1">
        <f t="shared" si="108"/>
        <v>0.43538836300172584</v>
      </c>
      <c r="AW836" s="1">
        <f t="shared" si="109"/>
        <v>0.28493945311045388</v>
      </c>
    </row>
    <row r="837" spans="1:49" x14ac:dyDescent="0.2">
      <c r="A837">
        <v>835</v>
      </c>
      <c r="B837" t="s">
        <v>4909</v>
      </c>
      <c r="C837" t="s">
        <v>4908</v>
      </c>
      <c r="F837" t="s">
        <v>4907</v>
      </c>
      <c r="G837" t="s">
        <v>16</v>
      </c>
      <c r="H837" t="s">
        <v>15</v>
      </c>
      <c r="I837" t="s">
        <v>4906</v>
      </c>
      <c r="J837">
        <v>60027152</v>
      </c>
      <c r="K837" t="s">
        <v>4905</v>
      </c>
      <c r="L837" t="s">
        <v>4904</v>
      </c>
      <c r="M837" t="s">
        <v>2840</v>
      </c>
      <c r="N837">
        <v>3</v>
      </c>
      <c r="O837" t="s">
        <v>4903</v>
      </c>
      <c r="P837" t="s">
        <v>4902</v>
      </c>
      <c r="Q837" t="s">
        <v>4901</v>
      </c>
      <c r="R837" s="7">
        <v>36161</v>
      </c>
      <c r="S837" s="8">
        <f t="shared" si="104"/>
        <v>1999</v>
      </c>
      <c r="T837" s="8">
        <v>1999</v>
      </c>
      <c r="U837" s="8">
        <f t="shared" si="105"/>
        <v>23</v>
      </c>
      <c r="V837" s="7">
        <v>1999</v>
      </c>
      <c r="W837" t="s">
        <v>4618</v>
      </c>
      <c r="X837" s="2">
        <v>0.85499999999999998</v>
      </c>
      <c r="Y837" s="6">
        <f t="shared" si="110"/>
        <v>2.28237366861536E-2</v>
      </c>
      <c r="AA837">
        <v>980331</v>
      </c>
      <c r="AB837">
        <v>23342</v>
      </c>
      <c r="AD837" t="s">
        <v>5</v>
      </c>
      <c r="AE837">
        <v>25</v>
      </c>
      <c r="AF837">
        <v>12</v>
      </c>
      <c r="AH837" t="s">
        <v>4900</v>
      </c>
      <c r="AI837" t="s">
        <v>4899</v>
      </c>
      <c r="AJ837" t="s">
        <v>4898</v>
      </c>
      <c r="AK837" t="s">
        <v>4897</v>
      </c>
      <c r="AL837">
        <v>83</v>
      </c>
      <c r="AM837" s="5">
        <f t="shared" si="106"/>
        <v>3.6086956521739131</v>
      </c>
      <c r="AN837" s="4">
        <f t="shared" si="111"/>
        <v>5.465650363004791E-3</v>
      </c>
      <c r="AO837" s="3"/>
      <c r="AP837">
        <v>0</v>
      </c>
      <c r="AR837" t="s">
        <v>4896</v>
      </c>
      <c r="AT837" s="2">
        <v>2.6259999999999999</v>
      </c>
      <c r="AU837" s="1">
        <f t="shared" si="107"/>
        <v>1.7616310789208955</v>
      </c>
      <c r="AV837" s="1">
        <f t="shared" si="108"/>
        <v>1.4144693524579195</v>
      </c>
      <c r="AW837" s="1">
        <f t="shared" si="109"/>
        <v>1.0673076259949434</v>
      </c>
    </row>
    <row r="838" spans="1:49" x14ac:dyDescent="0.2">
      <c r="A838">
        <v>836</v>
      </c>
      <c r="B838" t="s">
        <v>4895</v>
      </c>
      <c r="C838" t="s">
        <v>4894</v>
      </c>
      <c r="D838" t="s">
        <v>4893</v>
      </c>
      <c r="F838" t="s">
        <v>4892</v>
      </c>
      <c r="G838" t="s">
        <v>16</v>
      </c>
      <c r="H838" t="s">
        <v>15</v>
      </c>
      <c r="I838" t="s">
        <v>4891</v>
      </c>
      <c r="J838">
        <v>60022195</v>
      </c>
      <c r="K838" t="s">
        <v>2939</v>
      </c>
      <c r="L838" t="s">
        <v>1546</v>
      </c>
      <c r="M838" t="s">
        <v>11</v>
      </c>
      <c r="N838">
        <v>1</v>
      </c>
      <c r="O838" t="s">
        <v>4890</v>
      </c>
      <c r="P838">
        <v>6603733469</v>
      </c>
      <c r="Q838">
        <v>60022195</v>
      </c>
      <c r="R838" s="7">
        <v>36161</v>
      </c>
      <c r="S838" s="8">
        <f t="shared" si="104"/>
        <v>1999</v>
      </c>
      <c r="T838" s="8">
        <v>1999</v>
      </c>
      <c r="U838" s="8">
        <f t="shared" si="105"/>
        <v>23</v>
      </c>
      <c r="V838" s="7">
        <v>1999</v>
      </c>
      <c r="W838" t="s">
        <v>1569</v>
      </c>
      <c r="X838" s="2">
        <v>2.383</v>
      </c>
      <c r="Y838" s="6">
        <f t="shared" si="110"/>
        <v>6.3612824003630442E-2</v>
      </c>
      <c r="AA838">
        <v>189219</v>
      </c>
      <c r="AB838">
        <v>17915</v>
      </c>
      <c r="AD838" t="s">
        <v>5</v>
      </c>
      <c r="AE838">
        <v>87</v>
      </c>
      <c r="AF838">
        <v>1</v>
      </c>
      <c r="AH838" t="s">
        <v>4889</v>
      </c>
      <c r="AI838" t="s">
        <v>4888</v>
      </c>
      <c r="AJ838" t="s">
        <v>4887</v>
      </c>
      <c r="AK838" t="s">
        <v>4886</v>
      </c>
      <c r="AL838">
        <v>87</v>
      </c>
      <c r="AM838" s="5">
        <f t="shared" si="106"/>
        <v>3.7826086956521738</v>
      </c>
      <c r="AN838" s="4">
        <f t="shared" si="111"/>
        <v>5.7290551997761056E-3</v>
      </c>
      <c r="AO838" s="3"/>
      <c r="AP838">
        <v>0</v>
      </c>
      <c r="AR838" t="s">
        <v>1</v>
      </c>
      <c r="AT838" s="2">
        <v>10.961</v>
      </c>
      <c r="AU838" s="1">
        <f t="shared" si="107"/>
        <v>4.6247693362474145</v>
      </c>
      <c r="AV838" s="1">
        <f t="shared" si="108"/>
        <v>3.4670939601703274</v>
      </c>
      <c r="AW838" s="1">
        <f t="shared" si="109"/>
        <v>2.3094185840932409</v>
      </c>
    </row>
    <row r="839" spans="1:49" x14ac:dyDescent="0.2">
      <c r="A839">
        <v>837</v>
      </c>
      <c r="B839" t="s">
        <v>4885</v>
      </c>
      <c r="C839" t="s">
        <v>4884</v>
      </c>
      <c r="F839" t="s">
        <v>4883</v>
      </c>
      <c r="G839" t="s">
        <v>16</v>
      </c>
      <c r="H839" t="s">
        <v>15</v>
      </c>
      <c r="I839" t="s">
        <v>4882</v>
      </c>
      <c r="J839">
        <v>60014313</v>
      </c>
      <c r="K839" t="s">
        <v>4881</v>
      </c>
      <c r="L839" t="s">
        <v>4880</v>
      </c>
      <c r="M839" t="s">
        <v>11</v>
      </c>
      <c r="N839">
        <v>3</v>
      </c>
      <c r="O839" t="s">
        <v>4879</v>
      </c>
      <c r="P839" t="s">
        <v>4878</v>
      </c>
      <c r="Q839" t="s">
        <v>4877</v>
      </c>
      <c r="R839" s="7">
        <v>36161</v>
      </c>
      <c r="S839" s="8">
        <f t="shared" si="104"/>
        <v>1999</v>
      </c>
      <c r="T839" s="8">
        <v>1999</v>
      </c>
      <c r="U839" s="8">
        <f t="shared" si="105"/>
        <v>23</v>
      </c>
      <c r="V839" s="7">
        <v>36192</v>
      </c>
      <c r="W839" t="s">
        <v>4863</v>
      </c>
      <c r="X839" s="2">
        <v>0.77400000000000002</v>
      </c>
      <c r="Y839" s="6">
        <f t="shared" si="110"/>
        <v>2.0661487947465366E-2</v>
      </c>
      <c r="AA839">
        <v>7390572</v>
      </c>
      <c r="AB839">
        <v>13549</v>
      </c>
      <c r="AD839" t="s">
        <v>5</v>
      </c>
      <c r="AE839">
        <v>16</v>
      </c>
      <c r="AF839">
        <v>2</v>
      </c>
      <c r="AH839" t="s">
        <v>4876</v>
      </c>
      <c r="AI839" t="s">
        <v>4875</v>
      </c>
      <c r="AK839" t="s">
        <v>4874</v>
      </c>
      <c r="AL839">
        <v>24</v>
      </c>
      <c r="AM839" s="5">
        <f t="shared" si="106"/>
        <v>1.0434782608695652</v>
      </c>
      <c r="AN839" s="4">
        <f t="shared" si="111"/>
        <v>1.5804290206278913E-3</v>
      </c>
      <c r="AO839" s="3"/>
      <c r="AP839">
        <v>1</v>
      </c>
      <c r="AR839" t="s">
        <v>1</v>
      </c>
      <c r="AT839" s="2" t="s">
        <v>0</v>
      </c>
      <c r="AU839" s="1">
        <f t="shared" si="107"/>
        <v>1.4937170269414122</v>
      </c>
      <c r="AV839" s="1">
        <f t="shared" si="108"/>
        <v>1.112095848404663</v>
      </c>
      <c r="AW839" s="1">
        <f t="shared" si="109"/>
        <v>0.73047466986791332</v>
      </c>
    </row>
    <row r="840" spans="1:49" x14ac:dyDescent="0.2">
      <c r="A840">
        <v>838</v>
      </c>
      <c r="B840" t="s">
        <v>4873</v>
      </c>
      <c r="C840" t="s">
        <v>4872</v>
      </c>
      <c r="F840" t="s">
        <v>4871</v>
      </c>
      <c r="G840" t="s">
        <v>16</v>
      </c>
      <c r="H840" t="s">
        <v>15</v>
      </c>
      <c r="I840" t="s">
        <v>4870</v>
      </c>
      <c r="J840" t="s">
        <v>4869</v>
      </c>
      <c r="K840" t="s">
        <v>4868</v>
      </c>
      <c r="L840" t="s">
        <v>4867</v>
      </c>
      <c r="M840" t="s">
        <v>225</v>
      </c>
      <c r="N840">
        <v>3</v>
      </c>
      <c r="O840" t="s">
        <v>4866</v>
      </c>
      <c r="P840" t="s">
        <v>4865</v>
      </c>
      <c r="Q840" t="s">
        <v>4864</v>
      </c>
      <c r="R840" s="7">
        <v>36161</v>
      </c>
      <c r="S840" s="8">
        <f t="shared" si="104"/>
        <v>1999</v>
      </c>
      <c r="T840" s="8">
        <v>1999</v>
      </c>
      <c r="U840" s="8">
        <f t="shared" si="105"/>
        <v>23</v>
      </c>
      <c r="V840" s="7">
        <v>36192</v>
      </c>
      <c r="W840" t="s">
        <v>4863</v>
      </c>
      <c r="X840" s="2">
        <v>0.77400000000000002</v>
      </c>
      <c r="Y840" s="6">
        <f t="shared" si="110"/>
        <v>2.0661487947465366E-2</v>
      </c>
      <c r="AA840">
        <v>7390572</v>
      </c>
      <c r="AB840">
        <v>13549</v>
      </c>
      <c r="AD840" t="s">
        <v>5</v>
      </c>
      <c r="AE840">
        <v>16</v>
      </c>
      <c r="AF840">
        <v>2</v>
      </c>
      <c r="AH840" t="s">
        <v>4862</v>
      </c>
      <c r="AI840" t="s">
        <v>4861</v>
      </c>
      <c r="AK840" t="s">
        <v>4860</v>
      </c>
      <c r="AL840">
        <v>12</v>
      </c>
      <c r="AM840" s="5">
        <f t="shared" si="106"/>
        <v>0.52173913043478259</v>
      </c>
      <c r="AN840" s="4">
        <f t="shared" si="111"/>
        <v>7.9021451031394564E-4</v>
      </c>
      <c r="AO840" s="3"/>
      <c r="AP840">
        <v>1</v>
      </c>
      <c r="AR840" t="s">
        <v>1</v>
      </c>
      <c r="AT840" s="2" t="s">
        <v>0</v>
      </c>
      <c r="AU840" s="1">
        <f t="shared" si="107"/>
        <v>1.4700105916319939</v>
      </c>
      <c r="AV840" s="1">
        <f t="shared" si="108"/>
        <v>1.0725851228889656</v>
      </c>
      <c r="AW840" s="1">
        <f t="shared" si="109"/>
        <v>0.67515965414593715</v>
      </c>
    </row>
    <row r="841" spans="1:49" x14ac:dyDescent="0.2">
      <c r="A841">
        <v>839</v>
      </c>
      <c r="B841" t="s">
        <v>4859</v>
      </c>
      <c r="C841" t="s">
        <v>4858</v>
      </c>
      <c r="D841" t="s">
        <v>4857</v>
      </c>
      <c r="F841" t="s">
        <v>4856</v>
      </c>
      <c r="G841" t="s">
        <v>16</v>
      </c>
      <c r="H841" t="s">
        <v>15</v>
      </c>
      <c r="I841" t="s">
        <v>4855</v>
      </c>
      <c r="J841" t="s">
        <v>4850</v>
      </c>
      <c r="K841" t="s">
        <v>4854</v>
      </c>
      <c r="L841" t="s">
        <v>4853</v>
      </c>
      <c r="M841" t="s">
        <v>225</v>
      </c>
      <c r="N841">
        <v>2</v>
      </c>
      <c r="O841" t="s">
        <v>4852</v>
      </c>
      <c r="P841" t="s">
        <v>4851</v>
      </c>
      <c r="Q841" t="s">
        <v>4850</v>
      </c>
      <c r="R841" s="7">
        <v>36161</v>
      </c>
      <c r="S841" s="8">
        <f t="shared" si="104"/>
        <v>1999</v>
      </c>
      <c r="T841" s="8">
        <v>1999</v>
      </c>
      <c r="U841" s="8">
        <f t="shared" si="105"/>
        <v>23</v>
      </c>
      <c r="V841" s="7">
        <v>1999</v>
      </c>
      <c r="W841" t="s">
        <v>4849</v>
      </c>
      <c r="X841" s="2">
        <v>1.0049999999999999</v>
      </c>
      <c r="Y841" s="6">
        <f t="shared" si="110"/>
        <v>2.6827901017057738E-2</v>
      </c>
      <c r="AA841">
        <v>160032</v>
      </c>
      <c r="AB841">
        <v>27959</v>
      </c>
      <c r="AD841" t="s">
        <v>5</v>
      </c>
      <c r="AE841">
        <v>336</v>
      </c>
      <c r="AF841">
        <v>1</v>
      </c>
      <c r="AH841" t="s">
        <v>3880</v>
      </c>
      <c r="AI841" t="s">
        <v>4848</v>
      </c>
      <c r="AK841" t="s">
        <v>4847</v>
      </c>
      <c r="AL841">
        <v>4</v>
      </c>
      <c r="AM841" s="5">
        <f t="shared" si="106"/>
        <v>0.17391304347826086</v>
      </c>
      <c r="AN841" s="4">
        <f t="shared" si="111"/>
        <v>2.6340483677131523E-4</v>
      </c>
      <c r="AO841" s="3"/>
      <c r="AP841">
        <v>0</v>
      </c>
      <c r="AQ841" t="s">
        <v>1679</v>
      </c>
      <c r="AR841" t="s">
        <v>1</v>
      </c>
      <c r="AS841" t="s">
        <v>1677</v>
      </c>
      <c r="AT841" s="2" t="s">
        <v>0</v>
      </c>
      <c r="AU841" s="1">
        <f t="shared" si="107"/>
        <v>1.8858552162971811</v>
      </c>
      <c r="AV841" s="1">
        <f t="shared" si="108"/>
        <v>1.3545652926914526</v>
      </c>
      <c r="AW841" s="1">
        <f t="shared" si="109"/>
        <v>0.82327536908572418</v>
      </c>
    </row>
    <row r="842" spans="1:49" x14ac:dyDescent="0.2">
      <c r="A842">
        <v>840</v>
      </c>
      <c r="B842" t="s">
        <v>4846</v>
      </c>
      <c r="C842" t="s">
        <v>4845</v>
      </c>
      <c r="F842" t="s">
        <v>4844</v>
      </c>
      <c r="G842" t="s">
        <v>16</v>
      </c>
      <c r="H842" t="s">
        <v>15</v>
      </c>
      <c r="I842" t="s">
        <v>4843</v>
      </c>
      <c r="J842" t="s">
        <v>4842</v>
      </c>
      <c r="K842" t="s">
        <v>4841</v>
      </c>
      <c r="L842" t="s">
        <v>4840</v>
      </c>
      <c r="M842" t="s">
        <v>4839</v>
      </c>
      <c r="N842">
        <v>1</v>
      </c>
      <c r="O842" t="s">
        <v>4838</v>
      </c>
      <c r="P842">
        <v>6603067754</v>
      </c>
      <c r="Q842" t="s">
        <v>4837</v>
      </c>
      <c r="R842" s="7">
        <v>36161</v>
      </c>
      <c r="S842" s="8">
        <f t="shared" si="104"/>
        <v>1999</v>
      </c>
      <c r="T842" s="8">
        <v>1999</v>
      </c>
      <c r="U842" s="8">
        <f t="shared" si="105"/>
        <v>23</v>
      </c>
      <c r="V842" s="7">
        <v>36404</v>
      </c>
      <c r="W842" t="s">
        <v>4836</v>
      </c>
      <c r="X842" s="2">
        <v>0.56299999999999994</v>
      </c>
      <c r="Y842" s="6">
        <f t="shared" si="110"/>
        <v>1.5028963455326873E-2</v>
      </c>
      <c r="AA842">
        <v>288330</v>
      </c>
      <c r="AB842">
        <v>27910</v>
      </c>
      <c r="AC842">
        <v>11758805</v>
      </c>
      <c r="AD842" t="s">
        <v>5</v>
      </c>
      <c r="AE842">
        <v>33</v>
      </c>
      <c r="AF842">
        <v>3</v>
      </c>
      <c r="AH842" t="s">
        <v>4835</v>
      </c>
      <c r="AI842" t="s">
        <v>4834</v>
      </c>
      <c r="AJ842" t="s">
        <v>4833</v>
      </c>
      <c r="AK842" t="s">
        <v>4832</v>
      </c>
      <c r="AL842">
        <v>9</v>
      </c>
      <c r="AM842" s="5">
        <f t="shared" si="106"/>
        <v>0.39130434782608697</v>
      </c>
      <c r="AN842" s="4">
        <f t="shared" si="111"/>
        <v>5.9266088273545923E-4</v>
      </c>
      <c r="AO842" s="3"/>
      <c r="AP842">
        <v>1</v>
      </c>
      <c r="AR842" t="s">
        <v>4831</v>
      </c>
      <c r="AT842" s="2" t="s">
        <v>0</v>
      </c>
      <c r="AU842" s="1">
        <f t="shared" si="107"/>
        <v>1.0698072683549447</v>
      </c>
      <c r="AV842" s="1">
        <f t="shared" si="108"/>
        <v>0.7810812169031166</v>
      </c>
      <c r="AW842" s="1">
        <f t="shared" si="109"/>
        <v>0.49235516545128832</v>
      </c>
    </row>
    <row r="843" spans="1:49" x14ac:dyDescent="0.2">
      <c r="A843">
        <v>841</v>
      </c>
      <c r="B843" t="s">
        <v>4830</v>
      </c>
      <c r="C843" t="s">
        <v>4829</v>
      </c>
      <c r="D843" t="s">
        <v>4828</v>
      </c>
      <c r="F843" t="s">
        <v>4827</v>
      </c>
      <c r="G843" t="s">
        <v>16</v>
      </c>
      <c r="H843" t="s">
        <v>15</v>
      </c>
      <c r="I843" t="s">
        <v>4826</v>
      </c>
      <c r="J843">
        <v>106601572</v>
      </c>
      <c r="K843" t="s">
        <v>4825</v>
      </c>
      <c r="L843" t="s">
        <v>4824</v>
      </c>
      <c r="M843" t="s">
        <v>11</v>
      </c>
      <c r="N843">
        <v>1</v>
      </c>
      <c r="O843" t="s">
        <v>4823</v>
      </c>
      <c r="P843">
        <v>7005979875</v>
      </c>
      <c r="Q843">
        <v>106601572</v>
      </c>
      <c r="R843" s="7">
        <v>36161</v>
      </c>
      <c r="S843" s="8">
        <f t="shared" si="104"/>
        <v>1999</v>
      </c>
      <c r="T843" s="8">
        <v>1999</v>
      </c>
      <c r="U843" s="8">
        <f t="shared" si="105"/>
        <v>23</v>
      </c>
      <c r="V843" s="7">
        <v>36161</v>
      </c>
      <c r="W843" t="s">
        <v>4822</v>
      </c>
      <c r="X843" s="2">
        <v>0.53100000000000003</v>
      </c>
      <c r="Y843" s="6">
        <f t="shared" si="110"/>
        <v>1.4174741731400658E-2</v>
      </c>
      <c r="AA843">
        <v>1652125</v>
      </c>
      <c r="AB843">
        <v>12517</v>
      </c>
      <c r="AD843" t="s">
        <v>5</v>
      </c>
      <c r="AE843">
        <v>29</v>
      </c>
      <c r="AF843">
        <v>1</v>
      </c>
      <c r="AH843" t="s">
        <v>4821</v>
      </c>
      <c r="AI843" t="s">
        <v>4820</v>
      </c>
      <c r="AK843" t="s">
        <v>4819</v>
      </c>
      <c r="AL843">
        <v>10</v>
      </c>
      <c r="AM843" s="5">
        <f t="shared" si="106"/>
        <v>0.43478260869565216</v>
      </c>
      <c r="AN843" s="4">
        <f t="shared" si="111"/>
        <v>6.5851209192828799E-4</v>
      </c>
      <c r="AO843" s="3"/>
      <c r="AP843">
        <v>0</v>
      </c>
      <c r="AQ843" t="s">
        <v>2416</v>
      </c>
      <c r="AR843" t="s">
        <v>4818</v>
      </c>
      <c r="AS843" t="s">
        <v>2415</v>
      </c>
      <c r="AT843" s="2">
        <v>2.02</v>
      </c>
      <c r="AU843" s="1">
        <f t="shared" si="107"/>
        <v>1.0119872839558948</v>
      </c>
      <c r="AV843" s="1">
        <f t="shared" si="108"/>
        <v>0.74166269116644734</v>
      </c>
      <c r="AW843" s="1">
        <f t="shared" si="109"/>
        <v>0.47133809837699991</v>
      </c>
    </row>
    <row r="844" spans="1:49" x14ac:dyDescent="0.2">
      <c r="A844">
        <v>842</v>
      </c>
      <c r="B844" t="s">
        <v>4817</v>
      </c>
      <c r="C844" t="s">
        <v>4816</v>
      </c>
      <c r="F844" t="s">
        <v>4815</v>
      </c>
      <c r="G844" t="s">
        <v>16</v>
      </c>
      <c r="H844" t="s">
        <v>15</v>
      </c>
      <c r="I844" t="s">
        <v>4814</v>
      </c>
      <c r="J844" t="s">
        <v>4813</v>
      </c>
      <c r="K844" t="s">
        <v>4812</v>
      </c>
      <c r="L844" t="s">
        <v>4811</v>
      </c>
      <c r="M844" t="s">
        <v>319</v>
      </c>
      <c r="N844">
        <v>4</v>
      </c>
      <c r="O844" t="s">
        <v>4810</v>
      </c>
      <c r="P844" t="s">
        <v>4809</v>
      </c>
      <c r="Q844" t="s">
        <v>4808</v>
      </c>
      <c r="R844" s="7">
        <v>36161</v>
      </c>
      <c r="S844" s="8">
        <f t="shared" si="104"/>
        <v>1999</v>
      </c>
      <c r="T844" s="8">
        <v>1999</v>
      </c>
      <c r="U844" s="8">
        <f t="shared" si="105"/>
        <v>23</v>
      </c>
      <c r="V844" s="7">
        <v>1999</v>
      </c>
      <c r="W844" t="s">
        <v>4519</v>
      </c>
      <c r="X844" s="2">
        <v>0.75800000000000001</v>
      </c>
      <c r="Y844" s="6">
        <f t="shared" si="110"/>
        <v>2.0234377085502256E-2</v>
      </c>
      <c r="AA844">
        <v>224650</v>
      </c>
      <c r="AB844">
        <v>29589</v>
      </c>
      <c r="AC844">
        <v>15336794</v>
      </c>
      <c r="AD844" t="s">
        <v>5</v>
      </c>
      <c r="AE844">
        <v>36</v>
      </c>
      <c r="AF844">
        <v>1</v>
      </c>
      <c r="AH844" t="s">
        <v>4807</v>
      </c>
      <c r="AI844" t="s">
        <v>4806</v>
      </c>
      <c r="AK844" t="s">
        <v>4805</v>
      </c>
      <c r="AL844">
        <v>3</v>
      </c>
      <c r="AM844" s="5">
        <f t="shared" si="106"/>
        <v>0.13043478260869565</v>
      </c>
      <c r="AN844" s="4">
        <f t="shared" si="111"/>
        <v>1.9755362757848641E-4</v>
      </c>
      <c r="AO844" s="3"/>
      <c r="AP844">
        <v>0</v>
      </c>
      <c r="AR844" t="s">
        <v>1</v>
      </c>
      <c r="AT844" s="2">
        <v>1.282</v>
      </c>
      <c r="AU844" s="1">
        <f t="shared" si="107"/>
        <v>1.4223330048125122</v>
      </c>
      <c r="AV844" s="1">
        <f t="shared" si="108"/>
        <v>1.0215965356540371</v>
      </c>
      <c r="AW844" s="1">
        <f t="shared" si="109"/>
        <v>0.62086006649556169</v>
      </c>
    </row>
    <row r="845" spans="1:49" x14ac:dyDescent="0.2">
      <c r="A845">
        <v>843</v>
      </c>
      <c r="B845" t="s">
        <v>4804</v>
      </c>
      <c r="C845" t="s">
        <v>4803</v>
      </c>
      <c r="F845" t="s">
        <v>4802</v>
      </c>
      <c r="G845" t="s">
        <v>16</v>
      </c>
      <c r="H845" t="s">
        <v>15</v>
      </c>
      <c r="I845" t="s">
        <v>4801</v>
      </c>
      <c r="J845">
        <v>60017681</v>
      </c>
      <c r="K845" t="s">
        <v>4800</v>
      </c>
      <c r="L845" t="s">
        <v>1615</v>
      </c>
      <c r="M845" t="s">
        <v>681</v>
      </c>
      <c r="N845">
        <v>1</v>
      </c>
      <c r="O845" t="s">
        <v>4799</v>
      </c>
      <c r="P845">
        <v>6603604488</v>
      </c>
      <c r="Q845">
        <v>60017681</v>
      </c>
      <c r="R845" s="7">
        <v>36161</v>
      </c>
      <c r="S845" s="8">
        <f t="shared" si="104"/>
        <v>1999</v>
      </c>
      <c r="T845" s="8">
        <v>1999</v>
      </c>
      <c r="U845" s="8">
        <f t="shared" si="105"/>
        <v>23</v>
      </c>
      <c r="V845" s="7">
        <v>36312</v>
      </c>
      <c r="W845" t="s">
        <v>4798</v>
      </c>
      <c r="X845" s="2">
        <v>0.39200000000000002</v>
      </c>
      <c r="Y845" s="6">
        <f t="shared" si="110"/>
        <v>1.0464216118096155E-2</v>
      </c>
      <c r="AA845">
        <v>3036758</v>
      </c>
      <c r="AB845">
        <v>23030</v>
      </c>
      <c r="AD845" t="s">
        <v>5</v>
      </c>
      <c r="AE845">
        <v>29</v>
      </c>
      <c r="AF845">
        <v>2</v>
      </c>
      <c r="AH845" t="s">
        <v>4797</v>
      </c>
      <c r="AI845" t="s">
        <v>4796</v>
      </c>
      <c r="AJ845" t="s">
        <v>4795</v>
      </c>
      <c r="AK845" t="s">
        <v>4794</v>
      </c>
      <c r="AL845">
        <v>0</v>
      </c>
      <c r="AM845" s="5">
        <f t="shared" si="106"/>
        <v>0</v>
      </c>
      <c r="AN845" s="4">
        <f t="shared" si="111"/>
        <v>0</v>
      </c>
      <c r="AO845" s="3"/>
      <c r="AP845">
        <v>1</v>
      </c>
      <c r="AQ845" t="s">
        <v>3328</v>
      </c>
      <c r="AR845" t="s">
        <v>1</v>
      </c>
      <c r="AS845" t="s">
        <v>4793</v>
      </c>
      <c r="AT845" s="2" t="s">
        <v>0</v>
      </c>
      <c r="AU845" s="1">
        <f t="shared" si="107"/>
        <v>0.7324951282667308</v>
      </c>
      <c r="AV845" s="1">
        <f t="shared" si="108"/>
        <v>0.52321080590480773</v>
      </c>
      <c r="AW845" s="1">
        <f t="shared" si="109"/>
        <v>0.31392648354288466</v>
      </c>
    </row>
    <row r="846" spans="1:49" x14ac:dyDescent="0.2">
      <c r="A846">
        <v>844</v>
      </c>
      <c r="B846" t="s">
        <v>4792</v>
      </c>
      <c r="C846" t="s">
        <v>4791</v>
      </c>
      <c r="F846" t="s">
        <v>4790</v>
      </c>
      <c r="G846" t="s">
        <v>16</v>
      </c>
      <c r="H846" t="s">
        <v>15</v>
      </c>
      <c r="I846" t="s">
        <v>4789</v>
      </c>
      <c r="J846">
        <v>60004156</v>
      </c>
      <c r="K846" t="s">
        <v>4623</v>
      </c>
      <c r="L846" t="s">
        <v>4622</v>
      </c>
      <c r="M846" t="s">
        <v>292</v>
      </c>
      <c r="N846">
        <v>3</v>
      </c>
      <c r="O846" t="s">
        <v>4788</v>
      </c>
      <c r="P846" t="s">
        <v>4787</v>
      </c>
      <c r="Q846" t="s">
        <v>4786</v>
      </c>
      <c r="R846" s="7">
        <v>36161</v>
      </c>
      <c r="S846" s="8">
        <f t="shared" si="104"/>
        <v>1999</v>
      </c>
      <c r="T846" s="8">
        <v>1999</v>
      </c>
      <c r="U846" s="8">
        <f t="shared" si="105"/>
        <v>23</v>
      </c>
      <c r="V846" s="7">
        <v>1999</v>
      </c>
      <c r="W846" t="s">
        <v>4618</v>
      </c>
      <c r="X846" s="2">
        <v>0.85499999999999998</v>
      </c>
      <c r="Y846" s="6">
        <f t="shared" si="110"/>
        <v>2.28237366861536E-2</v>
      </c>
      <c r="AA846">
        <v>980331</v>
      </c>
      <c r="AB846">
        <v>23342</v>
      </c>
      <c r="AD846" t="s">
        <v>5</v>
      </c>
      <c r="AE846">
        <v>25</v>
      </c>
      <c r="AF846">
        <v>10</v>
      </c>
      <c r="AH846" t="s">
        <v>4785</v>
      </c>
      <c r="AI846" t="s">
        <v>4784</v>
      </c>
      <c r="AJ846" t="s">
        <v>4783</v>
      </c>
      <c r="AK846" t="s">
        <v>4782</v>
      </c>
      <c r="AL846">
        <v>40</v>
      </c>
      <c r="AM846" s="5">
        <f t="shared" si="106"/>
        <v>1.7391304347826086</v>
      </c>
      <c r="AN846" s="4">
        <f t="shared" si="111"/>
        <v>2.634048367713152E-3</v>
      </c>
      <c r="AO846" s="3"/>
      <c r="AP846">
        <v>0</v>
      </c>
      <c r="AQ846" t="s">
        <v>4781</v>
      </c>
      <c r="AR846" t="s">
        <v>1</v>
      </c>
      <c r="AS846" t="s">
        <v>4780</v>
      </c>
      <c r="AT846" s="2">
        <v>2.6259999999999999</v>
      </c>
      <c r="AU846" s="1">
        <f t="shared" si="107"/>
        <v>1.6766830190621462</v>
      </c>
      <c r="AV846" s="1">
        <f t="shared" si="108"/>
        <v>1.2728892526933375</v>
      </c>
      <c r="AW846" s="1">
        <f t="shared" si="109"/>
        <v>0.86909548632452871</v>
      </c>
    </row>
    <row r="847" spans="1:49" x14ac:dyDescent="0.2">
      <c r="A847">
        <v>845</v>
      </c>
      <c r="B847" t="s">
        <v>4779</v>
      </c>
      <c r="F847" t="s">
        <v>4778</v>
      </c>
      <c r="G847" t="s">
        <v>16</v>
      </c>
      <c r="H847" t="s">
        <v>15</v>
      </c>
      <c r="I847" t="s">
        <v>4777</v>
      </c>
      <c r="J847">
        <v>100671030</v>
      </c>
      <c r="K847" t="s">
        <v>4776</v>
      </c>
      <c r="L847" t="s">
        <v>4775</v>
      </c>
      <c r="M847" t="s">
        <v>25</v>
      </c>
      <c r="N847">
        <v>1</v>
      </c>
      <c r="O847" t="s">
        <v>4774</v>
      </c>
      <c r="P847">
        <v>6602716036</v>
      </c>
      <c r="Q847">
        <v>100671030</v>
      </c>
      <c r="R847" s="7">
        <v>36161</v>
      </c>
      <c r="S847" s="8">
        <f t="shared" si="104"/>
        <v>1999</v>
      </c>
      <c r="T847" s="8">
        <v>1999</v>
      </c>
      <c r="U847" s="8">
        <f t="shared" si="105"/>
        <v>23</v>
      </c>
      <c r="V847" s="7">
        <v>1999</v>
      </c>
      <c r="W847" t="s">
        <v>4773</v>
      </c>
      <c r="X847" s="2">
        <v>0.158</v>
      </c>
      <c r="Y847" s="6">
        <f t="shared" si="110"/>
        <v>4.2177197618856943E-3</v>
      </c>
      <c r="AA847">
        <v>380830</v>
      </c>
      <c r="AB847">
        <v>13094</v>
      </c>
      <c r="AD847" t="s">
        <v>5</v>
      </c>
      <c r="AE847">
        <v>45</v>
      </c>
      <c r="AF847">
        <v>1</v>
      </c>
      <c r="AH847" s="10">
        <v>44409</v>
      </c>
      <c r="AI847" t="s">
        <v>4772</v>
      </c>
      <c r="AK847" t="s">
        <v>4771</v>
      </c>
      <c r="AL847">
        <v>1</v>
      </c>
      <c r="AM847" s="5">
        <f t="shared" si="106"/>
        <v>4.3478260869565216E-2</v>
      </c>
      <c r="AN847" s="4">
        <f t="shared" si="111"/>
        <v>6.5851209192828807E-5</v>
      </c>
      <c r="AO847" s="3"/>
      <c r="AP847">
        <v>0</v>
      </c>
      <c r="AR847" t="s">
        <v>1</v>
      </c>
      <c r="AT847" s="2" t="s">
        <v>0</v>
      </c>
      <c r="AU847" s="1">
        <f t="shared" si="107"/>
        <v>0.29721591960778343</v>
      </c>
      <c r="AV847" s="1">
        <f t="shared" si="108"/>
        <v>0.21417854855392612</v>
      </c>
      <c r="AW847" s="1">
        <f t="shared" si="109"/>
        <v>0.13114117750006885</v>
      </c>
    </row>
    <row r="848" spans="1:49" x14ac:dyDescent="0.2">
      <c r="A848">
        <v>846</v>
      </c>
      <c r="B848" t="s">
        <v>4770</v>
      </c>
      <c r="C848" t="s">
        <v>4769</v>
      </c>
      <c r="D848" t="s">
        <v>4768</v>
      </c>
      <c r="F848" t="s">
        <v>4767</v>
      </c>
      <c r="G848" t="s">
        <v>16</v>
      </c>
      <c r="H848" t="s">
        <v>15</v>
      </c>
      <c r="I848" t="s">
        <v>4766</v>
      </c>
      <c r="J848" t="s">
        <v>4765</v>
      </c>
      <c r="K848" t="s">
        <v>4764</v>
      </c>
      <c r="L848" t="s">
        <v>4763</v>
      </c>
      <c r="M848" t="s">
        <v>1558</v>
      </c>
      <c r="N848">
        <v>3</v>
      </c>
      <c r="O848" t="s">
        <v>4762</v>
      </c>
      <c r="P848" t="s">
        <v>4761</v>
      </c>
      <c r="Q848" t="s">
        <v>4760</v>
      </c>
      <c r="R848" s="7">
        <v>36161</v>
      </c>
      <c r="S848" s="8">
        <f t="shared" si="104"/>
        <v>1999</v>
      </c>
      <c r="T848" s="8">
        <v>1999</v>
      </c>
      <c r="U848" s="8">
        <f t="shared" si="105"/>
        <v>23</v>
      </c>
      <c r="V848" s="7">
        <v>1999</v>
      </c>
      <c r="W848" t="s">
        <v>1569</v>
      </c>
      <c r="X848" s="2">
        <v>2.383</v>
      </c>
      <c r="Y848" s="6">
        <f t="shared" si="110"/>
        <v>6.3612824003630442E-2</v>
      </c>
      <c r="AA848">
        <v>189219</v>
      </c>
      <c r="AB848">
        <v>17915</v>
      </c>
      <c r="AD848" t="s">
        <v>5</v>
      </c>
      <c r="AE848">
        <v>87</v>
      </c>
      <c r="AF848">
        <v>1</v>
      </c>
      <c r="AH848" t="s">
        <v>4759</v>
      </c>
      <c r="AI848" t="s">
        <v>4758</v>
      </c>
      <c r="AJ848" t="s">
        <v>4757</v>
      </c>
      <c r="AK848" t="s">
        <v>4756</v>
      </c>
      <c r="AL848">
        <v>186</v>
      </c>
      <c r="AM848" s="5">
        <f t="shared" si="106"/>
        <v>8.0869565217391308</v>
      </c>
      <c r="AN848" s="4">
        <f t="shared" si="111"/>
        <v>1.2248324909866158E-2</v>
      </c>
      <c r="AO848" s="3"/>
      <c r="AP848">
        <v>0</v>
      </c>
      <c r="AR848" t="s">
        <v>1</v>
      </c>
      <c r="AT848" s="2">
        <v>10.961</v>
      </c>
      <c r="AU848" s="1">
        <f t="shared" si="107"/>
        <v>4.8203474275501161</v>
      </c>
      <c r="AV848" s="1">
        <f t="shared" si="108"/>
        <v>3.7930574456748301</v>
      </c>
      <c r="AW848" s="1">
        <f t="shared" si="109"/>
        <v>2.765767463799544</v>
      </c>
    </row>
    <row r="849" spans="1:49" x14ac:dyDescent="0.2">
      <c r="A849">
        <v>847</v>
      </c>
      <c r="B849" t="s">
        <v>4755</v>
      </c>
      <c r="C849" t="s">
        <v>4754</v>
      </c>
      <c r="D849" t="s">
        <v>4753</v>
      </c>
      <c r="F849" t="s">
        <v>4752</v>
      </c>
      <c r="G849" t="s">
        <v>16</v>
      </c>
      <c r="H849" t="s">
        <v>15</v>
      </c>
      <c r="I849" t="s">
        <v>4751</v>
      </c>
      <c r="J849" t="s">
        <v>4750</v>
      </c>
      <c r="K849" t="s">
        <v>4749</v>
      </c>
      <c r="L849" t="s">
        <v>4748</v>
      </c>
      <c r="M849" t="s">
        <v>225</v>
      </c>
      <c r="N849">
        <v>2</v>
      </c>
      <c r="O849" t="s">
        <v>4747</v>
      </c>
      <c r="P849" t="s">
        <v>4746</v>
      </c>
      <c r="Q849" t="s">
        <v>4745</v>
      </c>
      <c r="R849" s="7">
        <v>36161</v>
      </c>
      <c r="S849" s="8">
        <f t="shared" si="104"/>
        <v>1999</v>
      </c>
      <c r="T849" s="8">
        <v>1999</v>
      </c>
      <c r="U849" s="8">
        <f t="shared" si="105"/>
        <v>23</v>
      </c>
      <c r="V849" s="7">
        <v>1999</v>
      </c>
      <c r="W849" t="s">
        <v>1569</v>
      </c>
      <c r="X849" s="2">
        <v>2.383</v>
      </c>
      <c r="Y849" s="6">
        <f t="shared" si="110"/>
        <v>6.3612824003630442E-2</v>
      </c>
      <c r="AA849">
        <v>189219</v>
      </c>
      <c r="AB849">
        <v>17915</v>
      </c>
      <c r="AD849" t="s">
        <v>5</v>
      </c>
      <c r="AE849">
        <v>87</v>
      </c>
      <c r="AF849">
        <v>1</v>
      </c>
      <c r="AH849" t="s">
        <v>4744</v>
      </c>
      <c r="AI849" t="s">
        <v>4743</v>
      </c>
      <c r="AJ849" t="s">
        <v>4742</v>
      </c>
      <c r="AK849" t="s">
        <v>4741</v>
      </c>
      <c r="AL849">
        <v>34</v>
      </c>
      <c r="AM849" s="5">
        <f t="shared" si="106"/>
        <v>1.4782608695652173</v>
      </c>
      <c r="AN849" s="4">
        <f t="shared" si="111"/>
        <v>2.2389411125561792E-3</v>
      </c>
      <c r="AO849" s="3"/>
      <c r="AP849">
        <v>0</v>
      </c>
      <c r="AQ849" t="s">
        <v>4740</v>
      </c>
      <c r="AR849" t="s">
        <v>1</v>
      </c>
      <c r="AS849" t="s">
        <v>4739</v>
      </c>
      <c r="AT849" s="2">
        <v>10.961</v>
      </c>
      <c r="AU849" s="1">
        <f t="shared" si="107"/>
        <v>4.5200659136308161</v>
      </c>
      <c r="AV849" s="1">
        <f t="shared" si="108"/>
        <v>3.2925882558093313</v>
      </c>
      <c r="AW849" s="1">
        <f t="shared" si="109"/>
        <v>2.0651105979878457</v>
      </c>
    </row>
    <row r="850" spans="1:49" x14ac:dyDescent="0.2">
      <c r="A850">
        <v>848</v>
      </c>
      <c r="B850" t="s">
        <v>4738</v>
      </c>
      <c r="C850" t="s">
        <v>4737</v>
      </c>
      <c r="F850" t="s">
        <v>4736</v>
      </c>
      <c r="G850" t="s">
        <v>16</v>
      </c>
      <c r="H850" t="s">
        <v>15</v>
      </c>
      <c r="I850" t="s">
        <v>4735</v>
      </c>
      <c r="J850" t="s">
        <v>4734</v>
      </c>
      <c r="K850" t="s">
        <v>4733</v>
      </c>
      <c r="L850" t="s">
        <v>4732</v>
      </c>
      <c r="M850" t="s">
        <v>4731</v>
      </c>
      <c r="N850">
        <v>4</v>
      </c>
      <c r="O850" t="s">
        <v>4730</v>
      </c>
      <c r="P850" t="s">
        <v>4729</v>
      </c>
      <c r="Q850" t="s">
        <v>4728</v>
      </c>
      <c r="R850" s="7">
        <v>36161</v>
      </c>
      <c r="S850" s="8">
        <f t="shared" si="104"/>
        <v>1999</v>
      </c>
      <c r="T850" s="8">
        <v>1999</v>
      </c>
      <c r="U850" s="8">
        <f t="shared" si="105"/>
        <v>23</v>
      </c>
      <c r="V850" s="7">
        <v>1999</v>
      </c>
      <c r="W850" t="s">
        <v>4618</v>
      </c>
      <c r="X850" s="2">
        <v>0.85499999999999998</v>
      </c>
      <c r="Y850" s="6">
        <f t="shared" si="110"/>
        <v>2.28237366861536E-2</v>
      </c>
      <c r="AA850">
        <v>980331</v>
      </c>
      <c r="AB850">
        <v>23342</v>
      </c>
      <c r="AD850" t="s">
        <v>5</v>
      </c>
      <c r="AE850">
        <v>25</v>
      </c>
      <c r="AF850">
        <v>12</v>
      </c>
      <c r="AH850" t="s">
        <v>4727</v>
      </c>
      <c r="AI850" t="s">
        <v>4726</v>
      </c>
      <c r="AJ850" t="s">
        <v>4725</v>
      </c>
      <c r="AK850" t="s">
        <v>4724</v>
      </c>
      <c r="AL850">
        <v>2</v>
      </c>
      <c r="AM850" s="5">
        <f t="shared" si="106"/>
        <v>8.6956521739130432E-2</v>
      </c>
      <c r="AN850" s="4">
        <f t="shared" si="111"/>
        <v>1.3170241838565761E-4</v>
      </c>
      <c r="AO850" s="3"/>
      <c r="AP850">
        <v>0</v>
      </c>
      <c r="AQ850" t="s">
        <v>4723</v>
      </c>
      <c r="AR850" t="s">
        <v>4722</v>
      </c>
      <c r="AS850" t="s">
        <v>4721</v>
      </c>
      <c r="AT850" s="2">
        <v>2.6259999999999999</v>
      </c>
      <c r="AU850" s="1">
        <f t="shared" si="107"/>
        <v>1.6016126405823214</v>
      </c>
      <c r="AV850" s="1">
        <f t="shared" si="108"/>
        <v>1.1477719552269627</v>
      </c>
      <c r="AW850" s="1">
        <f t="shared" si="109"/>
        <v>0.69393126987160403</v>
      </c>
    </row>
    <row r="851" spans="1:49" x14ac:dyDescent="0.2">
      <c r="A851">
        <v>849</v>
      </c>
      <c r="B851" t="s">
        <v>4720</v>
      </c>
      <c r="C851" t="s">
        <v>4719</v>
      </c>
      <c r="F851" t="s">
        <v>4718</v>
      </c>
      <c r="G851" t="s">
        <v>16</v>
      </c>
      <c r="H851" t="s">
        <v>15</v>
      </c>
      <c r="I851" t="s">
        <v>4717</v>
      </c>
      <c r="J851" t="s">
        <v>4716</v>
      </c>
      <c r="K851" t="s">
        <v>4715</v>
      </c>
      <c r="L851" t="s">
        <v>4714</v>
      </c>
      <c r="M851" t="s">
        <v>3476</v>
      </c>
      <c r="N851">
        <v>1</v>
      </c>
      <c r="O851" t="s">
        <v>4713</v>
      </c>
      <c r="P851">
        <v>7102391180</v>
      </c>
      <c r="Q851" t="s">
        <v>4712</v>
      </c>
      <c r="R851" s="7">
        <v>36161</v>
      </c>
      <c r="S851" s="8">
        <f t="shared" si="104"/>
        <v>1999</v>
      </c>
      <c r="T851" s="8">
        <v>1999</v>
      </c>
      <c r="U851" s="8">
        <f t="shared" si="105"/>
        <v>23</v>
      </c>
      <c r="V851" s="7">
        <v>1999</v>
      </c>
      <c r="W851" t="s">
        <v>4711</v>
      </c>
      <c r="X851" s="2">
        <v>1.137</v>
      </c>
      <c r="Y851" s="6">
        <f t="shared" si="110"/>
        <v>3.0351565628253384E-2</v>
      </c>
      <c r="AA851">
        <v>189251</v>
      </c>
      <c r="AB851">
        <v>17336</v>
      </c>
      <c r="AD851" t="s">
        <v>5</v>
      </c>
      <c r="AE851">
        <v>35</v>
      </c>
      <c r="AF851">
        <v>1</v>
      </c>
      <c r="AH851" t="s">
        <v>4710</v>
      </c>
      <c r="AI851" t="s">
        <v>4709</v>
      </c>
      <c r="AK851" t="s">
        <v>4708</v>
      </c>
      <c r="AL851">
        <v>2</v>
      </c>
      <c r="AM851" s="5">
        <f t="shared" si="106"/>
        <v>8.6956521739130432E-2</v>
      </c>
      <c r="AN851" s="4">
        <f t="shared" si="111"/>
        <v>1.3170241838565761E-4</v>
      </c>
      <c r="AO851" s="3"/>
      <c r="AP851">
        <v>0</v>
      </c>
      <c r="AR851" t="s">
        <v>1</v>
      </c>
      <c r="AT851" s="2" t="s">
        <v>0</v>
      </c>
      <c r="AU851" s="1">
        <f t="shared" si="107"/>
        <v>2.1285606665293062</v>
      </c>
      <c r="AV851" s="1">
        <f t="shared" si="108"/>
        <v>1.5241634023319521</v>
      </c>
      <c r="AW851" s="1">
        <f t="shared" si="109"/>
        <v>0.91976613813459751</v>
      </c>
    </row>
    <row r="852" spans="1:49" x14ac:dyDescent="0.2">
      <c r="A852">
        <v>850</v>
      </c>
      <c r="B852" t="s">
        <v>4707</v>
      </c>
      <c r="F852" t="s">
        <v>4706</v>
      </c>
      <c r="G852" t="s">
        <v>16</v>
      </c>
      <c r="H852" t="s">
        <v>15</v>
      </c>
      <c r="I852" t="s">
        <v>4705</v>
      </c>
      <c r="N852">
        <v>1</v>
      </c>
      <c r="O852" t="s">
        <v>4704</v>
      </c>
      <c r="P852">
        <v>57197256131</v>
      </c>
      <c r="R852" s="7">
        <v>36161</v>
      </c>
      <c r="S852" s="8">
        <f t="shared" si="104"/>
        <v>1999</v>
      </c>
      <c r="T852" s="8">
        <v>1999</v>
      </c>
      <c r="U852" s="8">
        <f t="shared" si="105"/>
        <v>23</v>
      </c>
      <c r="V852" s="7">
        <v>36161</v>
      </c>
      <c r="W852" t="s">
        <v>4703</v>
      </c>
      <c r="X852" s="2" t="s">
        <v>0</v>
      </c>
      <c r="Y852" s="6" t="e">
        <f t="shared" si="110"/>
        <v>#VALUE!</v>
      </c>
      <c r="AA852">
        <v>9598332</v>
      </c>
      <c r="AB852">
        <v>58615</v>
      </c>
      <c r="AD852" t="s">
        <v>5</v>
      </c>
      <c r="AE852">
        <v>105</v>
      </c>
      <c r="AF852">
        <v>1753</v>
      </c>
      <c r="AH852" t="s">
        <v>4702</v>
      </c>
      <c r="AI852" t="s">
        <v>4701</v>
      </c>
      <c r="AK852" t="s">
        <v>4700</v>
      </c>
      <c r="AL852">
        <v>0</v>
      </c>
      <c r="AM852" s="5">
        <f t="shared" si="106"/>
        <v>0</v>
      </c>
      <c r="AN852" s="4">
        <f t="shared" si="111"/>
        <v>0</v>
      </c>
      <c r="AO852" s="3"/>
      <c r="AP852">
        <v>0</v>
      </c>
      <c r="AR852" t="s">
        <v>1</v>
      </c>
      <c r="AT852" s="2" t="s">
        <v>0</v>
      </c>
      <c r="AU852" s="1" t="e">
        <f t="shared" si="107"/>
        <v>#VALUE!</v>
      </c>
      <c r="AV852" s="1" t="e">
        <f t="shared" si="108"/>
        <v>#VALUE!</v>
      </c>
      <c r="AW852" s="1" t="e">
        <f t="shared" si="109"/>
        <v>#VALUE!</v>
      </c>
    </row>
    <row r="853" spans="1:49" x14ac:dyDescent="0.2">
      <c r="A853">
        <v>851</v>
      </c>
      <c r="B853" t="s">
        <v>4699</v>
      </c>
      <c r="C853" t="s">
        <v>4698</v>
      </c>
      <c r="F853" t="s">
        <v>4697</v>
      </c>
      <c r="G853" t="s">
        <v>16</v>
      </c>
      <c r="H853" t="s">
        <v>15</v>
      </c>
      <c r="I853" t="s">
        <v>4696</v>
      </c>
      <c r="J853" t="s">
        <v>4695</v>
      </c>
      <c r="K853" t="s">
        <v>4694</v>
      </c>
      <c r="L853" t="s">
        <v>4693</v>
      </c>
      <c r="M853" t="s">
        <v>4692</v>
      </c>
      <c r="N853">
        <v>5</v>
      </c>
      <c r="O853" t="s">
        <v>4691</v>
      </c>
      <c r="P853" t="s">
        <v>4690</v>
      </c>
      <c r="Q853" t="s">
        <v>4689</v>
      </c>
      <c r="R853" s="7">
        <v>36161</v>
      </c>
      <c r="S853" s="8">
        <f t="shared" si="104"/>
        <v>1999</v>
      </c>
      <c r="T853" s="8">
        <v>1999</v>
      </c>
      <c r="U853" s="8">
        <f t="shared" si="105"/>
        <v>23</v>
      </c>
      <c r="V853" s="7">
        <v>1999</v>
      </c>
      <c r="W853" t="s">
        <v>1323</v>
      </c>
      <c r="X853" s="2" t="s">
        <v>0</v>
      </c>
      <c r="Y853" s="6" t="e">
        <f t="shared" si="110"/>
        <v>#VALUE!</v>
      </c>
      <c r="AA853">
        <v>8948763</v>
      </c>
      <c r="AB853">
        <v>13548</v>
      </c>
      <c r="AD853" t="s">
        <v>5</v>
      </c>
      <c r="AE853">
        <v>38</v>
      </c>
      <c r="AF853">
        <v>7</v>
      </c>
      <c r="AH853" t="s">
        <v>4688</v>
      </c>
      <c r="AI853" t="s">
        <v>4687</v>
      </c>
      <c r="AK853" t="s">
        <v>4686</v>
      </c>
      <c r="AL853">
        <v>46</v>
      </c>
      <c r="AM853" s="5">
        <f t="shared" si="106"/>
        <v>2</v>
      </c>
      <c r="AN853" s="4">
        <f t="shared" si="111"/>
        <v>3.0291556228701248E-3</v>
      </c>
      <c r="AO853" s="3"/>
      <c r="AP853">
        <v>1</v>
      </c>
      <c r="AR853" t="s">
        <v>1</v>
      </c>
      <c r="AT853" s="2" t="s">
        <v>0</v>
      </c>
      <c r="AU853" s="1" t="e">
        <f t="shared" si="107"/>
        <v>#VALUE!</v>
      </c>
      <c r="AV853" s="1" t="e">
        <f t="shared" si="108"/>
        <v>#VALUE!</v>
      </c>
      <c r="AW853" s="1" t="e">
        <f t="shared" si="109"/>
        <v>#VALUE!</v>
      </c>
    </row>
    <row r="854" spans="1:49" x14ac:dyDescent="0.2">
      <c r="A854">
        <v>852</v>
      </c>
      <c r="B854" t="s">
        <v>4685</v>
      </c>
      <c r="C854" t="s">
        <v>4684</v>
      </c>
      <c r="F854" t="s">
        <v>4683</v>
      </c>
      <c r="G854" t="s">
        <v>16</v>
      </c>
      <c r="H854" t="s">
        <v>15</v>
      </c>
      <c r="I854" t="s">
        <v>4682</v>
      </c>
      <c r="J854" t="s">
        <v>4681</v>
      </c>
      <c r="K854" t="s">
        <v>4680</v>
      </c>
      <c r="L854" t="s">
        <v>4679</v>
      </c>
      <c r="M854" t="s">
        <v>1802</v>
      </c>
      <c r="N854">
        <v>2</v>
      </c>
      <c r="O854" t="s">
        <v>4678</v>
      </c>
      <c r="P854" t="s">
        <v>4677</v>
      </c>
      <c r="Q854" t="s">
        <v>4676</v>
      </c>
      <c r="R854" s="7">
        <v>36161</v>
      </c>
      <c r="S854" s="8">
        <f t="shared" si="104"/>
        <v>1999</v>
      </c>
      <c r="T854" s="8">
        <v>1999</v>
      </c>
      <c r="U854" s="8">
        <f t="shared" si="105"/>
        <v>23</v>
      </c>
      <c r="V854" s="7" t="s">
        <v>4675</v>
      </c>
      <c r="W854" t="s">
        <v>4674</v>
      </c>
      <c r="X854" s="2">
        <v>0.66900000000000004</v>
      </c>
      <c r="Y854" s="6">
        <f t="shared" si="110"/>
        <v>1.7858572915832469E-2</v>
      </c>
      <c r="AA854">
        <v>63185</v>
      </c>
      <c r="AB854">
        <v>13255</v>
      </c>
      <c r="AD854" t="s">
        <v>5</v>
      </c>
      <c r="AE854">
        <v>197</v>
      </c>
      <c r="AF854">
        <v>2</v>
      </c>
      <c r="AH854" t="s">
        <v>4673</v>
      </c>
      <c r="AI854" t="s">
        <v>4672</v>
      </c>
      <c r="AK854" t="s">
        <v>4671</v>
      </c>
      <c r="AL854">
        <v>53</v>
      </c>
      <c r="AM854" s="5">
        <f t="shared" si="106"/>
        <v>2.3043478260869565</v>
      </c>
      <c r="AN854" s="4">
        <f t="shared" si="111"/>
        <v>3.4901140872199265E-3</v>
      </c>
      <c r="AO854" s="3"/>
      <c r="AP854">
        <v>0</v>
      </c>
      <c r="AR854" t="s">
        <v>1</v>
      </c>
      <c r="AT854" s="2">
        <v>1.8180000000000001</v>
      </c>
      <c r="AU854" s="1">
        <f t="shared" si="107"/>
        <v>1.3548035267248706</v>
      </c>
      <c r="AV854" s="1">
        <f t="shared" si="108"/>
        <v>1.0674343501526198</v>
      </c>
      <c r="AW854" s="1">
        <f t="shared" si="109"/>
        <v>0.78006517358036898</v>
      </c>
    </row>
    <row r="855" spans="1:49" x14ac:dyDescent="0.2">
      <c r="A855">
        <v>853</v>
      </c>
      <c r="B855" t="s">
        <v>4670</v>
      </c>
      <c r="C855" t="s">
        <v>4669</v>
      </c>
      <c r="F855" t="s">
        <v>4668</v>
      </c>
      <c r="G855" t="s">
        <v>16</v>
      </c>
      <c r="H855" t="s">
        <v>15</v>
      </c>
      <c r="I855" t="s">
        <v>4667</v>
      </c>
      <c r="J855" t="s">
        <v>4666</v>
      </c>
      <c r="K855" t="s">
        <v>4665</v>
      </c>
      <c r="L855" t="s">
        <v>4664</v>
      </c>
      <c r="M855" t="s">
        <v>812</v>
      </c>
      <c r="N855">
        <v>5</v>
      </c>
      <c r="O855" t="s">
        <v>4663</v>
      </c>
      <c r="P855" t="s">
        <v>4662</v>
      </c>
      <c r="Q855" t="s">
        <v>4661</v>
      </c>
      <c r="R855" s="7">
        <v>36161</v>
      </c>
      <c r="S855" s="8">
        <f t="shared" si="104"/>
        <v>1999</v>
      </c>
      <c r="T855" s="8">
        <v>1999</v>
      </c>
      <c r="U855" s="8">
        <f t="shared" si="105"/>
        <v>23</v>
      </c>
      <c r="V855" s="7">
        <v>1999</v>
      </c>
      <c r="W855" t="s">
        <v>4618</v>
      </c>
      <c r="X855" s="2">
        <v>0.85499999999999998</v>
      </c>
      <c r="Y855" s="6">
        <f t="shared" si="110"/>
        <v>2.28237366861536E-2</v>
      </c>
      <c r="AA855">
        <v>980331</v>
      </c>
      <c r="AB855">
        <v>23342</v>
      </c>
      <c r="AD855" t="s">
        <v>5</v>
      </c>
      <c r="AE855">
        <v>25</v>
      </c>
      <c r="AF855">
        <v>11</v>
      </c>
      <c r="AH855" t="s">
        <v>4660</v>
      </c>
      <c r="AI855" t="s">
        <v>4659</v>
      </c>
      <c r="AJ855" t="s">
        <v>4658</v>
      </c>
      <c r="AK855" t="s">
        <v>4657</v>
      </c>
      <c r="AL855">
        <v>27</v>
      </c>
      <c r="AM855" s="5">
        <f t="shared" si="106"/>
        <v>1.173913043478261</v>
      </c>
      <c r="AN855" s="4">
        <f t="shared" si="111"/>
        <v>1.7779826482063779E-3</v>
      </c>
      <c r="AO855" s="3"/>
      <c r="AP855">
        <v>0</v>
      </c>
      <c r="AQ855" t="s">
        <v>1450</v>
      </c>
      <c r="AR855" t="s">
        <v>1</v>
      </c>
      <c r="AS855" t="s">
        <v>1449</v>
      </c>
      <c r="AT855" s="2">
        <v>2.6259999999999999</v>
      </c>
      <c r="AU855" s="1">
        <f t="shared" si="107"/>
        <v>1.651001047476943</v>
      </c>
      <c r="AV855" s="1">
        <f t="shared" si="108"/>
        <v>1.2300859667179989</v>
      </c>
      <c r="AW855" s="1">
        <f t="shared" si="109"/>
        <v>0.8091708859590544</v>
      </c>
    </row>
    <row r="856" spans="1:49" x14ac:dyDescent="0.2">
      <c r="A856">
        <v>854</v>
      </c>
      <c r="B856" t="s">
        <v>4656</v>
      </c>
      <c r="C856" t="s">
        <v>4655</v>
      </c>
      <c r="F856" t="s">
        <v>4654</v>
      </c>
      <c r="G856" t="s">
        <v>16</v>
      </c>
      <c r="H856" t="s">
        <v>15</v>
      </c>
      <c r="I856" t="s">
        <v>4653</v>
      </c>
      <c r="J856" t="s">
        <v>4652</v>
      </c>
      <c r="K856" t="s">
        <v>4651</v>
      </c>
      <c r="L856" t="s">
        <v>4650</v>
      </c>
      <c r="M856" t="s">
        <v>122</v>
      </c>
      <c r="N856">
        <v>2</v>
      </c>
      <c r="O856" t="s">
        <v>4649</v>
      </c>
      <c r="P856" t="s">
        <v>4648</v>
      </c>
      <c r="Q856" t="s">
        <v>4647</v>
      </c>
      <c r="R856" s="7">
        <v>36161</v>
      </c>
      <c r="S856" s="8">
        <f t="shared" si="104"/>
        <v>1999</v>
      </c>
      <c r="T856" s="8">
        <v>1999</v>
      </c>
      <c r="U856" s="8">
        <f t="shared" si="105"/>
        <v>23</v>
      </c>
      <c r="V856" s="7">
        <v>1999</v>
      </c>
      <c r="W856" t="s">
        <v>4646</v>
      </c>
      <c r="X856" s="2">
        <v>1.1579999999999999</v>
      </c>
      <c r="Y856" s="6">
        <f t="shared" si="110"/>
        <v>3.0912148634579962E-2</v>
      </c>
      <c r="AA856">
        <v>1668595</v>
      </c>
      <c r="AB856">
        <v>14223</v>
      </c>
      <c r="AD856" t="s">
        <v>5</v>
      </c>
      <c r="AE856">
        <v>61</v>
      </c>
      <c r="AF856">
        <v>1</v>
      </c>
      <c r="AH856" t="s">
        <v>4645</v>
      </c>
      <c r="AI856" t="s">
        <v>4644</v>
      </c>
      <c r="AJ856" t="s">
        <v>4643</v>
      </c>
      <c r="AK856" t="s">
        <v>4642</v>
      </c>
      <c r="AL856">
        <v>8</v>
      </c>
      <c r="AM856" s="5">
        <f t="shared" si="106"/>
        <v>0.34782608695652173</v>
      </c>
      <c r="AN856" s="4">
        <f t="shared" si="111"/>
        <v>5.2680967354263046E-4</v>
      </c>
      <c r="AO856" s="3"/>
      <c r="AP856">
        <v>0</v>
      </c>
      <c r="AR856" t="s">
        <v>1</v>
      </c>
      <c r="AT856" s="2">
        <v>3.573</v>
      </c>
      <c r="AU856" s="1">
        <f t="shared" si="107"/>
        <v>2.1796546946268762</v>
      </c>
      <c r="AV856" s="1">
        <f t="shared" si="108"/>
        <v>1.5719479154061295</v>
      </c>
      <c r="AW856" s="1">
        <f t="shared" si="109"/>
        <v>0.96424113618538299</v>
      </c>
    </row>
    <row r="857" spans="1:49" x14ac:dyDescent="0.2">
      <c r="A857">
        <v>855</v>
      </c>
      <c r="B857" t="s">
        <v>4641</v>
      </c>
      <c r="C857" t="s">
        <v>4640</v>
      </c>
      <c r="F857" t="s">
        <v>4639</v>
      </c>
      <c r="G857" t="s">
        <v>16</v>
      </c>
      <c r="H857" t="s">
        <v>15</v>
      </c>
      <c r="I857" t="s">
        <v>4638</v>
      </c>
      <c r="J857">
        <v>60013141</v>
      </c>
      <c r="K857" t="s">
        <v>4637</v>
      </c>
      <c r="L857" t="s">
        <v>4636</v>
      </c>
      <c r="M857" t="s">
        <v>4635</v>
      </c>
      <c r="N857">
        <v>2</v>
      </c>
      <c r="O857" t="s">
        <v>4634</v>
      </c>
      <c r="P857" t="s">
        <v>4633</v>
      </c>
      <c r="Q857" t="s">
        <v>4632</v>
      </c>
      <c r="R857" s="7">
        <v>36161</v>
      </c>
      <c r="S857" s="8">
        <f t="shared" si="104"/>
        <v>1999</v>
      </c>
      <c r="T857" s="8">
        <v>1999</v>
      </c>
      <c r="U857" s="8">
        <f t="shared" si="105"/>
        <v>23</v>
      </c>
      <c r="V857" s="7">
        <v>36465</v>
      </c>
      <c r="W857" t="s">
        <v>4631</v>
      </c>
      <c r="X857" s="2">
        <v>0.87</v>
      </c>
      <c r="Y857" s="6">
        <f t="shared" si="110"/>
        <v>2.3224153119244015E-2</v>
      </c>
      <c r="AA857">
        <v>1427873</v>
      </c>
      <c r="AB857">
        <v>29635</v>
      </c>
      <c r="AD857" t="s">
        <v>5</v>
      </c>
      <c r="AE857">
        <v>21</v>
      </c>
      <c r="AF857">
        <v>11</v>
      </c>
      <c r="AH857" t="s">
        <v>4630</v>
      </c>
      <c r="AI857" t="s">
        <v>4629</v>
      </c>
      <c r="AK857" t="s">
        <v>4628</v>
      </c>
      <c r="AL857">
        <v>40</v>
      </c>
      <c r="AM857" s="5">
        <f t="shared" si="106"/>
        <v>1.7391304347826086</v>
      </c>
      <c r="AN857" s="4">
        <f t="shared" si="111"/>
        <v>2.634048367713152E-3</v>
      </c>
      <c r="AO857" s="3"/>
      <c r="AP857">
        <v>1</v>
      </c>
      <c r="AR857" t="s">
        <v>1</v>
      </c>
      <c r="AT857" s="2">
        <v>2.4550000000000001</v>
      </c>
      <c r="AU857" s="1">
        <f t="shared" si="107"/>
        <v>1.7047121693784755</v>
      </c>
      <c r="AV857" s="1">
        <f t="shared" si="108"/>
        <v>1.2929100743478583</v>
      </c>
      <c r="AW857" s="1">
        <f t="shared" si="109"/>
        <v>0.88110797931724105</v>
      </c>
    </row>
    <row r="858" spans="1:49" x14ac:dyDescent="0.2">
      <c r="A858">
        <v>856</v>
      </c>
      <c r="B858" t="s">
        <v>4627</v>
      </c>
      <c r="C858" t="s">
        <v>4626</v>
      </c>
      <c r="F858" t="s">
        <v>4625</v>
      </c>
      <c r="G858" t="s">
        <v>16</v>
      </c>
      <c r="H858" t="s">
        <v>15</v>
      </c>
      <c r="I858" t="s">
        <v>4624</v>
      </c>
      <c r="J858">
        <v>60004156</v>
      </c>
      <c r="K858" t="s">
        <v>4623</v>
      </c>
      <c r="L858" t="s">
        <v>4622</v>
      </c>
      <c r="M858" t="s">
        <v>292</v>
      </c>
      <c r="N858">
        <v>7</v>
      </c>
      <c r="O858" t="s">
        <v>4621</v>
      </c>
      <c r="P858" t="s">
        <v>4620</v>
      </c>
      <c r="Q858" t="s">
        <v>4619</v>
      </c>
      <c r="R858" s="7">
        <v>36161</v>
      </c>
      <c r="S858" s="8">
        <f t="shared" si="104"/>
        <v>1999</v>
      </c>
      <c r="T858" s="8">
        <v>1999</v>
      </c>
      <c r="U858" s="8">
        <f t="shared" si="105"/>
        <v>23</v>
      </c>
      <c r="V858" s="7">
        <v>1999</v>
      </c>
      <c r="W858" t="s">
        <v>4618</v>
      </c>
      <c r="X858" s="2">
        <v>0.85499999999999998</v>
      </c>
      <c r="Y858" s="6">
        <f t="shared" si="110"/>
        <v>2.28237366861536E-2</v>
      </c>
      <c r="AA858">
        <v>980331</v>
      </c>
      <c r="AB858">
        <v>23342</v>
      </c>
      <c r="AD858" t="s">
        <v>5</v>
      </c>
      <c r="AE858">
        <v>25</v>
      </c>
      <c r="AF858">
        <v>10</v>
      </c>
      <c r="AH858" t="s">
        <v>4617</v>
      </c>
      <c r="AI858" t="s">
        <v>4616</v>
      </c>
      <c r="AJ858" t="s">
        <v>4615</v>
      </c>
      <c r="AK858" t="s">
        <v>4614</v>
      </c>
      <c r="AL858">
        <v>34</v>
      </c>
      <c r="AM858" s="5">
        <f t="shared" si="106"/>
        <v>1.4782608695652173</v>
      </c>
      <c r="AN858" s="4">
        <f t="shared" si="111"/>
        <v>2.2389411125561792E-3</v>
      </c>
      <c r="AO858" s="3"/>
      <c r="AP858">
        <v>0</v>
      </c>
      <c r="AR858" t="s">
        <v>1</v>
      </c>
      <c r="AT858" s="2">
        <v>2.6259999999999999</v>
      </c>
      <c r="AU858" s="1">
        <f t="shared" si="107"/>
        <v>1.6648298014074372</v>
      </c>
      <c r="AV858" s="1">
        <f t="shared" si="108"/>
        <v>1.2531338899354889</v>
      </c>
      <c r="AW858" s="1">
        <f t="shared" si="109"/>
        <v>0.84143797846354051</v>
      </c>
    </row>
    <row r="859" spans="1:49" x14ac:dyDescent="0.2">
      <c r="A859">
        <v>857</v>
      </c>
      <c r="B859" t="s">
        <v>4613</v>
      </c>
      <c r="C859" t="s">
        <v>4612</v>
      </c>
      <c r="F859" t="s">
        <v>4611</v>
      </c>
      <c r="G859" t="s">
        <v>16</v>
      </c>
      <c r="H859" t="s">
        <v>15</v>
      </c>
      <c r="I859" t="s">
        <v>4610</v>
      </c>
      <c r="J859" t="s">
        <v>4609</v>
      </c>
      <c r="K859" t="s">
        <v>4608</v>
      </c>
      <c r="L859" t="s">
        <v>4607</v>
      </c>
      <c r="M859" t="s">
        <v>225</v>
      </c>
      <c r="N859">
        <v>3</v>
      </c>
      <c r="O859" t="s">
        <v>4606</v>
      </c>
      <c r="P859" t="s">
        <v>4605</v>
      </c>
      <c r="Q859" t="s">
        <v>4604</v>
      </c>
      <c r="R859" s="7">
        <v>36161</v>
      </c>
      <c r="S859" s="8">
        <f t="shared" si="104"/>
        <v>1999</v>
      </c>
      <c r="T859" s="8">
        <v>1999</v>
      </c>
      <c r="U859" s="8">
        <f t="shared" si="105"/>
        <v>23</v>
      </c>
      <c r="V859" s="7">
        <v>1999</v>
      </c>
      <c r="W859" t="s">
        <v>4603</v>
      </c>
      <c r="X859" s="2">
        <v>0.53400000000000003</v>
      </c>
      <c r="Y859" s="6">
        <f t="shared" si="110"/>
        <v>1.4254825018018741E-2</v>
      </c>
      <c r="AA859">
        <v>8927553</v>
      </c>
      <c r="AB859">
        <v>20484</v>
      </c>
      <c r="AD859" t="s">
        <v>5</v>
      </c>
      <c r="AE859">
        <v>12</v>
      </c>
      <c r="AF859">
        <v>4</v>
      </c>
      <c r="AH859" t="s">
        <v>4602</v>
      </c>
      <c r="AI859" t="s">
        <v>4601</v>
      </c>
      <c r="AJ859" t="s">
        <v>4600</v>
      </c>
      <c r="AK859" t="s">
        <v>4599</v>
      </c>
      <c r="AL859">
        <v>51</v>
      </c>
      <c r="AM859" s="5">
        <f t="shared" si="106"/>
        <v>2.2173913043478262</v>
      </c>
      <c r="AN859" s="4">
        <f t="shared" si="111"/>
        <v>3.3584116688342692E-3</v>
      </c>
      <c r="AO859" s="3"/>
      <c r="AP859">
        <v>0</v>
      </c>
      <c r="AR859" t="s">
        <v>1</v>
      </c>
      <c r="AT859" s="2">
        <v>1.3089999999999999</v>
      </c>
      <c r="AU859" s="1">
        <f t="shared" si="107"/>
        <v>1.0985901013263399</v>
      </c>
      <c r="AV859" s="1">
        <f t="shared" si="108"/>
        <v>0.88066183434265044</v>
      </c>
      <c r="AW859" s="1">
        <f t="shared" si="109"/>
        <v>0.66273356735896105</v>
      </c>
    </row>
    <row r="860" spans="1:49" x14ac:dyDescent="0.2">
      <c r="A860">
        <v>858</v>
      </c>
      <c r="B860" t="s">
        <v>4598</v>
      </c>
      <c r="C860" t="s">
        <v>4597</v>
      </c>
      <c r="F860" t="s">
        <v>4596</v>
      </c>
      <c r="G860" t="s">
        <v>16</v>
      </c>
      <c r="H860" t="s">
        <v>15</v>
      </c>
      <c r="I860" t="s">
        <v>4595</v>
      </c>
      <c r="J860" t="s">
        <v>4594</v>
      </c>
      <c r="K860" t="s">
        <v>4593</v>
      </c>
      <c r="L860" t="s">
        <v>4592</v>
      </c>
      <c r="M860" t="s">
        <v>2150</v>
      </c>
      <c r="N860">
        <v>3</v>
      </c>
      <c r="O860" t="s">
        <v>4591</v>
      </c>
      <c r="P860" t="s">
        <v>4590</v>
      </c>
      <c r="Q860" t="s">
        <v>4589</v>
      </c>
      <c r="R860" s="7">
        <v>36161</v>
      </c>
      <c r="S860" s="8">
        <f t="shared" si="104"/>
        <v>1999</v>
      </c>
      <c r="T860" s="8">
        <v>1999</v>
      </c>
      <c r="U860" s="8">
        <f t="shared" si="105"/>
        <v>23</v>
      </c>
      <c r="V860" s="7">
        <v>1999</v>
      </c>
      <c r="W860" t="s">
        <v>4588</v>
      </c>
      <c r="X860" s="2">
        <v>0.78300000000000003</v>
      </c>
      <c r="Y860" s="6">
        <f t="shared" si="110"/>
        <v>2.0901737807319614E-2</v>
      </c>
      <c r="AA860">
        <v>281042</v>
      </c>
      <c r="AB860">
        <v>21662</v>
      </c>
      <c r="AD860" t="s">
        <v>5</v>
      </c>
      <c r="AE860">
        <v>86</v>
      </c>
      <c r="AF860">
        <v>11</v>
      </c>
      <c r="AH860" t="s">
        <v>4587</v>
      </c>
      <c r="AI860" t="s">
        <v>4586</v>
      </c>
      <c r="AK860" t="s">
        <v>4585</v>
      </c>
      <c r="AL860">
        <v>41</v>
      </c>
      <c r="AM860" s="5">
        <f t="shared" si="106"/>
        <v>1.7826086956521738</v>
      </c>
      <c r="AN860" s="4">
        <f t="shared" si="111"/>
        <v>2.6998995769059808E-3</v>
      </c>
      <c r="AO860" s="3"/>
      <c r="AP860">
        <v>0</v>
      </c>
      <c r="AQ860" t="s">
        <v>962</v>
      </c>
      <c r="AR860" t="s">
        <v>4584</v>
      </c>
      <c r="AS860" t="s">
        <v>961</v>
      </c>
      <c r="AT860" s="2" t="s">
        <v>0</v>
      </c>
      <c r="AU860" s="1">
        <f t="shared" si="107"/>
        <v>1.5441186338195523</v>
      </c>
      <c r="AV860" s="1">
        <f t="shared" si="108"/>
        <v>1.1800818692112798</v>
      </c>
      <c r="AW860" s="1">
        <f t="shared" si="109"/>
        <v>0.81604510460300717</v>
      </c>
    </row>
    <row r="861" spans="1:49" x14ac:dyDescent="0.2">
      <c r="A861">
        <v>859</v>
      </c>
      <c r="B861" t="s">
        <v>4583</v>
      </c>
      <c r="C861" t="s">
        <v>4582</v>
      </c>
      <c r="E861">
        <v>10587225</v>
      </c>
      <c r="F861" t="s">
        <v>4581</v>
      </c>
      <c r="G861" t="s">
        <v>16</v>
      </c>
      <c r="H861" t="s">
        <v>15</v>
      </c>
      <c r="I861" t="s">
        <v>4580</v>
      </c>
      <c r="J861" t="s">
        <v>4579</v>
      </c>
      <c r="K861" t="s">
        <v>4578</v>
      </c>
      <c r="L861" t="s">
        <v>4577</v>
      </c>
      <c r="M861" t="s">
        <v>225</v>
      </c>
      <c r="N861">
        <v>3</v>
      </c>
      <c r="O861" t="s">
        <v>4576</v>
      </c>
      <c r="P861" t="s">
        <v>4575</v>
      </c>
      <c r="Q861" t="s">
        <v>4574</v>
      </c>
      <c r="R861" s="7">
        <v>36161</v>
      </c>
      <c r="S861" s="8">
        <f t="shared" si="104"/>
        <v>1999</v>
      </c>
      <c r="T861" s="8">
        <v>1999</v>
      </c>
      <c r="U861" s="8">
        <f t="shared" si="105"/>
        <v>23</v>
      </c>
      <c r="V861" s="7">
        <v>36465</v>
      </c>
      <c r="W861" t="s">
        <v>4573</v>
      </c>
      <c r="X861" s="2">
        <v>1.4730000000000001</v>
      </c>
      <c r="Y861" s="6">
        <f t="shared" si="110"/>
        <v>3.9320893729478661E-2</v>
      </c>
      <c r="AA861">
        <v>942405</v>
      </c>
      <c r="AB861">
        <v>17871</v>
      </c>
      <c r="AD861" t="s">
        <v>5</v>
      </c>
      <c r="AE861">
        <v>26</v>
      </c>
      <c r="AF861">
        <v>11</v>
      </c>
      <c r="AH861" t="s">
        <v>4572</v>
      </c>
      <c r="AI861" t="s">
        <v>4571</v>
      </c>
      <c r="AK861" t="s">
        <v>4570</v>
      </c>
      <c r="AL861">
        <v>27</v>
      </c>
      <c r="AM861" s="5">
        <f t="shared" si="106"/>
        <v>1.173913043478261</v>
      </c>
      <c r="AN861" s="4">
        <f t="shared" si="111"/>
        <v>1.7779826482063779E-3</v>
      </c>
      <c r="AO861" s="3"/>
      <c r="AP861">
        <v>0</v>
      </c>
      <c r="AR861" t="s">
        <v>1</v>
      </c>
      <c r="AT861" s="2">
        <v>4.0709999999999997</v>
      </c>
      <c r="AU861" s="1">
        <f t="shared" si="107"/>
        <v>2.8058020405096973</v>
      </c>
      <c r="AV861" s="1">
        <f t="shared" si="108"/>
        <v>2.0549438188842517</v>
      </c>
      <c r="AW861" s="1">
        <f t="shared" si="109"/>
        <v>1.3040855972588064</v>
      </c>
    </row>
    <row r="862" spans="1:49" x14ac:dyDescent="0.2">
      <c r="A862">
        <v>860</v>
      </c>
      <c r="B862" t="s">
        <v>4569</v>
      </c>
      <c r="C862" t="s">
        <v>4568</v>
      </c>
      <c r="F862" t="s">
        <v>4567</v>
      </c>
      <c r="G862" t="s">
        <v>16</v>
      </c>
      <c r="H862" t="s">
        <v>15</v>
      </c>
      <c r="I862" t="s">
        <v>4566</v>
      </c>
      <c r="J862" t="s">
        <v>4565</v>
      </c>
      <c r="K862" t="s">
        <v>4564</v>
      </c>
      <c r="L862" t="s">
        <v>4563</v>
      </c>
      <c r="M862" t="s">
        <v>225</v>
      </c>
      <c r="N862">
        <v>5</v>
      </c>
      <c r="O862" t="s">
        <v>4562</v>
      </c>
      <c r="P862" t="s">
        <v>4561</v>
      </c>
      <c r="Q862" t="s">
        <v>4560</v>
      </c>
      <c r="R862" s="7">
        <v>36161</v>
      </c>
      <c r="S862" s="8">
        <f t="shared" si="104"/>
        <v>1999</v>
      </c>
      <c r="T862" s="8">
        <v>1999</v>
      </c>
      <c r="U862" s="8">
        <f t="shared" si="105"/>
        <v>23</v>
      </c>
      <c r="V862" s="7" t="s">
        <v>2537</v>
      </c>
      <c r="W862" t="s">
        <v>2536</v>
      </c>
      <c r="X862" s="2">
        <v>0.22500000000000001</v>
      </c>
      <c r="Y862" s="6">
        <f t="shared" si="110"/>
        <v>6.0062464963562111E-3</v>
      </c>
      <c r="AA862">
        <v>2726343</v>
      </c>
      <c r="AB862">
        <v>16128</v>
      </c>
      <c r="AC862" t="s">
        <v>2535</v>
      </c>
      <c r="AD862" t="s">
        <v>5</v>
      </c>
      <c r="AE862">
        <v>19</v>
      </c>
      <c r="AF862">
        <v>3</v>
      </c>
      <c r="AH862" t="s">
        <v>4559</v>
      </c>
      <c r="AI862" t="s">
        <v>4558</v>
      </c>
      <c r="AK862" t="s">
        <v>4557</v>
      </c>
      <c r="AL862">
        <v>26</v>
      </c>
      <c r="AM862" s="5">
        <f t="shared" si="106"/>
        <v>1.1304347826086956</v>
      </c>
      <c r="AN862" s="4">
        <f t="shared" si="111"/>
        <v>1.7121314390135488E-3</v>
      </c>
      <c r="AO862" s="3"/>
      <c r="AP862">
        <v>0</v>
      </c>
      <c r="AR862" t="s">
        <v>4556</v>
      </c>
      <c r="AT862" s="2">
        <v>1.099</v>
      </c>
      <c r="AU862" s="1">
        <f t="shared" si="107"/>
        <v>0.47180119791534125</v>
      </c>
      <c r="AV862" s="1">
        <f t="shared" si="108"/>
        <v>0.38591889676848801</v>
      </c>
      <c r="AW862" s="1">
        <f t="shared" si="109"/>
        <v>0.30003659562163476</v>
      </c>
    </row>
    <row r="863" spans="1:49" x14ac:dyDescent="0.2">
      <c r="A863">
        <v>861</v>
      </c>
      <c r="B863" t="s">
        <v>4555</v>
      </c>
      <c r="C863" t="s">
        <v>4554</v>
      </c>
      <c r="D863" t="s">
        <v>4553</v>
      </c>
      <c r="F863" t="s">
        <v>4552</v>
      </c>
      <c r="G863" t="s">
        <v>16</v>
      </c>
      <c r="H863" t="s">
        <v>15</v>
      </c>
      <c r="I863" t="s">
        <v>4551</v>
      </c>
      <c r="J863">
        <v>60010080</v>
      </c>
      <c r="K863" t="s">
        <v>4550</v>
      </c>
      <c r="L863" t="s">
        <v>4549</v>
      </c>
      <c r="M863" t="s">
        <v>827</v>
      </c>
      <c r="N863">
        <v>4</v>
      </c>
      <c r="O863" t="s">
        <v>4548</v>
      </c>
      <c r="P863" t="s">
        <v>4547</v>
      </c>
      <c r="Q863" t="s">
        <v>4546</v>
      </c>
      <c r="R863" s="7">
        <v>36161</v>
      </c>
      <c r="S863" s="8">
        <f t="shared" si="104"/>
        <v>1999</v>
      </c>
      <c r="T863" s="8">
        <v>1999</v>
      </c>
      <c r="U863" s="8">
        <f t="shared" si="105"/>
        <v>23</v>
      </c>
      <c r="V863" s="7">
        <v>1999</v>
      </c>
      <c r="W863" t="s">
        <v>1892</v>
      </c>
      <c r="X863" s="2">
        <v>1.3720000000000001</v>
      </c>
      <c r="Y863" s="6">
        <f t="shared" si="110"/>
        <v>3.662475641333654E-2</v>
      </c>
      <c r="AA863">
        <v>189480</v>
      </c>
      <c r="AB863">
        <v>17366</v>
      </c>
      <c r="AD863" t="s">
        <v>5</v>
      </c>
      <c r="AE863">
        <v>47</v>
      </c>
      <c r="AF863" t="s">
        <v>4545</v>
      </c>
      <c r="AH863" t="s">
        <v>4544</v>
      </c>
      <c r="AI863" t="s">
        <v>4543</v>
      </c>
      <c r="AJ863" t="s">
        <v>4542</v>
      </c>
      <c r="AK863" t="s">
        <v>4541</v>
      </c>
      <c r="AL863">
        <v>9</v>
      </c>
      <c r="AM863" s="5">
        <f t="shared" si="106"/>
        <v>0.39130434782608697</v>
      </c>
      <c r="AN863" s="4">
        <f t="shared" si="111"/>
        <v>5.9266088273545923E-4</v>
      </c>
      <c r="AO863" s="3"/>
      <c r="AP863">
        <v>0</v>
      </c>
      <c r="AR863" t="s">
        <v>1</v>
      </c>
      <c r="AT863" s="2" t="s">
        <v>0</v>
      </c>
      <c r="AU863" s="1">
        <f t="shared" si="107"/>
        <v>2.5815127754156215</v>
      </c>
      <c r="AV863" s="1">
        <f t="shared" si="108"/>
        <v>1.8608708648035999</v>
      </c>
      <c r="AW863" s="1">
        <f t="shared" si="109"/>
        <v>1.1402289541915784</v>
      </c>
    </row>
    <row r="864" spans="1:49" x14ac:dyDescent="0.2">
      <c r="A864">
        <v>862</v>
      </c>
      <c r="B864" t="s">
        <v>4540</v>
      </c>
      <c r="C864" t="s">
        <v>4539</v>
      </c>
      <c r="F864" t="s">
        <v>4538</v>
      </c>
      <c r="G864" t="s">
        <v>16</v>
      </c>
      <c r="H864" t="s">
        <v>15</v>
      </c>
      <c r="I864" t="s">
        <v>4537</v>
      </c>
      <c r="J864">
        <v>60006359</v>
      </c>
      <c r="K864" t="s">
        <v>4536</v>
      </c>
      <c r="L864" t="s">
        <v>2950</v>
      </c>
      <c r="M864" t="s">
        <v>681</v>
      </c>
      <c r="N864">
        <v>2</v>
      </c>
      <c r="O864" t="s">
        <v>4535</v>
      </c>
      <c r="P864" t="s">
        <v>4534</v>
      </c>
      <c r="Q864" t="s">
        <v>4533</v>
      </c>
      <c r="R864" s="7">
        <v>36161</v>
      </c>
      <c r="S864" s="8">
        <f t="shared" si="104"/>
        <v>1999</v>
      </c>
      <c r="T864" s="8">
        <v>1999</v>
      </c>
      <c r="U864" s="8">
        <f t="shared" si="105"/>
        <v>23</v>
      </c>
      <c r="V864" s="7">
        <v>1999</v>
      </c>
      <c r="W864" t="s">
        <v>1455</v>
      </c>
      <c r="X864" s="2">
        <v>1.6519999999999999</v>
      </c>
      <c r="Y864" s="6">
        <f t="shared" si="110"/>
        <v>4.409919649769093E-2</v>
      </c>
      <c r="AA864" t="s">
        <v>1454</v>
      </c>
      <c r="AB864">
        <v>17337</v>
      </c>
      <c r="AD864" t="s">
        <v>5</v>
      </c>
      <c r="AE864">
        <v>47</v>
      </c>
      <c r="AF864">
        <v>5</v>
      </c>
      <c r="AH864" t="s">
        <v>4532</v>
      </c>
      <c r="AI864" t="s">
        <v>4531</v>
      </c>
      <c r="AK864" t="s">
        <v>4530</v>
      </c>
      <c r="AL864">
        <v>61</v>
      </c>
      <c r="AM864" s="5">
        <f t="shared" si="106"/>
        <v>2.652173913043478</v>
      </c>
      <c r="AN864" s="4">
        <f t="shared" si="111"/>
        <v>4.0169237607625566E-3</v>
      </c>
      <c r="AO864" s="3"/>
      <c r="AP864">
        <v>0</v>
      </c>
      <c r="AR864" t="s">
        <v>1</v>
      </c>
      <c r="AT864" s="2" t="s">
        <v>0</v>
      </c>
      <c r="AU864" s="1">
        <f t="shared" si="107"/>
        <v>3.2074514676612416</v>
      </c>
      <c r="AV864" s="1">
        <f t="shared" si="108"/>
        <v>2.4058060129226742</v>
      </c>
      <c r="AW864" s="1">
        <f t="shared" si="109"/>
        <v>1.604160558184107</v>
      </c>
    </row>
    <row r="865" spans="1:49" x14ac:dyDescent="0.2">
      <c r="A865">
        <v>863</v>
      </c>
      <c r="B865" t="s">
        <v>4529</v>
      </c>
      <c r="C865" t="s">
        <v>4528</v>
      </c>
      <c r="F865" t="s">
        <v>4527</v>
      </c>
      <c r="G865" t="s">
        <v>16</v>
      </c>
      <c r="H865" t="s">
        <v>15</v>
      </c>
      <c r="I865" t="s">
        <v>4526</v>
      </c>
      <c r="J865" t="s">
        <v>4525</v>
      </c>
      <c r="K865" t="s">
        <v>4524</v>
      </c>
      <c r="L865" t="s">
        <v>4523</v>
      </c>
      <c r="M865" t="s">
        <v>122</v>
      </c>
      <c r="N865">
        <v>5</v>
      </c>
      <c r="O865" t="s">
        <v>4522</v>
      </c>
      <c r="P865" t="s">
        <v>4521</v>
      </c>
      <c r="Q865" t="s">
        <v>4520</v>
      </c>
      <c r="R865" s="7">
        <v>36161</v>
      </c>
      <c r="S865" s="8">
        <f t="shared" si="104"/>
        <v>1999</v>
      </c>
      <c r="T865" s="8">
        <v>1999</v>
      </c>
      <c r="U865" s="8">
        <f t="shared" si="105"/>
        <v>23</v>
      </c>
      <c r="V865" s="7" t="s">
        <v>7</v>
      </c>
      <c r="W865" t="s">
        <v>4519</v>
      </c>
      <c r="X865" s="2">
        <v>0.75800000000000001</v>
      </c>
      <c r="Y865" s="6">
        <f t="shared" si="110"/>
        <v>2.0234377085502256E-2</v>
      </c>
      <c r="AA865">
        <v>224650</v>
      </c>
      <c r="AB865">
        <v>29589</v>
      </c>
      <c r="AD865" t="s">
        <v>5</v>
      </c>
      <c r="AE865">
        <v>36</v>
      </c>
      <c r="AF865">
        <v>4</v>
      </c>
      <c r="AH865" t="s">
        <v>4518</v>
      </c>
      <c r="AI865" t="s">
        <v>4517</v>
      </c>
      <c r="AK865" t="s">
        <v>4516</v>
      </c>
      <c r="AL865">
        <v>8</v>
      </c>
      <c r="AM865" s="5">
        <f t="shared" si="106"/>
        <v>0.34782608695652173</v>
      </c>
      <c r="AN865" s="4">
        <f t="shared" si="111"/>
        <v>5.2680967354263046E-4</v>
      </c>
      <c r="AO865" s="3"/>
      <c r="AP865">
        <v>0</v>
      </c>
      <c r="AR865" t="s">
        <v>1</v>
      </c>
      <c r="AT865" s="2">
        <v>1.282</v>
      </c>
      <c r="AU865" s="1">
        <f t="shared" si="107"/>
        <v>1.4322106861914368</v>
      </c>
      <c r="AV865" s="1">
        <f t="shared" si="108"/>
        <v>1.0380593379522443</v>
      </c>
      <c r="AW865" s="1">
        <f t="shared" si="109"/>
        <v>0.64390798971305174</v>
      </c>
    </row>
    <row r="866" spans="1:49" x14ac:dyDescent="0.2">
      <c r="A866">
        <v>864</v>
      </c>
      <c r="B866" t="s">
        <v>4515</v>
      </c>
      <c r="C866" t="s">
        <v>4514</v>
      </c>
      <c r="F866" t="s">
        <v>4513</v>
      </c>
      <c r="G866" t="s">
        <v>16</v>
      </c>
      <c r="H866" t="s">
        <v>15</v>
      </c>
      <c r="I866" t="s">
        <v>1863</v>
      </c>
      <c r="J866" t="s">
        <v>1812</v>
      </c>
      <c r="K866" t="s">
        <v>1817</v>
      </c>
      <c r="L866" t="s">
        <v>1816</v>
      </c>
      <c r="M866" t="s">
        <v>1815</v>
      </c>
      <c r="N866">
        <v>2</v>
      </c>
      <c r="O866" t="s">
        <v>4512</v>
      </c>
      <c r="P866" t="s">
        <v>4511</v>
      </c>
      <c r="Q866" t="s">
        <v>4510</v>
      </c>
      <c r="R866" s="7">
        <v>36161</v>
      </c>
      <c r="S866" s="8">
        <f t="shared" si="104"/>
        <v>1999</v>
      </c>
      <c r="T866" s="8">
        <v>1999</v>
      </c>
      <c r="U866" s="8">
        <f t="shared" si="105"/>
        <v>23</v>
      </c>
      <c r="V866" s="7">
        <v>1999</v>
      </c>
      <c r="W866" t="s">
        <v>1409</v>
      </c>
      <c r="X866" s="2">
        <v>0.28599999999999998</v>
      </c>
      <c r="Y866" s="6">
        <f t="shared" si="110"/>
        <v>7.6346066575905605E-3</v>
      </c>
      <c r="AA866">
        <v>9205071</v>
      </c>
      <c r="AB866">
        <v>28139</v>
      </c>
      <c r="AC866">
        <v>15693937</v>
      </c>
      <c r="AD866" t="s">
        <v>5</v>
      </c>
      <c r="AE866">
        <v>13</v>
      </c>
      <c r="AF866">
        <v>8</v>
      </c>
      <c r="AH866" t="s">
        <v>4509</v>
      </c>
      <c r="AI866" t="s">
        <v>4508</v>
      </c>
      <c r="AK866" t="s">
        <v>4507</v>
      </c>
      <c r="AL866">
        <v>11</v>
      </c>
      <c r="AM866" s="5">
        <f t="shared" si="106"/>
        <v>0.47826086956521741</v>
      </c>
      <c r="AN866" s="4">
        <f t="shared" si="111"/>
        <v>7.2436330112111687E-4</v>
      </c>
      <c r="AO866" s="3"/>
      <c r="AP866">
        <v>0</v>
      </c>
      <c r="AR866" t="s">
        <v>1</v>
      </c>
      <c r="AT866" s="2" t="s">
        <v>0</v>
      </c>
      <c r="AU866" s="1">
        <f t="shared" si="107"/>
        <v>0.5561533650649727</v>
      </c>
      <c r="AV866" s="1">
        <f t="shared" si="108"/>
        <v>0.41794849793558386</v>
      </c>
      <c r="AW866" s="1">
        <f t="shared" si="109"/>
        <v>0.27974363080619502</v>
      </c>
    </row>
    <row r="867" spans="1:49" x14ac:dyDescent="0.2">
      <c r="A867">
        <v>865</v>
      </c>
      <c r="B867" t="s">
        <v>4506</v>
      </c>
      <c r="C867" t="s">
        <v>4505</v>
      </c>
      <c r="F867" t="s">
        <v>4504</v>
      </c>
      <c r="G867" t="s">
        <v>16</v>
      </c>
      <c r="H867" t="s">
        <v>15</v>
      </c>
      <c r="I867" t="s">
        <v>4503</v>
      </c>
      <c r="J867" t="s">
        <v>4502</v>
      </c>
      <c r="K867" t="s">
        <v>4501</v>
      </c>
      <c r="L867" t="s">
        <v>4500</v>
      </c>
      <c r="M867" t="s">
        <v>225</v>
      </c>
      <c r="N867">
        <v>4</v>
      </c>
      <c r="O867" t="s">
        <v>4499</v>
      </c>
      <c r="P867" t="s">
        <v>4498</v>
      </c>
      <c r="Q867" t="s">
        <v>4497</v>
      </c>
      <c r="R867" s="7">
        <v>36161</v>
      </c>
      <c r="S867" s="8">
        <f t="shared" si="104"/>
        <v>1999</v>
      </c>
      <c r="T867" s="8">
        <v>1999</v>
      </c>
      <c r="U867" s="8">
        <f t="shared" si="105"/>
        <v>23</v>
      </c>
      <c r="V867" s="7">
        <v>1999</v>
      </c>
      <c r="W867" t="s">
        <v>1892</v>
      </c>
      <c r="X867" s="2">
        <v>1.3720000000000001</v>
      </c>
      <c r="Y867" s="6">
        <f t="shared" si="110"/>
        <v>3.662475641333654E-2</v>
      </c>
      <c r="AA867">
        <v>189480</v>
      </c>
      <c r="AB867">
        <v>17366</v>
      </c>
      <c r="AD867" t="s">
        <v>5</v>
      </c>
      <c r="AE867">
        <v>47</v>
      </c>
      <c r="AF867">
        <v>8</v>
      </c>
      <c r="AH867" t="s">
        <v>4496</v>
      </c>
      <c r="AI867" t="s">
        <v>4495</v>
      </c>
      <c r="AK867" t="s">
        <v>4494</v>
      </c>
      <c r="AL867">
        <v>105</v>
      </c>
      <c r="AM867" s="5">
        <f t="shared" si="106"/>
        <v>4.5652173913043477</v>
      </c>
      <c r="AN867" s="4">
        <f t="shared" si="111"/>
        <v>6.9143769652470245E-3</v>
      </c>
      <c r="AO867" s="3"/>
      <c r="AP867">
        <v>0</v>
      </c>
      <c r="AQ867" t="s">
        <v>4493</v>
      </c>
      <c r="AR867" t="s">
        <v>4492</v>
      </c>
      <c r="AS867" t="s">
        <v>4491</v>
      </c>
      <c r="AT867" s="2" t="s">
        <v>0</v>
      </c>
      <c r="AU867" s="1">
        <f t="shared" si="107"/>
        <v>2.7711642578909683</v>
      </c>
      <c r="AV867" s="1">
        <f t="shared" si="108"/>
        <v>2.1769566689291779</v>
      </c>
      <c r="AW867" s="1">
        <f t="shared" si="109"/>
        <v>1.5827490799673878</v>
      </c>
    </row>
    <row r="868" spans="1:49" x14ac:dyDescent="0.2">
      <c r="A868">
        <v>866</v>
      </c>
      <c r="B868" t="s">
        <v>4490</v>
      </c>
      <c r="F868" t="s">
        <v>4489</v>
      </c>
      <c r="G868" t="s">
        <v>16</v>
      </c>
      <c r="H868" t="s">
        <v>15</v>
      </c>
      <c r="I868" t="s">
        <v>4488</v>
      </c>
      <c r="J868">
        <v>60015815</v>
      </c>
      <c r="K868" t="s">
        <v>2740</v>
      </c>
      <c r="L868" t="s">
        <v>2739</v>
      </c>
      <c r="M868" t="s">
        <v>653</v>
      </c>
      <c r="N868">
        <v>2</v>
      </c>
      <c r="O868" t="s">
        <v>4487</v>
      </c>
      <c r="P868" t="s">
        <v>4486</v>
      </c>
      <c r="Q868" t="s">
        <v>3777</v>
      </c>
      <c r="R868" s="7">
        <v>36161</v>
      </c>
      <c r="S868" s="8">
        <f t="shared" si="104"/>
        <v>1999</v>
      </c>
      <c r="T868" s="8">
        <v>1999</v>
      </c>
      <c r="U868" s="8">
        <f t="shared" si="105"/>
        <v>23</v>
      </c>
      <c r="V868" s="7">
        <v>36161</v>
      </c>
      <c r="W868" t="s">
        <v>1938</v>
      </c>
      <c r="X868" s="2">
        <v>0.33800000000000002</v>
      </c>
      <c r="Y868" s="6">
        <f t="shared" si="110"/>
        <v>9.0227169589706634E-3</v>
      </c>
      <c r="AA868">
        <v>34347</v>
      </c>
      <c r="AB868">
        <v>17722</v>
      </c>
      <c r="AC868">
        <v>19589395</v>
      </c>
      <c r="AD868" t="s">
        <v>5</v>
      </c>
      <c r="AE868">
        <v>54</v>
      </c>
      <c r="AF868">
        <v>1</v>
      </c>
      <c r="AH868" t="s">
        <v>4485</v>
      </c>
      <c r="AI868" t="s">
        <v>4484</v>
      </c>
      <c r="AK868" t="s">
        <v>4483</v>
      </c>
      <c r="AL868">
        <v>2</v>
      </c>
      <c r="AM868" s="5">
        <f t="shared" si="106"/>
        <v>8.6956521739130432E-2</v>
      </c>
      <c r="AN868" s="4">
        <f t="shared" si="111"/>
        <v>1.3170241838565761E-4</v>
      </c>
      <c r="AO868" s="3"/>
      <c r="AP868">
        <v>0</v>
      </c>
      <c r="AQ868" t="s">
        <v>962</v>
      </c>
      <c r="AR868" t="s">
        <v>1</v>
      </c>
      <c r="AS868" t="s">
        <v>961</v>
      </c>
      <c r="AT868" s="2" t="s">
        <v>0</v>
      </c>
      <c r="AU868" s="1">
        <f t="shared" si="107"/>
        <v>0.63554125967951614</v>
      </c>
      <c r="AV868" s="1">
        <f t="shared" si="108"/>
        <v>0.45772096886781599</v>
      </c>
      <c r="AW868" s="1">
        <f t="shared" si="109"/>
        <v>0.2799006780561159</v>
      </c>
    </row>
    <row r="869" spans="1:49" x14ac:dyDescent="0.2">
      <c r="A869">
        <v>867</v>
      </c>
      <c r="B869" t="s">
        <v>4482</v>
      </c>
      <c r="C869" t="s">
        <v>4481</v>
      </c>
      <c r="F869" t="s">
        <v>4480</v>
      </c>
      <c r="G869" t="s">
        <v>16</v>
      </c>
      <c r="H869" t="s">
        <v>15</v>
      </c>
      <c r="I869" t="s">
        <v>4479</v>
      </c>
      <c r="J869" t="s">
        <v>4478</v>
      </c>
      <c r="K869" t="s">
        <v>4477</v>
      </c>
      <c r="L869" t="s">
        <v>4476</v>
      </c>
      <c r="M869" t="s">
        <v>4475</v>
      </c>
      <c r="N869">
        <v>7</v>
      </c>
      <c r="O869" t="s">
        <v>4474</v>
      </c>
      <c r="P869" t="s">
        <v>4473</v>
      </c>
      <c r="Q869" t="s">
        <v>4472</v>
      </c>
      <c r="R869" s="7">
        <v>36161</v>
      </c>
      <c r="S869" s="8">
        <f t="shared" si="104"/>
        <v>1999</v>
      </c>
      <c r="T869" s="8">
        <v>1999</v>
      </c>
      <c r="U869" s="8">
        <f t="shared" si="105"/>
        <v>23</v>
      </c>
      <c r="V869" s="7">
        <v>1999</v>
      </c>
      <c r="W869" t="s">
        <v>966</v>
      </c>
      <c r="X869" s="2">
        <v>0.30199999999999999</v>
      </c>
      <c r="Y869" s="6">
        <f t="shared" si="110"/>
        <v>8.0617175195536687E-3</v>
      </c>
      <c r="AA869">
        <v>9296212</v>
      </c>
      <c r="AB869">
        <v>20725</v>
      </c>
      <c r="AD869" t="s">
        <v>5</v>
      </c>
      <c r="AE869">
        <v>9</v>
      </c>
      <c r="AF869">
        <v>1</v>
      </c>
      <c r="AH869" t="s">
        <v>4471</v>
      </c>
      <c r="AI869" t="s">
        <v>4470</v>
      </c>
      <c r="AJ869" t="s">
        <v>4469</v>
      </c>
      <c r="AK869" t="s">
        <v>4468</v>
      </c>
      <c r="AL869">
        <v>0</v>
      </c>
      <c r="AM869" s="5">
        <f t="shared" si="106"/>
        <v>0</v>
      </c>
      <c r="AN869" s="4">
        <f t="shared" si="111"/>
        <v>0</v>
      </c>
      <c r="AO869" s="3"/>
      <c r="AP869">
        <v>0</v>
      </c>
      <c r="AR869" t="s">
        <v>1</v>
      </c>
      <c r="AT869" s="2">
        <v>1.671</v>
      </c>
      <c r="AU869" s="1">
        <f t="shared" si="107"/>
        <v>0.56432022636875678</v>
      </c>
      <c r="AV869" s="1">
        <f t="shared" si="108"/>
        <v>0.40308587597768342</v>
      </c>
      <c r="AW869" s="1">
        <f t="shared" si="109"/>
        <v>0.24185152558661005</v>
      </c>
    </row>
    <row r="870" spans="1:49" x14ac:dyDescent="0.2">
      <c r="A870">
        <v>868</v>
      </c>
      <c r="B870" t="s">
        <v>4467</v>
      </c>
      <c r="C870" t="s">
        <v>4466</v>
      </c>
      <c r="F870" t="s">
        <v>4465</v>
      </c>
      <c r="G870" t="s">
        <v>16</v>
      </c>
      <c r="H870" t="s">
        <v>15</v>
      </c>
      <c r="I870" t="s">
        <v>4464</v>
      </c>
      <c r="J870">
        <v>60025522</v>
      </c>
      <c r="K870" t="s">
        <v>4463</v>
      </c>
      <c r="L870" t="s">
        <v>2950</v>
      </c>
      <c r="M870" t="s">
        <v>11</v>
      </c>
      <c r="N870">
        <v>1</v>
      </c>
      <c r="O870" t="s">
        <v>4462</v>
      </c>
      <c r="P870">
        <v>7401708207</v>
      </c>
      <c r="Q870">
        <v>60025522</v>
      </c>
      <c r="R870" s="7">
        <v>36161</v>
      </c>
      <c r="S870" s="8">
        <f t="shared" ref="S870:S933" si="112">YEAR(R870)</f>
        <v>1999</v>
      </c>
      <c r="T870" s="8">
        <v>1999</v>
      </c>
      <c r="U870" s="8">
        <f t="shared" ref="U870:U933" si="113">2022-T870</f>
        <v>23</v>
      </c>
      <c r="V870" s="7">
        <v>1999</v>
      </c>
      <c r="W870" t="s">
        <v>1455</v>
      </c>
      <c r="X870" s="2">
        <v>1.6519999999999999</v>
      </c>
      <c r="Y870" s="6">
        <f t="shared" si="110"/>
        <v>4.409919649769093E-2</v>
      </c>
      <c r="AA870" t="s">
        <v>1454</v>
      </c>
      <c r="AB870">
        <v>17337</v>
      </c>
      <c r="AD870" t="s">
        <v>5</v>
      </c>
      <c r="AE870">
        <v>47</v>
      </c>
      <c r="AF870">
        <v>4</v>
      </c>
      <c r="AH870" t="s">
        <v>4461</v>
      </c>
      <c r="AI870" t="s">
        <v>4460</v>
      </c>
      <c r="AK870" t="s">
        <v>4459</v>
      </c>
      <c r="AL870">
        <v>30</v>
      </c>
      <c r="AM870" s="5">
        <f t="shared" ref="AM870:AM933" si="114">AL870/U870</f>
        <v>1.3043478260869565</v>
      </c>
      <c r="AN870" s="4">
        <f t="shared" si="111"/>
        <v>1.9755362757848641E-3</v>
      </c>
      <c r="AO870" s="3"/>
      <c r="AP870">
        <v>0</v>
      </c>
      <c r="AR870" t="s">
        <v>1</v>
      </c>
      <c r="AT870" s="2" t="s">
        <v>0</v>
      </c>
      <c r="AU870" s="1">
        <f t="shared" ref="AU870:AU933" si="115">(Y870*0.7+AN870*0.3)*100</f>
        <v>3.1462098431119108</v>
      </c>
      <c r="AV870" s="1">
        <f t="shared" ref="AV870:AV933" si="116">(Y870*0.5+AN870*0.5)*100</f>
        <v>2.3037366386737901</v>
      </c>
      <c r="AW870" s="1">
        <f t="shared" ref="AW870:AW933" si="117">(Y870*0.3+AN870*0.7)*100</f>
        <v>1.4612634342356683</v>
      </c>
    </row>
    <row r="871" spans="1:49" x14ac:dyDescent="0.2">
      <c r="A871">
        <v>869</v>
      </c>
      <c r="B871" t="s">
        <v>4458</v>
      </c>
      <c r="C871" t="s">
        <v>4457</v>
      </c>
      <c r="F871" t="s">
        <v>4456</v>
      </c>
      <c r="G871" t="s">
        <v>16</v>
      </c>
      <c r="H871" t="s">
        <v>15</v>
      </c>
      <c r="I871" t="s">
        <v>4455</v>
      </c>
      <c r="J871" t="s">
        <v>4454</v>
      </c>
      <c r="K871" t="s">
        <v>4453</v>
      </c>
      <c r="L871" t="s">
        <v>4452</v>
      </c>
      <c r="M871" t="s">
        <v>4451</v>
      </c>
      <c r="N871">
        <v>4</v>
      </c>
      <c r="O871" t="s">
        <v>4450</v>
      </c>
      <c r="P871" t="s">
        <v>4449</v>
      </c>
      <c r="Q871" t="s">
        <v>4448</v>
      </c>
      <c r="R871" s="7">
        <v>36161</v>
      </c>
      <c r="S871" s="8">
        <f t="shared" si="112"/>
        <v>1999</v>
      </c>
      <c r="T871" s="8">
        <v>1999</v>
      </c>
      <c r="U871" s="8">
        <f t="shared" si="113"/>
        <v>23</v>
      </c>
      <c r="V871" s="7">
        <v>1999</v>
      </c>
      <c r="W871" s="12" t="s">
        <v>1601</v>
      </c>
      <c r="X871" s="2">
        <v>2.383</v>
      </c>
      <c r="Y871" s="6">
        <f t="shared" si="110"/>
        <v>6.3612824003630442E-2</v>
      </c>
      <c r="AA871">
        <v>13502417</v>
      </c>
      <c r="AB871">
        <v>17416</v>
      </c>
      <c r="AD871" t="s">
        <v>5</v>
      </c>
      <c r="AE871">
        <v>146</v>
      </c>
      <c r="AF871">
        <v>3</v>
      </c>
      <c r="AH871" t="s">
        <v>4447</v>
      </c>
      <c r="AI871" t="s">
        <v>4446</v>
      </c>
      <c r="AK871" t="s">
        <v>4445</v>
      </c>
      <c r="AL871">
        <v>7</v>
      </c>
      <c r="AM871" s="5">
        <f t="shared" si="114"/>
        <v>0.30434782608695654</v>
      </c>
      <c r="AN871" s="4">
        <f t="shared" si="111"/>
        <v>4.6095846434980164E-4</v>
      </c>
      <c r="AO871" s="3"/>
      <c r="AP871">
        <v>0</v>
      </c>
      <c r="AR871" t="s">
        <v>1</v>
      </c>
      <c r="AT871" s="2" t="s">
        <v>0</v>
      </c>
      <c r="AU871" s="1">
        <f t="shared" si="115"/>
        <v>4.4667264341846247</v>
      </c>
      <c r="AV871" s="1">
        <f t="shared" si="116"/>
        <v>3.2036891233990126</v>
      </c>
      <c r="AW871" s="1">
        <f t="shared" si="117"/>
        <v>1.9406518126133994</v>
      </c>
    </row>
    <row r="872" spans="1:49" x14ac:dyDescent="0.2">
      <c r="A872">
        <v>870</v>
      </c>
      <c r="B872" t="s">
        <v>4444</v>
      </c>
      <c r="C872" t="s">
        <v>4443</v>
      </c>
      <c r="F872" t="s">
        <v>4442</v>
      </c>
      <c r="G872" t="s">
        <v>16</v>
      </c>
      <c r="H872" t="s">
        <v>15</v>
      </c>
      <c r="I872" t="s">
        <v>3599</v>
      </c>
      <c r="J872" t="s">
        <v>4441</v>
      </c>
      <c r="K872" t="s">
        <v>4440</v>
      </c>
      <c r="L872" t="s">
        <v>4439</v>
      </c>
      <c r="M872" t="s">
        <v>3595</v>
      </c>
      <c r="N872">
        <v>2</v>
      </c>
      <c r="O872" t="s">
        <v>4438</v>
      </c>
      <c r="P872" t="s">
        <v>4437</v>
      </c>
      <c r="Q872" t="s">
        <v>4436</v>
      </c>
      <c r="R872" s="7">
        <v>36161</v>
      </c>
      <c r="S872" s="8">
        <f t="shared" si="112"/>
        <v>1999</v>
      </c>
      <c r="T872" s="8">
        <v>1999</v>
      </c>
      <c r="U872" s="8">
        <f t="shared" si="113"/>
        <v>23</v>
      </c>
      <c r="V872" s="7">
        <v>1999</v>
      </c>
      <c r="W872" s="12" t="s">
        <v>1601</v>
      </c>
      <c r="X872" s="2">
        <v>2.383</v>
      </c>
      <c r="Y872" s="6">
        <f t="shared" si="110"/>
        <v>6.3612824003630442E-2</v>
      </c>
      <c r="AA872">
        <v>13502417</v>
      </c>
      <c r="AB872">
        <v>17416</v>
      </c>
      <c r="AD872" t="s">
        <v>5</v>
      </c>
      <c r="AE872">
        <v>146</v>
      </c>
      <c r="AF872">
        <v>3</v>
      </c>
      <c r="AH872" t="s">
        <v>4435</v>
      </c>
      <c r="AI872" t="s">
        <v>4434</v>
      </c>
      <c r="AK872" t="s">
        <v>4433</v>
      </c>
      <c r="AL872">
        <v>15</v>
      </c>
      <c r="AM872" s="5">
        <f t="shared" si="114"/>
        <v>0.65217391304347827</v>
      </c>
      <c r="AN872" s="4">
        <f t="shared" si="111"/>
        <v>9.8776813789243204E-4</v>
      </c>
      <c r="AO872" s="3"/>
      <c r="AP872">
        <v>0</v>
      </c>
      <c r="AR872" t="s">
        <v>1</v>
      </c>
      <c r="AT872" s="2" t="s">
        <v>0</v>
      </c>
      <c r="AU872" s="1">
        <f t="shared" si="115"/>
        <v>4.4825307243909043</v>
      </c>
      <c r="AV872" s="1">
        <f t="shared" si="116"/>
        <v>3.2300296070761436</v>
      </c>
      <c r="AW872" s="1">
        <f t="shared" si="117"/>
        <v>1.9775284897613834</v>
      </c>
    </row>
    <row r="873" spans="1:49" x14ac:dyDescent="0.2">
      <c r="A873">
        <v>871</v>
      </c>
      <c r="B873" t="s">
        <v>4432</v>
      </c>
      <c r="C873" t="s">
        <v>4431</v>
      </c>
      <c r="F873" t="s">
        <v>4430</v>
      </c>
      <c r="G873" t="s">
        <v>16</v>
      </c>
      <c r="H873" t="s">
        <v>15</v>
      </c>
      <c r="I873" t="s">
        <v>4429</v>
      </c>
      <c r="J873">
        <v>60021032</v>
      </c>
      <c r="K873" t="s">
        <v>3267</v>
      </c>
      <c r="L873" t="s">
        <v>3266</v>
      </c>
      <c r="M873" t="s">
        <v>11</v>
      </c>
      <c r="N873">
        <v>2</v>
      </c>
      <c r="O873" t="s">
        <v>4428</v>
      </c>
      <c r="P873" t="s">
        <v>4427</v>
      </c>
      <c r="Q873" t="s">
        <v>3263</v>
      </c>
      <c r="R873" s="7">
        <v>36161</v>
      </c>
      <c r="S873" s="8">
        <f t="shared" si="112"/>
        <v>1999</v>
      </c>
      <c r="T873" s="8">
        <v>1999</v>
      </c>
      <c r="U873" s="8">
        <f t="shared" si="113"/>
        <v>23</v>
      </c>
      <c r="V873" s="7">
        <v>1999</v>
      </c>
      <c r="W873" t="s">
        <v>1455</v>
      </c>
      <c r="X873" s="2">
        <v>1.6519999999999999</v>
      </c>
      <c r="Y873" s="6">
        <f t="shared" si="110"/>
        <v>4.409919649769093E-2</v>
      </c>
      <c r="AA873" t="s">
        <v>1454</v>
      </c>
      <c r="AB873">
        <v>17337</v>
      </c>
      <c r="AD873" t="s">
        <v>5</v>
      </c>
      <c r="AE873">
        <v>47</v>
      </c>
      <c r="AF873">
        <v>5</v>
      </c>
      <c r="AH873" t="s">
        <v>4426</v>
      </c>
      <c r="AI873" t="s">
        <v>4425</v>
      </c>
      <c r="AK873" t="s">
        <v>4424</v>
      </c>
      <c r="AL873">
        <v>152</v>
      </c>
      <c r="AM873" s="5">
        <f t="shared" si="114"/>
        <v>6.6086956521739131</v>
      </c>
      <c r="AN873" s="4">
        <f t="shared" si="111"/>
        <v>1.0009383797309979E-2</v>
      </c>
      <c r="AO873" s="3"/>
      <c r="AP873">
        <v>0</v>
      </c>
      <c r="AR873" t="s">
        <v>1</v>
      </c>
      <c r="AT873" s="2" t="s">
        <v>0</v>
      </c>
      <c r="AU873" s="1">
        <f t="shared" si="115"/>
        <v>3.3872252687576645</v>
      </c>
      <c r="AV873" s="1">
        <f t="shared" si="116"/>
        <v>2.7054290147500453</v>
      </c>
      <c r="AW873" s="1">
        <f t="shared" si="117"/>
        <v>2.023632760742426</v>
      </c>
    </row>
    <row r="874" spans="1:49" x14ac:dyDescent="0.2">
      <c r="A874">
        <v>872</v>
      </c>
      <c r="B874" t="s">
        <v>4423</v>
      </c>
      <c r="C874" t="s">
        <v>4422</v>
      </c>
      <c r="F874" t="s">
        <v>4421</v>
      </c>
      <c r="G874" t="s">
        <v>16</v>
      </c>
      <c r="H874" t="s">
        <v>15</v>
      </c>
      <c r="I874" t="s">
        <v>4420</v>
      </c>
      <c r="J874">
        <v>60013506</v>
      </c>
      <c r="K874" t="s">
        <v>4419</v>
      </c>
      <c r="L874" t="s">
        <v>4418</v>
      </c>
      <c r="M874" t="s">
        <v>1459</v>
      </c>
      <c r="N874">
        <v>2</v>
      </c>
      <c r="O874" t="s">
        <v>4417</v>
      </c>
      <c r="P874" t="s">
        <v>4416</v>
      </c>
      <c r="Q874" t="s">
        <v>4415</v>
      </c>
      <c r="R874" s="7">
        <v>36161</v>
      </c>
      <c r="S874" s="8">
        <f t="shared" si="112"/>
        <v>1999</v>
      </c>
      <c r="T874" s="8">
        <v>1999</v>
      </c>
      <c r="U874" s="8">
        <f t="shared" si="113"/>
        <v>23</v>
      </c>
      <c r="V874" s="7">
        <v>1999</v>
      </c>
      <c r="W874" t="s">
        <v>1455</v>
      </c>
      <c r="X874" s="2">
        <v>1.6519999999999999</v>
      </c>
      <c r="Y874" s="6">
        <f t="shared" si="110"/>
        <v>4.409919649769093E-2</v>
      </c>
      <c r="AA874" t="s">
        <v>1454</v>
      </c>
      <c r="AB874">
        <v>17337</v>
      </c>
      <c r="AD874" t="s">
        <v>5</v>
      </c>
      <c r="AE874">
        <v>47</v>
      </c>
      <c r="AF874">
        <v>1</v>
      </c>
      <c r="AH874" t="s">
        <v>4414</v>
      </c>
      <c r="AI874" t="s">
        <v>4413</v>
      </c>
      <c r="AK874" t="s">
        <v>4412</v>
      </c>
      <c r="AL874">
        <v>107</v>
      </c>
      <c r="AM874" s="5">
        <f t="shared" si="114"/>
        <v>4.6521739130434785</v>
      </c>
      <c r="AN874" s="4">
        <f t="shared" si="111"/>
        <v>7.0460793836326823E-3</v>
      </c>
      <c r="AO874" s="3"/>
      <c r="AP874">
        <v>0</v>
      </c>
      <c r="AR874" t="s">
        <v>1</v>
      </c>
      <c r="AT874" s="2" t="s">
        <v>0</v>
      </c>
      <c r="AU874" s="1">
        <f t="shared" si="115"/>
        <v>3.2983261363473453</v>
      </c>
      <c r="AV874" s="1">
        <f t="shared" si="116"/>
        <v>2.5572637940661807</v>
      </c>
      <c r="AW874" s="1">
        <f t="shared" si="117"/>
        <v>1.8162014517850156</v>
      </c>
    </row>
    <row r="875" spans="1:49" x14ac:dyDescent="0.2">
      <c r="A875">
        <v>873</v>
      </c>
      <c r="B875" t="s">
        <v>4411</v>
      </c>
      <c r="C875" t="s">
        <v>4410</v>
      </c>
      <c r="F875" t="s">
        <v>4409</v>
      </c>
      <c r="G875" t="s">
        <v>16</v>
      </c>
      <c r="H875" t="s">
        <v>15</v>
      </c>
      <c r="I875" t="s">
        <v>4408</v>
      </c>
      <c r="J875">
        <v>60019228</v>
      </c>
      <c r="K875" t="s">
        <v>1381</v>
      </c>
      <c r="L875" t="s">
        <v>1219</v>
      </c>
      <c r="M875" t="s">
        <v>11</v>
      </c>
      <c r="N875">
        <v>2</v>
      </c>
      <c r="O875" t="s">
        <v>4407</v>
      </c>
      <c r="P875" t="s">
        <v>4406</v>
      </c>
      <c r="Q875" t="s">
        <v>1387</v>
      </c>
      <c r="R875" s="7">
        <v>36161</v>
      </c>
      <c r="S875" s="8">
        <f t="shared" si="112"/>
        <v>1999</v>
      </c>
      <c r="T875" s="8">
        <v>1999</v>
      </c>
      <c r="U875" s="8">
        <f t="shared" si="113"/>
        <v>23</v>
      </c>
      <c r="V875" s="7">
        <v>1999</v>
      </c>
      <c r="W875" t="s">
        <v>1455</v>
      </c>
      <c r="X875" s="2">
        <v>1.6519999999999999</v>
      </c>
      <c r="Y875" s="6">
        <f t="shared" si="110"/>
        <v>4.409919649769093E-2</v>
      </c>
      <c r="AA875" t="s">
        <v>1454</v>
      </c>
      <c r="AB875">
        <v>17337</v>
      </c>
      <c r="AD875" t="s">
        <v>5</v>
      </c>
      <c r="AE875">
        <v>47</v>
      </c>
      <c r="AF875">
        <v>3</v>
      </c>
      <c r="AH875" t="s">
        <v>4405</v>
      </c>
      <c r="AI875" t="s">
        <v>4404</v>
      </c>
      <c r="AK875" t="s">
        <v>4403</v>
      </c>
      <c r="AL875">
        <v>21</v>
      </c>
      <c r="AM875" s="5">
        <f t="shared" si="114"/>
        <v>0.91304347826086951</v>
      </c>
      <c r="AN875" s="4">
        <f t="shared" si="111"/>
        <v>1.3828753930494049E-3</v>
      </c>
      <c r="AO875" s="3"/>
      <c r="AP875">
        <v>0</v>
      </c>
      <c r="AQ875" t="s">
        <v>2416</v>
      </c>
      <c r="AR875" t="s">
        <v>1</v>
      </c>
      <c r="AS875" t="s">
        <v>2415</v>
      </c>
      <c r="AT875" s="2" t="s">
        <v>0</v>
      </c>
      <c r="AU875" s="1">
        <f t="shared" si="115"/>
        <v>3.1284300166298471</v>
      </c>
      <c r="AV875" s="1">
        <f t="shared" si="116"/>
        <v>2.2741035945370167</v>
      </c>
      <c r="AW875" s="1">
        <f t="shared" si="117"/>
        <v>1.4197771724441861</v>
      </c>
    </row>
    <row r="876" spans="1:49" x14ac:dyDescent="0.2">
      <c r="A876">
        <v>874</v>
      </c>
      <c r="B876" t="s">
        <v>4402</v>
      </c>
      <c r="C876" t="s">
        <v>4401</v>
      </c>
      <c r="F876" t="s">
        <v>4400</v>
      </c>
      <c r="G876" t="s">
        <v>16</v>
      </c>
      <c r="H876" t="s">
        <v>15</v>
      </c>
      <c r="I876" t="s">
        <v>4399</v>
      </c>
      <c r="J876">
        <v>60020547</v>
      </c>
      <c r="K876" t="s">
        <v>4398</v>
      </c>
      <c r="L876" t="s">
        <v>4397</v>
      </c>
      <c r="M876" t="s">
        <v>11</v>
      </c>
      <c r="N876">
        <v>2</v>
      </c>
      <c r="O876" t="s">
        <v>4396</v>
      </c>
      <c r="P876" t="s">
        <v>4395</v>
      </c>
      <c r="Q876" t="s">
        <v>4394</v>
      </c>
      <c r="R876" s="7">
        <v>36161</v>
      </c>
      <c r="S876" s="8">
        <f t="shared" si="112"/>
        <v>1999</v>
      </c>
      <c r="T876" s="8">
        <v>1999</v>
      </c>
      <c r="U876" s="8">
        <f t="shared" si="113"/>
        <v>23</v>
      </c>
      <c r="V876" s="7">
        <v>1999</v>
      </c>
      <c r="W876" t="s">
        <v>1455</v>
      </c>
      <c r="X876" s="2">
        <v>1.6519999999999999</v>
      </c>
      <c r="Y876" s="6">
        <f t="shared" si="110"/>
        <v>4.409919649769093E-2</v>
      </c>
      <c r="AA876" t="s">
        <v>1454</v>
      </c>
      <c r="AB876">
        <v>17337</v>
      </c>
      <c r="AD876" t="s">
        <v>5</v>
      </c>
      <c r="AE876">
        <v>47</v>
      </c>
      <c r="AF876">
        <v>3</v>
      </c>
      <c r="AH876" t="s">
        <v>4393</v>
      </c>
      <c r="AI876" t="s">
        <v>4392</v>
      </c>
      <c r="AK876" t="s">
        <v>4391</v>
      </c>
      <c r="AL876">
        <v>16</v>
      </c>
      <c r="AM876" s="5">
        <f t="shared" si="114"/>
        <v>0.69565217391304346</v>
      </c>
      <c r="AN876" s="4">
        <f t="shared" si="111"/>
        <v>1.0536193470852609E-3</v>
      </c>
      <c r="AO876" s="3"/>
      <c r="AP876">
        <v>0</v>
      </c>
      <c r="AQ876" t="s">
        <v>1835</v>
      </c>
      <c r="AR876" t="s">
        <v>1</v>
      </c>
      <c r="AS876" t="s">
        <v>1833</v>
      </c>
      <c r="AT876" s="2" t="s">
        <v>0</v>
      </c>
      <c r="AU876" s="1">
        <f t="shared" si="115"/>
        <v>3.1185523352509228</v>
      </c>
      <c r="AV876" s="1">
        <f t="shared" si="116"/>
        <v>2.2576407922388095</v>
      </c>
      <c r="AW876" s="1">
        <f t="shared" si="117"/>
        <v>1.3967292492266961</v>
      </c>
    </row>
    <row r="877" spans="1:49" x14ac:dyDescent="0.2">
      <c r="A877">
        <v>875</v>
      </c>
      <c r="B877" t="s">
        <v>4390</v>
      </c>
      <c r="C877" t="s">
        <v>4389</v>
      </c>
      <c r="F877" t="s">
        <v>4388</v>
      </c>
      <c r="G877" t="s">
        <v>16</v>
      </c>
      <c r="H877" t="s">
        <v>15</v>
      </c>
      <c r="I877" t="s">
        <v>4387</v>
      </c>
      <c r="J877" t="s">
        <v>4386</v>
      </c>
      <c r="K877" t="s">
        <v>4385</v>
      </c>
      <c r="L877" t="s">
        <v>4384</v>
      </c>
      <c r="M877" t="s">
        <v>225</v>
      </c>
      <c r="N877">
        <v>4</v>
      </c>
      <c r="O877" t="s">
        <v>4383</v>
      </c>
      <c r="P877" t="s">
        <v>4382</v>
      </c>
      <c r="Q877" t="s">
        <v>4381</v>
      </c>
      <c r="R877" s="7">
        <v>36161</v>
      </c>
      <c r="S877" s="8">
        <f t="shared" si="112"/>
        <v>1999</v>
      </c>
      <c r="T877" s="8">
        <v>1999</v>
      </c>
      <c r="U877" s="8">
        <f t="shared" si="113"/>
        <v>23</v>
      </c>
      <c r="V877" s="7">
        <v>1999</v>
      </c>
      <c r="W877" t="s">
        <v>1409</v>
      </c>
      <c r="X877" s="2">
        <v>0.28599999999999998</v>
      </c>
      <c r="Y877" s="6">
        <f t="shared" si="110"/>
        <v>7.6346066575905605E-3</v>
      </c>
      <c r="AA877">
        <v>9205071</v>
      </c>
      <c r="AB877">
        <v>28139</v>
      </c>
      <c r="AC877">
        <v>15693937</v>
      </c>
      <c r="AD877" t="s">
        <v>5</v>
      </c>
      <c r="AE877">
        <v>13</v>
      </c>
      <c r="AF877">
        <v>5</v>
      </c>
      <c r="AH877" t="s">
        <v>4380</v>
      </c>
      <c r="AI877" t="s">
        <v>4379</v>
      </c>
      <c r="AK877" t="s">
        <v>4378</v>
      </c>
      <c r="AL877">
        <v>12</v>
      </c>
      <c r="AM877" s="5">
        <f t="shared" si="114"/>
        <v>0.52173913043478259</v>
      </c>
      <c r="AN877" s="4">
        <f t="shared" si="111"/>
        <v>7.9021451031394564E-4</v>
      </c>
      <c r="AO877" s="3"/>
      <c r="AP877">
        <v>0</v>
      </c>
      <c r="AQ877" t="s">
        <v>2160</v>
      </c>
      <c r="AR877" t="s">
        <v>4377</v>
      </c>
      <c r="AS877" t="s">
        <v>2158</v>
      </c>
      <c r="AT877" s="2" t="s">
        <v>0</v>
      </c>
      <c r="AU877" s="1">
        <f t="shared" si="115"/>
        <v>0.55812890134075754</v>
      </c>
      <c r="AV877" s="1">
        <f t="shared" si="116"/>
        <v>0.42124105839522524</v>
      </c>
      <c r="AW877" s="1">
        <f t="shared" si="117"/>
        <v>0.284353215449693</v>
      </c>
    </row>
    <row r="878" spans="1:49" x14ac:dyDescent="0.2">
      <c r="A878">
        <v>876</v>
      </c>
      <c r="B878" t="s">
        <v>4376</v>
      </c>
      <c r="C878" t="s">
        <v>4375</v>
      </c>
      <c r="F878" t="s">
        <v>4374</v>
      </c>
      <c r="G878" t="s">
        <v>16</v>
      </c>
      <c r="H878" t="s">
        <v>15</v>
      </c>
      <c r="I878" t="s">
        <v>4373</v>
      </c>
      <c r="J878" t="s">
        <v>4372</v>
      </c>
      <c r="K878" t="s">
        <v>4371</v>
      </c>
      <c r="L878" t="s">
        <v>4370</v>
      </c>
      <c r="M878" t="s">
        <v>4369</v>
      </c>
      <c r="N878">
        <v>3</v>
      </c>
      <c r="O878" t="s">
        <v>4368</v>
      </c>
      <c r="P878" t="s">
        <v>4367</v>
      </c>
      <c r="Q878" t="s">
        <v>4366</v>
      </c>
      <c r="R878" s="7">
        <v>36161</v>
      </c>
      <c r="S878" s="8">
        <f t="shared" si="112"/>
        <v>1999</v>
      </c>
      <c r="T878" s="8">
        <v>1999</v>
      </c>
      <c r="U878" s="8">
        <f t="shared" si="113"/>
        <v>23</v>
      </c>
      <c r="V878" s="7">
        <v>1999</v>
      </c>
      <c r="W878" t="s">
        <v>1455</v>
      </c>
      <c r="X878" s="2">
        <v>1.6519999999999999</v>
      </c>
      <c r="Y878" s="6">
        <f t="shared" si="110"/>
        <v>4.409919649769093E-2</v>
      </c>
      <c r="AA878" t="s">
        <v>1454</v>
      </c>
      <c r="AB878">
        <v>17337</v>
      </c>
      <c r="AD878" t="s">
        <v>5</v>
      </c>
      <c r="AE878">
        <v>47</v>
      </c>
      <c r="AF878">
        <v>2</v>
      </c>
      <c r="AH878" t="s">
        <v>4365</v>
      </c>
      <c r="AI878" t="s">
        <v>4364</v>
      </c>
      <c r="AK878" t="s">
        <v>4363</v>
      </c>
      <c r="AL878">
        <v>58</v>
      </c>
      <c r="AM878" s="5">
        <f t="shared" si="114"/>
        <v>2.5217391304347827</v>
      </c>
      <c r="AN878" s="4">
        <f t="shared" si="111"/>
        <v>3.8193701331840709E-3</v>
      </c>
      <c r="AO878" s="3"/>
      <c r="AP878">
        <v>0</v>
      </c>
      <c r="AR878" t="s">
        <v>1</v>
      </c>
      <c r="AT878" s="2" t="s">
        <v>0</v>
      </c>
      <c r="AU878" s="1">
        <f t="shared" si="115"/>
        <v>3.2015248588338876</v>
      </c>
      <c r="AV878" s="1">
        <f t="shared" si="116"/>
        <v>2.3959283315437498</v>
      </c>
      <c r="AW878" s="1">
        <f t="shared" si="117"/>
        <v>1.5903318042536128</v>
      </c>
    </row>
    <row r="879" spans="1:49" x14ac:dyDescent="0.2">
      <c r="A879">
        <v>877</v>
      </c>
      <c r="B879" t="s">
        <v>4362</v>
      </c>
      <c r="C879" t="s">
        <v>4361</v>
      </c>
      <c r="F879" t="s">
        <v>4360</v>
      </c>
      <c r="G879" t="s">
        <v>16</v>
      </c>
      <c r="H879" t="s">
        <v>15</v>
      </c>
      <c r="I879" t="s">
        <v>4359</v>
      </c>
      <c r="J879">
        <v>60005415</v>
      </c>
      <c r="K879" t="s">
        <v>4358</v>
      </c>
      <c r="L879" t="s">
        <v>4357</v>
      </c>
      <c r="M879" t="s">
        <v>1459</v>
      </c>
      <c r="N879">
        <v>2</v>
      </c>
      <c r="O879" t="s">
        <v>4356</v>
      </c>
      <c r="P879" t="s">
        <v>4355</v>
      </c>
      <c r="Q879" t="s">
        <v>4354</v>
      </c>
      <c r="R879" s="7">
        <v>36161</v>
      </c>
      <c r="S879" s="8">
        <f t="shared" si="112"/>
        <v>1999</v>
      </c>
      <c r="T879" s="8">
        <v>1999</v>
      </c>
      <c r="U879" s="8">
        <f t="shared" si="113"/>
        <v>23</v>
      </c>
      <c r="V879" s="7">
        <v>1999</v>
      </c>
      <c r="W879" t="s">
        <v>966</v>
      </c>
      <c r="X879" s="2">
        <v>0.30199999999999999</v>
      </c>
      <c r="Y879" s="6">
        <f t="shared" si="110"/>
        <v>8.0617175195536687E-3</v>
      </c>
      <c r="AA879">
        <v>9296212</v>
      </c>
      <c r="AB879">
        <v>20725</v>
      </c>
      <c r="AD879" t="s">
        <v>5</v>
      </c>
      <c r="AE879">
        <v>9</v>
      </c>
      <c r="AF879">
        <v>2</v>
      </c>
      <c r="AH879" t="s">
        <v>4353</v>
      </c>
      <c r="AI879" t="s">
        <v>4352</v>
      </c>
      <c r="AK879" t="s">
        <v>4351</v>
      </c>
      <c r="AL879">
        <v>5</v>
      </c>
      <c r="AM879" s="5">
        <f t="shared" si="114"/>
        <v>0.21739130434782608</v>
      </c>
      <c r="AN879" s="4">
        <f t="shared" si="111"/>
        <v>3.29256045964144E-4</v>
      </c>
      <c r="AO879" s="3"/>
      <c r="AP879">
        <v>0</v>
      </c>
      <c r="AR879" t="s">
        <v>1</v>
      </c>
      <c r="AT879" s="2">
        <v>1.671</v>
      </c>
      <c r="AU879" s="1">
        <f t="shared" si="115"/>
        <v>0.57419790774768109</v>
      </c>
      <c r="AV879" s="1">
        <f t="shared" si="116"/>
        <v>0.41954867827589065</v>
      </c>
      <c r="AW879" s="1">
        <f t="shared" si="117"/>
        <v>0.2648994488041001</v>
      </c>
    </row>
    <row r="880" spans="1:49" x14ac:dyDescent="0.2">
      <c r="A880">
        <v>878</v>
      </c>
      <c r="B880" t="s">
        <v>4350</v>
      </c>
      <c r="C880" t="s">
        <v>4349</v>
      </c>
      <c r="F880" t="s">
        <v>4348</v>
      </c>
      <c r="G880" t="s">
        <v>16</v>
      </c>
      <c r="H880" t="s">
        <v>15</v>
      </c>
      <c r="I880" t="s">
        <v>4347</v>
      </c>
      <c r="J880">
        <v>60032315</v>
      </c>
      <c r="K880" t="s">
        <v>4346</v>
      </c>
      <c r="L880" t="s">
        <v>4345</v>
      </c>
      <c r="M880" t="s">
        <v>25</v>
      </c>
      <c r="N880">
        <v>3</v>
      </c>
      <c r="O880" t="s">
        <v>4344</v>
      </c>
      <c r="P880" t="s">
        <v>4343</v>
      </c>
      <c r="Q880" t="s">
        <v>4342</v>
      </c>
      <c r="R880" s="7">
        <v>36161</v>
      </c>
      <c r="S880" s="8">
        <f t="shared" si="112"/>
        <v>1999</v>
      </c>
      <c r="T880" s="8">
        <v>1999</v>
      </c>
      <c r="U880" s="8">
        <f t="shared" si="113"/>
        <v>23</v>
      </c>
      <c r="V880" s="7">
        <v>1999</v>
      </c>
      <c r="W880" t="s">
        <v>1724</v>
      </c>
      <c r="X880" s="2">
        <v>0.65500000000000003</v>
      </c>
      <c r="Y880" s="6">
        <f t="shared" si="110"/>
        <v>1.7484850911614749E-2</v>
      </c>
      <c r="AA880">
        <v>189375</v>
      </c>
      <c r="AB880">
        <v>26051</v>
      </c>
      <c r="AD880" t="s">
        <v>5</v>
      </c>
      <c r="AE880">
        <v>41</v>
      </c>
      <c r="AF880">
        <v>2</v>
      </c>
      <c r="AH880" t="s">
        <v>4341</v>
      </c>
      <c r="AI880" t="s">
        <v>4340</v>
      </c>
      <c r="AK880" t="s">
        <v>4339</v>
      </c>
      <c r="AL880">
        <v>13</v>
      </c>
      <c r="AM880" s="5">
        <f t="shared" si="114"/>
        <v>0.56521739130434778</v>
      </c>
      <c r="AN880" s="4">
        <f t="shared" si="111"/>
        <v>8.560657195067744E-4</v>
      </c>
      <c r="AO880" s="3"/>
      <c r="AP880">
        <v>0</v>
      </c>
      <c r="AR880" t="s">
        <v>1</v>
      </c>
      <c r="AT880" s="2" t="s">
        <v>0</v>
      </c>
      <c r="AU880" s="1">
        <f t="shared" si="115"/>
        <v>1.2496215353982356</v>
      </c>
      <c r="AV880" s="1">
        <f t="shared" si="116"/>
        <v>0.91704583155607611</v>
      </c>
      <c r="AW880" s="1">
        <f t="shared" si="117"/>
        <v>0.5844701277139166</v>
      </c>
    </row>
    <row r="881" spans="1:49" x14ac:dyDescent="0.2">
      <c r="A881">
        <v>879</v>
      </c>
      <c r="B881" t="s">
        <v>4338</v>
      </c>
      <c r="C881" t="s">
        <v>4337</v>
      </c>
      <c r="F881" t="s">
        <v>4336</v>
      </c>
      <c r="G881" t="s">
        <v>16</v>
      </c>
      <c r="H881" t="s">
        <v>15</v>
      </c>
      <c r="I881" t="s">
        <v>4335</v>
      </c>
      <c r="J881" t="s">
        <v>4334</v>
      </c>
      <c r="K881" t="s">
        <v>4333</v>
      </c>
      <c r="L881" t="s">
        <v>4332</v>
      </c>
      <c r="M881" t="s">
        <v>122</v>
      </c>
      <c r="N881">
        <v>3</v>
      </c>
      <c r="O881" t="s">
        <v>4331</v>
      </c>
      <c r="P881" t="s">
        <v>4330</v>
      </c>
      <c r="Q881" t="s">
        <v>4329</v>
      </c>
      <c r="R881" s="7">
        <v>36161</v>
      </c>
      <c r="S881" s="8">
        <f t="shared" si="112"/>
        <v>1999</v>
      </c>
      <c r="T881" s="8">
        <v>1999</v>
      </c>
      <c r="U881" s="8">
        <f t="shared" si="113"/>
        <v>23</v>
      </c>
      <c r="V881" s="7">
        <v>1999</v>
      </c>
      <c r="W881" t="s">
        <v>1409</v>
      </c>
      <c r="X881" s="2">
        <v>0.28599999999999998</v>
      </c>
      <c r="Y881" s="6">
        <f t="shared" si="110"/>
        <v>7.6346066575905605E-3</v>
      </c>
      <c r="AA881">
        <v>9205071</v>
      </c>
      <c r="AB881">
        <v>28139</v>
      </c>
      <c r="AC881">
        <v>15693937</v>
      </c>
      <c r="AD881" t="s">
        <v>5</v>
      </c>
      <c r="AE881">
        <v>13</v>
      </c>
      <c r="AF881">
        <v>5</v>
      </c>
      <c r="AH881" t="s">
        <v>4328</v>
      </c>
      <c r="AI881" t="s">
        <v>4327</v>
      </c>
      <c r="AK881" t="s">
        <v>4326</v>
      </c>
      <c r="AL881">
        <v>0</v>
      </c>
      <c r="AM881" s="5">
        <f t="shared" si="114"/>
        <v>0</v>
      </c>
      <c r="AN881" s="4">
        <f t="shared" si="111"/>
        <v>0</v>
      </c>
      <c r="AO881" s="3"/>
      <c r="AP881">
        <v>0</v>
      </c>
      <c r="AQ881" t="s">
        <v>2416</v>
      </c>
      <c r="AR881">
        <v>23041302</v>
      </c>
      <c r="AS881" t="s">
        <v>2415</v>
      </c>
      <c r="AT881" s="2" t="s">
        <v>0</v>
      </c>
      <c r="AU881" s="1">
        <f t="shared" si="115"/>
        <v>0.53442246603133925</v>
      </c>
      <c r="AV881" s="1">
        <f t="shared" si="116"/>
        <v>0.38173033287952801</v>
      </c>
      <c r="AW881" s="1">
        <f t="shared" si="117"/>
        <v>0.22903819972771683</v>
      </c>
    </row>
    <row r="882" spans="1:49" x14ac:dyDescent="0.2">
      <c r="A882">
        <v>880</v>
      </c>
      <c r="B882" t="s">
        <v>4325</v>
      </c>
      <c r="C882" t="s">
        <v>4324</v>
      </c>
      <c r="F882" t="s">
        <v>4323</v>
      </c>
      <c r="G882" t="s">
        <v>16</v>
      </c>
      <c r="H882" t="s">
        <v>15</v>
      </c>
      <c r="I882" t="s">
        <v>4322</v>
      </c>
      <c r="J882">
        <v>60005811</v>
      </c>
      <c r="K882" t="s">
        <v>4321</v>
      </c>
      <c r="L882" t="s">
        <v>984</v>
      </c>
      <c r="M882" t="s">
        <v>653</v>
      </c>
      <c r="N882">
        <v>1</v>
      </c>
      <c r="O882" t="s">
        <v>4320</v>
      </c>
      <c r="P882">
        <v>7003639262</v>
      </c>
      <c r="Q882">
        <v>60005811</v>
      </c>
      <c r="R882" s="7">
        <v>36161</v>
      </c>
      <c r="S882" s="8">
        <f t="shared" si="112"/>
        <v>1999</v>
      </c>
      <c r="T882" s="8">
        <v>1999</v>
      </c>
      <c r="U882" s="8">
        <f t="shared" si="113"/>
        <v>23</v>
      </c>
      <c r="V882" s="7">
        <v>36192</v>
      </c>
      <c r="W882" t="s">
        <v>1736</v>
      </c>
      <c r="X882" s="2">
        <v>0.312</v>
      </c>
      <c r="Y882" s="6">
        <f t="shared" si="110"/>
        <v>8.3286618082806119E-3</v>
      </c>
      <c r="AA882">
        <v>9540695</v>
      </c>
      <c r="AB882">
        <v>61637</v>
      </c>
      <c r="AD882" t="s">
        <v>5</v>
      </c>
      <c r="AE882">
        <v>11</v>
      </c>
      <c r="AF882">
        <v>1</v>
      </c>
      <c r="AH882" t="s">
        <v>4319</v>
      </c>
      <c r="AI882" t="s">
        <v>4318</v>
      </c>
      <c r="AK882" t="s">
        <v>4317</v>
      </c>
      <c r="AL882">
        <v>293</v>
      </c>
      <c r="AM882" s="5">
        <f t="shared" si="114"/>
        <v>12.739130434782609</v>
      </c>
      <c r="AN882" s="4">
        <f t="shared" si="111"/>
        <v>1.9294404293498841E-2</v>
      </c>
      <c r="AO882" s="3"/>
      <c r="AP882">
        <v>0</v>
      </c>
      <c r="AR882" t="s">
        <v>1</v>
      </c>
      <c r="AT882" s="2" t="s">
        <v>0</v>
      </c>
      <c r="AU882" s="1">
        <f t="shared" si="115"/>
        <v>1.1618384553846079</v>
      </c>
      <c r="AV882" s="1">
        <f t="shared" si="116"/>
        <v>1.3811533050889728</v>
      </c>
      <c r="AW882" s="1">
        <f t="shared" si="117"/>
        <v>1.6004681547933373</v>
      </c>
    </row>
    <row r="883" spans="1:49" x14ac:dyDescent="0.2">
      <c r="A883">
        <v>881</v>
      </c>
      <c r="B883" t="s">
        <v>4316</v>
      </c>
      <c r="C883" t="s">
        <v>4315</v>
      </c>
      <c r="F883" t="s">
        <v>4314</v>
      </c>
      <c r="G883" t="s">
        <v>16</v>
      </c>
      <c r="H883" t="s">
        <v>15</v>
      </c>
      <c r="I883" t="s">
        <v>4313</v>
      </c>
      <c r="J883" t="s">
        <v>4312</v>
      </c>
      <c r="K883" t="s">
        <v>4311</v>
      </c>
      <c r="L883" t="s">
        <v>4310</v>
      </c>
      <c r="M883" t="s">
        <v>4309</v>
      </c>
      <c r="N883">
        <v>3</v>
      </c>
      <c r="O883" t="s">
        <v>4308</v>
      </c>
      <c r="P883" t="s">
        <v>4307</v>
      </c>
      <c r="Q883" t="s">
        <v>4306</v>
      </c>
      <c r="R883" s="7">
        <v>36161</v>
      </c>
      <c r="S883" s="8">
        <f t="shared" si="112"/>
        <v>1999</v>
      </c>
      <c r="T883" s="8">
        <v>1999</v>
      </c>
      <c r="U883" s="8">
        <f t="shared" si="113"/>
        <v>23</v>
      </c>
      <c r="V883" s="7">
        <v>1999</v>
      </c>
      <c r="W883" t="s">
        <v>1724</v>
      </c>
      <c r="X883" s="2">
        <v>0.65500000000000003</v>
      </c>
      <c r="Y883" s="6">
        <f t="shared" si="110"/>
        <v>1.7484850911614749E-2</v>
      </c>
      <c r="AA883">
        <v>189375</v>
      </c>
      <c r="AB883">
        <v>26051</v>
      </c>
      <c r="AD883" t="s">
        <v>5</v>
      </c>
      <c r="AE883">
        <v>41</v>
      </c>
      <c r="AF883">
        <v>3</v>
      </c>
      <c r="AH883" t="s">
        <v>2439</v>
      </c>
      <c r="AI883" t="s">
        <v>4305</v>
      </c>
      <c r="AK883" t="s">
        <v>4304</v>
      </c>
      <c r="AL883">
        <v>22</v>
      </c>
      <c r="AM883" s="5">
        <f t="shared" si="114"/>
        <v>0.95652173913043481</v>
      </c>
      <c r="AN883" s="4">
        <f t="shared" si="111"/>
        <v>1.4487266022422337E-3</v>
      </c>
      <c r="AO883" s="3"/>
      <c r="AP883">
        <v>0</v>
      </c>
      <c r="AR883" t="s">
        <v>1</v>
      </c>
      <c r="AT883" s="2" t="s">
        <v>0</v>
      </c>
      <c r="AU883" s="1">
        <f t="shared" si="115"/>
        <v>1.2674013618802993</v>
      </c>
      <c r="AV883" s="1">
        <f t="shared" si="116"/>
        <v>0.94667887569284903</v>
      </c>
      <c r="AW883" s="1">
        <f t="shared" si="117"/>
        <v>0.62595638950539889</v>
      </c>
    </row>
    <row r="884" spans="1:49" x14ac:dyDescent="0.2">
      <c r="A884">
        <v>882</v>
      </c>
      <c r="B884" t="s">
        <v>4303</v>
      </c>
      <c r="F884" t="s">
        <v>4302</v>
      </c>
      <c r="G884" t="s">
        <v>16</v>
      </c>
      <c r="H884" t="s">
        <v>15</v>
      </c>
      <c r="I884" t="s">
        <v>4301</v>
      </c>
      <c r="J884" t="s">
        <v>4300</v>
      </c>
      <c r="K884" t="s">
        <v>4299</v>
      </c>
      <c r="L884" t="s">
        <v>4298</v>
      </c>
      <c r="M884" t="s">
        <v>319</v>
      </c>
      <c r="N884">
        <v>5</v>
      </c>
      <c r="O884" t="s">
        <v>4297</v>
      </c>
      <c r="P884" t="s">
        <v>4296</v>
      </c>
      <c r="Q884" t="s">
        <v>4295</v>
      </c>
      <c r="R884" s="7">
        <v>36161</v>
      </c>
      <c r="S884" s="8">
        <f t="shared" si="112"/>
        <v>1999</v>
      </c>
      <c r="T884" s="8">
        <v>1999</v>
      </c>
      <c r="U884" s="8">
        <f t="shared" si="113"/>
        <v>23</v>
      </c>
      <c r="V884" s="7">
        <v>1999</v>
      </c>
      <c r="W884" t="s">
        <v>509</v>
      </c>
      <c r="X884" s="2">
        <v>0.21099999999999999</v>
      </c>
      <c r="Y884" s="6">
        <f t="shared" si="110"/>
        <v>5.6325244921384904E-3</v>
      </c>
      <c r="AA884">
        <v>9168516</v>
      </c>
      <c r="AB884">
        <v>18936</v>
      </c>
      <c r="AD884" t="s">
        <v>5</v>
      </c>
      <c r="AE884" t="s">
        <v>508</v>
      </c>
      <c r="AF884">
        <v>1</v>
      </c>
      <c r="AH884" t="s">
        <v>4294</v>
      </c>
      <c r="AI884" t="s">
        <v>4293</v>
      </c>
      <c r="AJ884" t="s">
        <v>4292</v>
      </c>
      <c r="AK884" t="s">
        <v>4291</v>
      </c>
      <c r="AL884">
        <v>1</v>
      </c>
      <c r="AM884" s="5">
        <f t="shared" si="114"/>
        <v>4.3478260869565216E-2</v>
      </c>
      <c r="AN884" s="4">
        <f t="shared" si="111"/>
        <v>6.5851209192828807E-5</v>
      </c>
      <c r="AO884" s="3"/>
      <c r="AP884">
        <v>0</v>
      </c>
      <c r="AR884" t="s">
        <v>1</v>
      </c>
      <c r="AT884" s="2">
        <v>0.52500000000000002</v>
      </c>
      <c r="AU884" s="1">
        <f t="shared" si="115"/>
        <v>0.39625225072547915</v>
      </c>
      <c r="AV884" s="1">
        <f t="shared" si="116"/>
        <v>0.28491878506656593</v>
      </c>
      <c r="AW884" s="1">
        <f t="shared" si="117"/>
        <v>0.17358531940765273</v>
      </c>
    </row>
    <row r="885" spans="1:49" x14ac:dyDescent="0.2">
      <c r="A885">
        <v>883</v>
      </c>
      <c r="B885" t="s">
        <v>4290</v>
      </c>
      <c r="C885" t="s">
        <v>4289</v>
      </c>
      <c r="F885" t="s">
        <v>4288</v>
      </c>
      <c r="G885" t="s">
        <v>16</v>
      </c>
      <c r="H885" t="s">
        <v>15</v>
      </c>
      <c r="I885" t="s">
        <v>4287</v>
      </c>
      <c r="J885" t="s">
        <v>4286</v>
      </c>
      <c r="K885" t="s">
        <v>4285</v>
      </c>
      <c r="L885" t="s">
        <v>4284</v>
      </c>
      <c r="M885" t="s">
        <v>225</v>
      </c>
      <c r="N885">
        <v>2</v>
      </c>
      <c r="O885" t="s">
        <v>4283</v>
      </c>
      <c r="P885" t="s">
        <v>4282</v>
      </c>
      <c r="Q885" t="s">
        <v>4281</v>
      </c>
      <c r="R885" s="7">
        <v>36161</v>
      </c>
      <c r="S885" s="8">
        <f t="shared" si="112"/>
        <v>1999</v>
      </c>
      <c r="T885" s="8">
        <v>1999</v>
      </c>
      <c r="U885" s="8">
        <f t="shared" si="113"/>
        <v>23</v>
      </c>
      <c r="V885" s="7">
        <v>1999</v>
      </c>
      <c r="W885" t="s">
        <v>2024</v>
      </c>
      <c r="X885" s="2">
        <v>1.6379999999999999</v>
      </c>
      <c r="Y885" s="6">
        <f t="shared" si="110"/>
        <v>4.3725474493473214E-2</v>
      </c>
      <c r="AA885" t="s">
        <v>2023</v>
      </c>
      <c r="AB885">
        <v>17391</v>
      </c>
      <c r="AD885" t="s">
        <v>5</v>
      </c>
      <c r="AE885">
        <v>47</v>
      </c>
      <c r="AF885">
        <v>5</v>
      </c>
      <c r="AH885" t="s">
        <v>4280</v>
      </c>
      <c r="AI885" t="s">
        <v>4279</v>
      </c>
      <c r="AK885" t="s">
        <v>4278</v>
      </c>
      <c r="AL885">
        <v>19</v>
      </c>
      <c r="AM885" s="5">
        <f t="shared" si="114"/>
        <v>0.82608695652173914</v>
      </c>
      <c r="AN885" s="4">
        <f t="shared" si="111"/>
        <v>1.2511729746637473E-3</v>
      </c>
      <c r="AO885" s="3"/>
      <c r="AP885">
        <v>0</v>
      </c>
      <c r="AQ885" t="s">
        <v>2160</v>
      </c>
      <c r="AR885" t="s">
        <v>4277</v>
      </c>
      <c r="AS885" t="s">
        <v>2158</v>
      </c>
      <c r="AT885" s="2">
        <v>4.931</v>
      </c>
      <c r="AU885" s="1">
        <f t="shared" si="115"/>
        <v>3.0983184037830371</v>
      </c>
      <c r="AV885" s="1">
        <f t="shared" si="116"/>
        <v>2.2488323734068483</v>
      </c>
      <c r="AW885" s="1">
        <f t="shared" si="117"/>
        <v>1.3993463430306587</v>
      </c>
    </row>
    <row r="886" spans="1:49" x14ac:dyDescent="0.2">
      <c r="A886">
        <v>884</v>
      </c>
      <c r="B886" t="s">
        <v>4276</v>
      </c>
      <c r="C886" t="s">
        <v>4275</v>
      </c>
      <c r="F886" t="s">
        <v>4274</v>
      </c>
      <c r="G886" t="s">
        <v>16</v>
      </c>
      <c r="H886" t="s">
        <v>15</v>
      </c>
      <c r="I886" t="s">
        <v>4273</v>
      </c>
      <c r="J886">
        <v>60020536</v>
      </c>
      <c r="K886" t="s">
        <v>4272</v>
      </c>
      <c r="L886" t="s">
        <v>1230</v>
      </c>
      <c r="M886" t="s">
        <v>11</v>
      </c>
      <c r="N886">
        <v>1</v>
      </c>
      <c r="O886" t="s">
        <v>4271</v>
      </c>
      <c r="P886">
        <v>7006080963</v>
      </c>
      <c r="Q886">
        <v>60020536</v>
      </c>
      <c r="R886" s="7">
        <v>36161</v>
      </c>
      <c r="S886" s="8">
        <f t="shared" si="112"/>
        <v>1999</v>
      </c>
      <c r="T886" s="8">
        <v>1999</v>
      </c>
      <c r="U886" s="8">
        <f t="shared" si="113"/>
        <v>23</v>
      </c>
      <c r="V886" s="7">
        <v>1999</v>
      </c>
      <c r="W886" t="s">
        <v>1455</v>
      </c>
      <c r="X886" s="2">
        <v>1.6519999999999999</v>
      </c>
      <c r="Y886" s="6">
        <f t="shared" si="110"/>
        <v>4.409919649769093E-2</v>
      </c>
      <c r="AA886" t="s">
        <v>1454</v>
      </c>
      <c r="AB886">
        <v>17337</v>
      </c>
      <c r="AD886" t="s">
        <v>5</v>
      </c>
      <c r="AE886">
        <v>47</v>
      </c>
      <c r="AF886">
        <v>4</v>
      </c>
      <c r="AH886" t="s">
        <v>4270</v>
      </c>
      <c r="AI886" t="s">
        <v>4269</v>
      </c>
      <c r="AK886" t="s">
        <v>4268</v>
      </c>
      <c r="AL886">
        <v>21</v>
      </c>
      <c r="AM886" s="5">
        <f t="shared" si="114"/>
        <v>0.91304347826086951</v>
      </c>
      <c r="AN886" s="4">
        <f t="shared" si="111"/>
        <v>1.3828753930494049E-3</v>
      </c>
      <c r="AO886" s="3"/>
      <c r="AP886">
        <v>0</v>
      </c>
      <c r="AR886" t="s">
        <v>1</v>
      </c>
      <c r="AT886" s="2" t="s">
        <v>0</v>
      </c>
      <c r="AU886" s="1">
        <f t="shared" si="115"/>
        <v>3.1284300166298471</v>
      </c>
      <c r="AV886" s="1">
        <f t="shared" si="116"/>
        <v>2.2741035945370167</v>
      </c>
      <c r="AW886" s="1">
        <f t="shared" si="117"/>
        <v>1.4197771724441861</v>
      </c>
    </row>
    <row r="887" spans="1:49" x14ac:dyDescent="0.2">
      <c r="A887">
        <v>885</v>
      </c>
      <c r="B887" t="s">
        <v>4267</v>
      </c>
      <c r="C887" t="s">
        <v>4266</v>
      </c>
      <c r="F887" t="s">
        <v>4265</v>
      </c>
      <c r="G887" t="s">
        <v>16</v>
      </c>
      <c r="H887" t="s">
        <v>15</v>
      </c>
      <c r="I887" t="s">
        <v>4264</v>
      </c>
      <c r="J887">
        <v>60019269</v>
      </c>
      <c r="K887" t="s">
        <v>4263</v>
      </c>
      <c r="L887" t="s">
        <v>4262</v>
      </c>
      <c r="M887" t="s">
        <v>431</v>
      </c>
      <c r="N887">
        <v>2</v>
      </c>
      <c r="O887" t="s">
        <v>4261</v>
      </c>
      <c r="P887" t="s">
        <v>4260</v>
      </c>
      <c r="Q887" t="s">
        <v>4259</v>
      </c>
      <c r="R887" s="7">
        <v>36161</v>
      </c>
      <c r="S887" s="8">
        <f t="shared" si="112"/>
        <v>1999</v>
      </c>
      <c r="T887" s="8">
        <v>1999</v>
      </c>
      <c r="U887" s="8">
        <f t="shared" si="113"/>
        <v>23</v>
      </c>
      <c r="V887" s="7">
        <v>1999</v>
      </c>
      <c r="W887" t="s">
        <v>2024</v>
      </c>
      <c r="X887" s="2">
        <v>1.6379999999999999</v>
      </c>
      <c r="Y887" s="6">
        <f t="shared" si="110"/>
        <v>4.3725474493473214E-2</v>
      </c>
      <c r="AA887" t="s">
        <v>2023</v>
      </c>
      <c r="AB887">
        <v>17391</v>
      </c>
      <c r="AD887" t="s">
        <v>5</v>
      </c>
      <c r="AE887">
        <v>47</v>
      </c>
      <c r="AF887">
        <v>9</v>
      </c>
      <c r="AH887" t="s">
        <v>4258</v>
      </c>
      <c r="AI887" t="s">
        <v>4257</v>
      </c>
      <c r="AK887" t="s">
        <v>4256</v>
      </c>
      <c r="AL887">
        <v>113</v>
      </c>
      <c r="AM887" s="5">
        <f t="shared" si="114"/>
        <v>4.9130434782608692</v>
      </c>
      <c r="AN887" s="4">
        <f t="shared" si="111"/>
        <v>7.4411866387896538E-3</v>
      </c>
      <c r="AO887" s="3"/>
      <c r="AP887">
        <v>0</v>
      </c>
      <c r="AR887" t="s">
        <v>1</v>
      </c>
      <c r="AT887" s="2">
        <v>4.931</v>
      </c>
      <c r="AU887" s="1">
        <f t="shared" si="115"/>
        <v>3.284018813706814</v>
      </c>
      <c r="AV887" s="1">
        <f t="shared" si="116"/>
        <v>2.5583330566131437</v>
      </c>
      <c r="AW887" s="1">
        <f t="shared" si="117"/>
        <v>1.8326472995194723</v>
      </c>
    </row>
    <row r="888" spans="1:49" x14ac:dyDescent="0.2">
      <c r="A888">
        <v>886</v>
      </c>
      <c r="B888" t="s">
        <v>4255</v>
      </c>
      <c r="C888" t="s">
        <v>4254</v>
      </c>
      <c r="F888" t="s">
        <v>4253</v>
      </c>
      <c r="G888" t="s">
        <v>16</v>
      </c>
      <c r="H888" t="s">
        <v>15</v>
      </c>
      <c r="I888" t="s">
        <v>4252</v>
      </c>
      <c r="J888" t="s">
        <v>4251</v>
      </c>
      <c r="K888" t="s">
        <v>4250</v>
      </c>
      <c r="L888" t="s">
        <v>4249</v>
      </c>
      <c r="M888" t="s">
        <v>4248</v>
      </c>
      <c r="N888">
        <v>3</v>
      </c>
      <c r="O888" t="s">
        <v>4247</v>
      </c>
      <c r="P888" t="s">
        <v>4246</v>
      </c>
      <c r="Q888" t="s">
        <v>4245</v>
      </c>
      <c r="R888" s="7">
        <v>36161</v>
      </c>
      <c r="S888" s="8">
        <f t="shared" si="112"/>
        <v>1999</v>
      </c>
      <c r="T888" s="8">
        <v>1999</v>
      </c>
      <c r="U888" s="8">
        <f t="shared" si="113"/>
        <v>23</v>
      </c>
      <c r="V888" s="7">
        <v>1999</v>
      </c>
      <c r="W888" t="s">
        <v>1713</v>
      </c>
      <c r="X888" s="2">
        <v>0.30399999999999999</v>
      </c>
      <c r="Y888" s="6">
        <f t="shared" si="110"/>
        <v>8.115106377299057E-3</v>
      </c>
      <c r="AA888">
        <v>8952477</v>
      </c>
      <c r="AB888">
        <v>12250</v>
      </c>
      <c r="AD888" t="s">
        <v>5</v>
      </c>
      <c r="AE888">
        <v>21</v>
      </c>
      <c r="AF888">
        <v>5</v>
      </c>
      <c r="AH888" t="s">
        <v>4244</v>
      </c>
      <c r="AI888" t="s">
        <v>4243</v>
      </c>
      <c r="AK888" t="s">
        <v>4242</v>
      </c>
      <c r="AL888">
        <v>0</v>
      </c>
      <c r="AM888" s="5">
        <f t="shared" si="114"/>
        <v>0</v>
      </c>
      <c r="AN888" s="4">
        <f t="shared" si="111"/>
        <v>0</v>
      </c>
      <c r="AO888" s="3"/>
      <c r="AP888">
        <v>0</v>
      </c>
      <c r="AR888" t="s">
        <v>1</v>
      </c>
      <c r="AT888" s="2" t="s">
        <v>0</v>
      </c>
      <c r="AU888" s="1">
        <f t="shared" si="115"/>
        <v>0.56805744641093392</v>
      </c>
      <c r="AV888" s="1">
        <f t="shared" si="116"/>
        <v>0.40575531886495286</v>
      </c>
      <c r="AW888" s="1">
        <f t="shared" si="117"/>
        <v>0.24345319131897172</v>
      </c>
    </row>
    <row r="889" spans="1:49" x14ac:dyDescent="0.2">
      <c r="A889">
        <v>887</v>
      </c>
      <c r="B889" t="s">
        <v>4241</v>
      </c>
      <c r="C889" t="s">
        <v>4240</v>
      </c>
      <c r="F889" t="s">
        <v>4239</v>
      </c>
      <c r="G889" t="s">
        <v>16</v>
      </c>
      <c r="H889" t="s">
        <v>15</v>
      </c>
      <c r="I889" t="s">
        <v>4238</v>
      </c>
      <c r="J889">
        <v>60029311</v>
      </c>
      <c r="K889" t="s">
        <v>4237</v>
      </c>
      <c r="L889" t="s">
        <v>137</v>
      </c>
      <c r="M889" t="s">
        <v>11</v>
      </c>
      <c r="N889">
        <v>1</v>
      </c>
      <c r="O889" t="s">
        <v>4236</v>
      </c>
      <c r="P889">
        <v>6602811598</v>
      </c>
      <c r="Q889">
        <v>60029311</v>
      </c>
      <c r="R889" s="7">
        <v>36161</v>
      </c>
      <c r="S889" s="8">
        <f t="shared" si="112"/>
        <v>1999</v>
      </c>
      <c r="T889" s="8">
        <v>1999</v>
      </c>
      <c r="U889" s="8">
        <f t="shared" si="113"/>
        <v>23</v>
      </c>
      <c r="V889" s="7">
        <v>1999</v>
      </c>
      <c r="W889" t="s">
        <v>1787</v>
      </c>
      <c r="X889" s="2">
        <v>1.468</v>
      </c>
      <c r="Y889" s="6">
        <f t="shared" si="110"/>
        <v>3.9187421585115186E-2</v>
      </c>
      <c r="AA889">
        <v>906778</v>
      </c>
      <c r="AB889">
        <v>18931</v>
      </c>
      <c r="AD889" t="s">
        <v>5</v>
      </c>
      <c r="AE889">
        <v>47</v>
      </c>
      <c r="AF889">
        <v>4</v>
      </c>
      <c r="AH889" t="s">
        <v>4235</v>
      </c>
      <c r="AI889" t="s">
        <v>4234</v>
      </c>
      <c r="AK889" t="s">
        <v>4233</v>
      </c>
      <c r="AL889">
        <v>10</v>
      </c>
      <c r="AM889" s="5">
        <f t="shared" si="114"/>
        <v>0.43478260869565216</v>
      </c>
      <c r="AN889" s="4">
        <f t="shared" si="111"/>
        <v>6.5851209192828799E-4</v>
      </c>
      <c r="AO889" s="3"/>
      <c r="AP889">
        <v>0</v>
      </c>
      <c r="AR889" t="s">
        <v>1</v>
      </c>
      <c r="AT889" s="2">
        <v>5.0830000000000002</v>
      </c>
      <c r="AU889" s="1">
        <f t="shared" si="115"/>
        <v>2.7628748737159112</v>
      </c>
      <c r="AV889" s="1">
        <f t="shared" si="116"/>
        <v>1.9922966838521738</v>
      </c>
      <c r="AW889" s="1">
        <f t="shared" si="117"/>
        <v>1.2217184939884356</v>
      </c>
    </row>
    <row r="890" spans="1:49" x14ac:dyDescent="0.2">
      <c r="A890">
        <v>888</v>
      </c>
      <c r="B890" t="s">
        <v>4232</v>
      </c>
      <c r="F890" t="s">
        <v>4231</v>
      </c>
      <c r="G890" t="s">
        <v>16</v>
      </c>
      <c r="H890" t="s">
        <v>15</v>
      </c>
      <c r="I890" t="s">
        <v>4230</v>
      </c>
      <c r="J890">
        <v>60092258</v>
      </c>
      <c r="K890" t="s">
        <v>1083</v>
      </c>
      <c r="L890" t="s">
        <v>1082</v>
      </c>
      <c r="M890" t="s">
        <v>25</v>
      </c>
      <c r="N890">
        <v>1</v>
      </c>
      <c r="O890" t="s">
        <v>4229</v>
      </c>
      <c r="P890">
        <v>35560533200</v>
      </c>
      <c r="Q890">
        <v>60092258</v>
      </c>
      <c r="R890" s="7">
        <v>36161</v>
      </c>
      <c r="S890" s="8">
        <f t="shared" si="112"/>
        <v>1999</v>
      </c>
      <c r="T890" s="8">
        <v>1999</v>
      </c>
      <c r="U890" s="8">
        <f t="shared" si="113"/>
        <v>23</v>
      </c>
      <c r="V890" s="7">
        <v>36161</v>
      </c>
      <c r="W890" t="s">
        <v>1938</v>
      </c>
      <c r="X890" s="2">
        <v>0.33800000000000002</v>
      </c>
      <c r="Y890" s="6">
        <f t="shared" si="110"/>
        <v>9.0227169589706634E-3</v>
      </c>
      <c r="AA890">
        <v>34347</v>
      </c>
      <c r="AB890">
        <v>17722</v>
      </c>
      <c r="AC890">
        <v>19589395</v>
      </c>
      <c r="AD890" t="s">
        <v>5</v>
      </c>
      <c r="AE890">
        <v>54</v>
      </c>
      <c r="AF890">
        <v>1</v>
      </c>
      <c r="AH890" t="s">
        <v>4228</v>
      </c>
      <c r="AI890" t="s">
        <v>4227</v>
      </c>
      <c r="AK890" t="s">
        <v>4226</v>
      </c>
      <c r="AL890">
        <v>3</v>
      </c>
      <c r="AM890" s="5">
        <f t="shared" si="114"/>
        <v>0.13043478260869565</v>
      </c>
      <c r="AN890" s="4">
        <f t="shared" si="111"/>
        <v>1.9755362757848641E-4</v>
      </c>
      <c r="AO890" s="3"/>
      <c r="AP890">
        <v>0</v>
      </c>
      <c r="AR890" t="s">
        <v>1</v>
      </c>
      <c r="AT890" s="2" t="s">
        <v>0</v>
      </c>
      <c r="AU890" s="1">
        <f t="shared" si="115"/>
        <v>0.63751679595530097</v>
      </c>
      <c r="AV890" s="1">
        <f t="shared" si="116"/>
        <v>0.46101352932745754</v>
      </c>
      <c r="AW890" s="1">
        <f t="shared" si="117"/>
        <v>0.28451026269961394</v>
      </c>
    </row>
    <row r="891" spans="1:49" x14ac:dyDescent="0.2">
      <c r="A891">
        <v>889</v>
      </c>
      <c r="B891" t="s">
        <v>4225</v>
      </c>
      <c r="C891" t="s">
        <v>4224</v>
      </c>
      <c r="F891" t="s">
        <v>4223</v>
      </c>
      <c r="G891" t="s">
        <v>16</v>
      </c>
      <c r="H891" t="s">
        <v>15</v>
      </c>
      <c r="I891" t="s">
        <v>4222</v>
      </c>
      <c r="J891">
        <v>60024751</v>
      </c>
      <c r="K891" t="s">
        <v>4221</v>
      </c>
      <c r="L891" t="s">
        <v>4220</v>
      </c>
      <c r="M891" t="s">
        <v>25</v>
      </c>
      <c r="N891">
        <v>2</v>
      </c>
      <c r="O891" t="s">
        <v>4219</v>
      </c>
      <c r="P891" t="s">
        <v>4218</v>
      </c>
      <c r="Q891" t="s">
        <v>4217</v>
      </c>
      <c r="R891" s="7">
        <v>36161</v>
      </c>
      <c r="S891" s="8">
        <f t="shared" si="112"/>
        <v>1999</v>
      </c>
      <c r="T891" s="8">
        <v>1999</v>
      </c>
      <c r="U891" s="8">
        <f t="shared" si="113"/>
        <v>23</v>
      </c>
      <c r="V891" s="7">
        <v>1999</v>
      </c>
      <c r="W891" t="s">
        <v>1892</v>
      </c>
      <c r="X891" s="2">
        <v>1.3720000000000001</v>
      </c>
      <c r="Y891" s="6">
        <f t="shared" si="110"/>
        <v>3.662475641333654E-2</v>
      </c>
      <c r="AA891">
        <v>189480</v>
      </c>
      <c r="AB891">
        <v>17366</v>
      </c>
      <c r="AD891" t="s">
        <v>5</v>
      </c>
      <c r="AE891">
        <v>47</v>
      </c>
      <c r="AF891">
        <v>8</v>
      </c>
      <c r="AH891" t="s">
        <v>4216</v>
      </c>
      <c r="AI891" t="s">
        <v>4215</v>
      </c>
      <c r="AK891" t="s">
        <v>4214</v>
      </c>
      <c r="AL891">
        <v>236</v>
      </c>
      <c r="AM891" s="5">
        <f t="shared" si="114"/>
        <v>10.260869565217391</v>
      </c>
      <c r="AN891" s="4">
        <f t="shared" si="111"/>
        <v>1.5540885369507597E-2</v>
      </c>
      <c r="AO891" s="3"/>
      <c r="AP891">
        <v>0</v>
      </c>
      <c r="AR891" t="s">
        <v>1</v>
      </c>
      <c r="AT891" s="2" t="s">
        <v>0</v>
      </c>
      <c r="AU891" s="1">
        <f t="shared" si="115"/>
        <v>3.0299595100187857</v>
      </c>
      <c r="AV891" s="1">
        <f t="shared" si="116"/>
        <v>2.6082820891422069</v>
      </c>
      <c r="AW891" s="1">
        <f t="shared" si="117"/>
        <v>2.1866046682656277</v>
      </c>
    </row>
    <row r="892" spans="1:49" x14ac:dyDescent="0.2">
      <c r="A892">
        <v>890</v>
      </c>
      <c r="B892" t="s">
        <v>4213</v>
      </c>
      <c r="C892" t="s">
        <v>4212</v>
      </c>
      <c r="F892" t="s">
        <v>4211</v>
      </c>
      <c r="G892" t="s">
        <v>16</v>
      </c>
      <c r="H892" t="s">
        <v>15</v>
      </c>
      <c r="I892" t="s">
        <v>873</v>
      </c>
      <c r="J892">
        <v>60012704</v>
      </c>
      <c r="K892" t="s">
        <v>3936</v>
      </c>
      <c r="L892" t="s">
        <v>3935</v>
      </c>
      <c r="M892" t="s">
        <v>417</v>
      </c>
      <c r="N892">
        <v>2</v>
      </c>
      <c r="O892" t="s">
        <v>4210</v>
      </c>
      <c r="P892" t="s">
        <v>4209</v>
      </c>
      <c r="Q892" t="s">
        <v>3932</v>
      </c>
      <c r="R892" s="7">
        <v>36161</v>
      </c>
      <c r="S892" s="8">
        <f t="shared" si="112"/>
        <v>1999</v>
      </c>
      <c r="T892" s="8">
        <v>1999</v>
      </c>
      <c r="U892" s="8">
        <f t="shared" si="113"/>
        <v>23</v>
      </c>
      <c r="V892" s="7">
        <v>1999</v>
      </c>
      <c r="W892" t="s">
        <v>1455</v>
      </c>
      <c r="X892" s="2">
        <v>1.6519999999999999</v>
      </c>
      <c r="Y892" s="6">
        <f t="shared" si="110"/>
        <v>4.409919649769093E-2</v>
      </c>
      <c r="AA892" t="s">
        <v>1454</v>
      </c>
      <c r="AB892">
        <v>17337</v>
      </c>
      <c r="AD892" t="s">
        <v>5</v>
      </c>
      <c r="AE892">
        <v>47</v>
      </c>
      <c r="AF892">
        <v>1</v>
      </c>
      <c r="AH892" t="s">
        <v>4208</v>
      </c>
      <c r="AI892" t="s">
        <v>4207</v>
      </c>
      <c r="AK892" t="s">
        <v>4206</v>
      </c>
      <c r="AL892">
        <v>14</v>
      </c>
      <c r="AM892" s="5">
        <f t="shared" si="114"/>
        <v>0.60869565217391308</v>
      </c>
      <c r="AN892" s="4">
        <f t="shared" si="111"/>
        <v>9.2191692869960328E-4</v>
      </c>
      <c r="AO892" s="3"/>
      <c r="AP892">
        <v>0</v>
      </c>
      <c r="AR892" t="s">
        <v>1</v>
      </c>
      <c r="AT892" s="2" t="s">
        <v>0</v>
      </c>
      <c r="AU892" s="1">
        <f t="shared" si="115"/>
        <v>3.1146012626993529</v>
      </c>
      <c r="AV892" s="1">
        <f t="shared" si="116"/>
        <v>2.2510556713195267</v>
      </c>
      <c r="AW892" s="1">
        <f t="shared" si="117"/>
        <v>1.3875100799397</v>
      </c>
    </row>
    <row r="893" spans="1:49" x14ac:dyDescent="0.2">
      <c r="A893">
        <v>891</v>
      </c>
      <c r="B893" t="s">
        <v>4205</v>
      </c>
      <c r="F893" t="s">
        <v>4204</v>
      </c>
      <c r="G893" t="s">
        <v>16</v>
      </c>
      <c r="H893" t="s">
        <v>15</v>
      </c>
      <c r="I893" t="s">
        <v>4203</v>
      </c>
      <c r="J893">
        <v>60031293</v>
      </c>
      <c r="K893" t="s">
        <v>3174</v>
      </c>
      <c r="L893" t="s">
        <v>254</v>
      </c>
      <c r="M893" t="s">
        <v>25</v>
      </c>
      <c r="N893">
        <v>1</v>
      </c>
      <c r="O893" t="s">
        <v>4202</v>
      </c>
      <c r="P893">
        <v>6603646690</v>
      </c>
      <c r="Q893">
        <v>60031293</v>
      </c>
      <c r="R893" s="7">
        <v>36161</v>
      </c>
      <c r="S893" s="8">
        <f t="shared" si="112"/>
        <v>1999</v>
      </c>
      <c r="T893" s="8">
        <v>1999</v>
      </c>
      <c r="U893" s="8">
        <f t="shared" si="113"/>
        <v>23</v>
      </c>
      <c r="V893" s="7">
        <v>1999</v>
      </c>
      <c r="W893" t="s">
        <v>1078</v>
      </c>
      <c r="X893" s="2">
        <v>0.188</v>
      </c>
      <c r="Y893" s="6">
        <f t="shared" si="110"/>
        <v>5.0185526280665223E-3</v>
      </c>
      <c r="AA893">
        <v>9168508</v>
      </c>
      <c r="AB893">
        <v>26076</v>
      </c>
      <c r="AD893" t="s">
        <v>5</v>
      </c>
      <c r="AE893" t="s">
        <v>1077</v>
      </c>
      <c r="AF893">
        <v>3</v>
      </c>
      <c r="AH893" t="s">
        <v>4201</v>
      </c>
      <c r="AI893" t="s">
        <v>4200</v>
      </c>
      <c r="AJ893" t="s">
        <v>4199</v>
      </c>
      <c r="AK893" t="s">
        <v>4198</v>
      </c>
      <c r="AL893">
        <v>3</v>
      </c>
      <c r="AM893" s="5">
        <f t="shared" si="114"/>
        <v>0.13043478260869565</v>
      </c>
      <c r="AN893" s="4">
        <f t="shared" si="111"/>
        <v>1.9755362757848641E-4</v>
      </c>
      <c r="AO893" s="3"/>
      <c r="AP893">
        <v>0</v>
      </c>
      <c r="AR893" t="s">
        <v>1</v>
      </c>
      <c r="AT893" s="2" t="s">
        <v>0</v>
      </c>
      <c r="AU893" s="1">
        <f t="shared" si="115"/>
        <v>0.35722529279201115</v>
      </c>
      <c r="AV893" s="1">
        <f t="shared" si="116"/>
        <v>0.26080531278225044</v>
      </c>
      <c r="AW893" s="1">
        <f t="shared" si="117"/>
        <v>0.16438533277248971</v>
      </c>
    </row>
    <row r="894" spans="1:49" x14ac:dyDescent="0.2">
      <c r="A894">
        <v>892</v>
      </c>
      <c r="B894" t="s">
        <v>4197</v>
      </c>
      <c r="C894" t="s">
        <v>4196</v>
      </c>
      <c r="F894" t="s">
        <v>4195</v>
      </c>
      <c r="G894" t="s">
        <v>16</v>
      </c>
      <c r="H894" t="s">
        <v>15</v>
      </c>
      <c r="I894" t="s">
        <v>2672</v>
      </c>
      <c r="J894">
        <v>60014264</v>
      </c>
      <c r="K894" t="s">
        <v>2671</v>
      </c>
      <c r="L894" t="s">
        <v>2670</v>
      </c>
      <c r="M894" t="s">
        <v>653</v>
      </c>
      <c r="N894">
        <v>3</v>
      </c>
      <c r="O894" t="s">
        <v>4194</v>
      </c>
      <c r="P894" t="s">
        <v>2668</v>
      </c>
      <c r="Q894" t="s">
        <v>2667</v>
      </c>
      <c r="R894" s="7">
        <v>36161</v>
      </c>
      <c r="S894" s="8">
        <f t="shared" si="112"/>
        <v>1999</v>
      </c>
      <c r="T894" s="8">
        <v>1999</v>
      </c>
      <c r="U894" s="8">
        <f t="shared" si="113"/>
        <v>23</v>
      </c>
      <c r="V894" s="7">
        <v>1999</v>
      </c>
      <c r="W894" t="s">
        <v>1409</v>
      </c>
      <c r="X894" s="2">
        <v>0.28599999999999998</v>
      </c>
      <c r="Y894" s="6">
        <f t="shared" si="110"/>
        <v>7.6346066575905605E-3</v>
      </c>
      <c r="AA894">
        <v>9205071</v>
      </c>
      <c r="AB894">
        <v>28139</v>
      </c>
      <c r="AC894">
        <v>15693937</v>
      </c>
      <c r="AD894" t="s">
        <v>5</v>
      </c>
      <c r="AE894">
        <v>13</v>
      </c>
      <c r="AF894">
        <v>2</v>
      </c>
      <c r="AH894" t="s">
        <v>4193</v>
      </c>
      <c r="AI894" t="s">
        <v>4192</v>
      </c>
      <c r="AK894" t="s">
        <v>4191</v>
      </c>
      <c r="AL894">
        <v>0</v>
      </c>
      <c r="AM894" s="5">
        <f t="shared" si="114"/>
        <v>0</v>
      </c>
      <c r="AN894" s="4">
        <f t="shared" si="111"/>
        <v>0</v>
      </c>
      <c r="AO894" s="3"/>
      <c r="AP894">
        <v>0</v>
      </c>
      <c r="AR894" t="s">
        <v>1</v>
      </c>
      <c r="AT894" s="2" t="s">
        <v>0</v>
      </c>
      <c r="AU894" s="1">
        <f t="shared" si="115"/>
        <v>0.53442246603133925</v>
      </c>
      <c r="AV894" s="1">
        <f t="shared" si="116"/>
        <v>0.38173033287952801</v>
      </c>
      <c r="AW894" s="1">
        <f t="shared" si="117"/>
        <v>0.22903819972771683</v>
      </c>
    </row>
    <row r="895" spans="1:49" x14ac:dyDescent="0.2">
      <c r="A895">
        <v>893</v>
      </c>
      <c r="B895" t="s">
        <v>4190</v>
      </c>
      <c r="C895" t="s">
        <v>4189</v>
      </c>
      <c r="F895" t="s">
        <v>4188</v>
      </c>
      <c r="G895" t="s">
        <v>16</v>
      </c>
      <c r="H895" t="s">
        <v>15</v>
      </c>
      <c r="I895" t="s">
        <v>4187</v>
      </c>
      <c r="J895" t="s">
        <v>4186</v>
      </c>
      <c r="K895" t="s">
        <v>4185</v>
      </c>
      <c r="L895" t="s">
        <v>4184</v>
      </c>
      <c r="M895" t="s">
        <v>4183</v>
      </c>
      <c r="N895">
        <v>2</v>
      </c>
      <c r="O895" t="s">
        <v>4182</v>
      </c>
      <c r="P895" t="s">
        <v>4181</v>
      </c>
      <c r="Q895" t="s">
        <v>4180</v>
      </c>
      <c r="R895" s="7">
        <v>36161</v>
      </c>
      <c r="S895" s="8">
        <f t="shared" si="112"/>
        <v>1999</v>
      </c>
      <c r="T895" s="8">
        <v>1999</v>
      </c>
      <c r="U895" s="8">
        <f t="shared" si="113"/>
        <v>23</v>
      </c>
      <c r="V895" s="7">
        <v>1999</v>
      </c>
      <c r="W895" t="s">
        <v>966</v>
      </c>
      <c r="X895" s="2">
        <v>0.30199999999999999</v>
      </c>
      <c r="Y895" s="6">
        <f t="shared" si="110"/>
        <v>8.0617175195536687E-3</v>
      </c>
      <c r="AA895">
        <v>9296212</v>
      </c>
      <c r="AB895">
        <v>20725</v>
      </c>
      <c r="AD895" t="s">
        <v>5</v>
      </c>
      <c r="AE895">
        <v>10</v>
      </c>
      <c r="AF895">
        <v>1</v>
      </c>
      <c r="AH895" t="s">
        <v>4179</v>
      </c>
      <c r="AI895" t="s">
        <v>4178</v>
      </c>
      <c r="AK895" t="s">
        <v>4177</v>
      </c>
      <c r="AL895">
        <v>20</v>
      </c>
      <c r="AM895" s="5">
        <f t="shared" si="114"/>
        <v>0.86956521739130432</v>
      </c>
      <c r="AN895" s="4">
        <f t="shared" si="111"/>
        <v>1.317024183856576E-3</v>
      </c>
      <c r="AO895" s="3"/>
      <c r="AP895">
        <v>0</v>
      </c>
      <c r="AQ895" t="s">
        <v>4176</v>
      </c>
      <c r="AR895" t="s">
        <v>1</v>
      </c>
      <c r="AS895" t="s">
        <v>4175</v>
      </c>
      <c r="AT895" s="2">
        <v>1.671</v>
      </c>
      <c r="AU895" s="1">
        <f t="shared" si="115"/>
        <v>0.60383095188445401</v>
      </c>
      <c r="AV895" s="1">
        <f t="shared" si="116"/>
        <v>0.46893708517051225</v>
      </c>
      <c r="AW895" s="1">
        <f t="shared" si="117"/>
        <v>0.33404321845657037</v>
      </c>
    </row>
    <row r="896" spans="1:49" x14ac:dyDescent="0.2">
      <c r="A896">
        <v>894</v>
      </c>
      <c r="B896" t="s">
        <v>4174</v>
      </c>
      <c r="C896" t="s">
        <v>4173</v>
      </c>
      <c r="F896" t="s">
        <v>4172</v>
      </c>
      <c r="G896" t="s">
        <v>16</v>
      </c>
      <c r="H896" t="s">
        <v>15</v>
      </c>
      <c r="I896" t="s">
        <v>4171</v>
      </c>
      <c r="J896" t="s">
        <v>4170</v>
      </c>
      <c r="K896" t="s">
        <v>4169</v>
      </c>
      <c r="L896" t="s">
        <v>4168</v>
      </c>
      <c r="M896" t="s">
        <v>4167</v>
      </c>
      <c r="N896">
        <v>4</v>
      </c>
      <c r="O896" t="s">
        <v>4166</v>
      </c>
      <c r="P896" t="s">
        <v>4165</v>
      </c>
      <c r="Q896" t="s">
        <v>4164</v>
      </c>
      <c r="R896" s="7">
        <v>36161</v>
      </c>
      <c r="S896" s="8">
        <f t="shared" si="112"/>
        <v>1999</v>
      </c>
      <c r="T896" s="8">
        <v>1999</v>
      </c>
      <c r="U896" s="8">
        <f t="shared" si="113"/>
        <v>23</v>
      </c>
      <c r="V896" s="7">
        <v>1999</v>
      </c>
      <c r="W896" t="s">
        <v>1787</v>
      </c>
      <c r="X896" s="2">
        <v>1.468</v>
      </c>
      <c r="Y896" s="6">
        <f t="shared" si="110"/>
        <v>3.9187421585115186E-2</v>
      </c>
      <c r="AA896">
        <v>906778</v>
      </c>
      <c r="AB896">
        <v>18931</v>
      </c>
      <c r="AD896" t="s">
        <v>5</v>
      </c>
      <c r="AE896">
        <v>47</v>
      </c>
      <c r="AF896">
        <v>7</v>
      </c>
      <c r="AH896" t="s">
        <v>4163</v>
      </c>
      <c r="AI896" t="s">
        <v>4162</v>
      </c>
      <c r="AK896" t="s">
        <v>4161</v>
      </c>
      <c r="AL896">
        <v>225</v>
      </c>
      <c r="AM896" s="5">
        <f t="shared" si="114"/>
        <v>9.7826086956521738</v>
      </c>
      <c r="AN896" s="4">
        <f t="shared" si="111"/>
        <v>1.4816522068386481E-2</v>
      </c>
      <c r="AO896" s="3"/>
      <c r="AP896">
        <v>0</v>
      </c>
      <c r="AR896" t="s">
        <v>1</v>
      </c>
      <c r="AT896" s="2">
        <v>5.0830000000000002</v>
      </c>
      <c r="AU896" s="1">
        <f t="shared" si="115"/>
        <v>3.1876151730096574</v>
      </c>
      <c r="AV896" s="1">
        <f t="shared" si="116"/>
        <v>2.7001971826750832</v>
      </c>
      <c r="AW896" s="1">
        <f t="shared" si="117"/>
        <v>2.2127791923405091</v>
      </c>
    </row>
    <row r="897" spans="1:49" x14ac:dyDescent="0.2">
      <c r="A897">
        <v>895</v>
      </c>
      <c r="B897" t="s">
        <v>4160</v>
      </c>
      <c r="C897" t="s">
        <v>4159</v>
      </c>
      <c r="F897" t="s">
        <v>4158</v>
      </c>
      <c r="G897" t="s">
        <v>16</v>
      </c>
      <c r="H897" t="s">
        <v>15</v>
      </c>
      <c r="I897" t="s">
        <v>4157</v>
      </c>
      <c r="J897">
        <v>60013372</v>
      </c>
      <c r="K897" t="s">
        <v>4156</v>
      </c>
      <c r="L897" t="s">
        <v>4155</v>
      </c>
      <c r="M897" t="s">
        <v>11</v>
      </c>
      <c r="N897">
        <v>2</v>
      </c>
      <c r="O897" t="s">
        <v>4154</v>
      </c>
      <c r="P897" t="s">
        <v>4153</v>
      </c>
      <c r="Q897" t="s">
        <v>4152</v>
      </c>
      <c r="R897" s="7">
        <v>36161</v>
      </c>
      <c r="S897" s="8">
        <f t="shared" si="112"/>
        <v>1999</v>
      </c>
      <c r="T897" s="8">
        <v>1999</v>
      </c>
      <c r="U897" s="8">
        <f t="shared" si="113"/>
        <v>23</v>
      </c>
      <c r="V897" s="7">
        <v>1999</v>
      </c>
      <c r="W897" t="s">
        <v>1409</v>
      </c>
      <c r="X897" s="2">
        <v>0.28599999999999998</v>
      </c>
      <c r="Y897" s="6">
        <f t="shared" si="110"/>
        <v>7.6346066575905605E-3</v>
      </c>
      <c r="AA897">
        <v>9205071</v>
      </c>
      <c r="AB897">
        <v>28139</v>
      </c>
      <c r="AC897">
        <v>15693937</v>
      </c>
      <c r="AD897" t="s">
        <v>5</v>
      </c>
      <c r="AE897">
        <v>13</v>
      </c>
      <c r="AF897">
        <v>3</v>
      </c>
      <c r="AH897" t="s">
        <v>4151</v>
      </c>
      <c r="AI897" t="s">
        <v>4150</v>
      </c>
      <c r="AK897" t="s">
        <v>4149</v>
      </c>
      <c r="AL897">
        <v>7</v>
      </c>
      <c r="AM897" s="5">
        <f t="shared" si="114"/>
        <v>0.30434782608695654</v>
      </c>
      <c r="AN897" s="4">
        <f t="shared" si="111"/>
        <v>4.6095846434980164E-4</v>
      </c>
      <c r="AO897" s="3"/>
      <c r="AP897">
        <v>0</v>
      </c>
      <c r="AR897" t="s">
        <v>1</v>
      </c>
      <c r="AT897" s="2" t="s">
        <v>0</v>
      </c>
      <c r="AU897" s="1">
        <f t="shared" si="115"/>
        <v>0.54825121996183324</v>
      </c>
      <c r="AV897" s="1">
        <f t="shared" si="116"/>
        <v>0.40477825609701806</v>
      </c>
      <c r="AW897" s="1">
        <f t="shared" si="117"/>
        <v>0.26130529223220295</v>
      </c>
    </row>
    <row r="898" spans="1:49" x14ac:dyDescent="0.2">
      <c r="A898">
        <v>896</v>
      </c>
      <c r="B898" t="s">
        <v>4148</v>
      </c>
      <c r="C898" t="s">
        <v>4147</v>
      </c>
      <c r="F898" t="s">
        <v>4146</v>
      </c>
      <c r="G898" t="s">
        <v>16</v>
      </c>
      <c r="H898" t="s">
        <v>15</v>
      </c>
      <c r="I898" t="s">
        <v>4145</v>
      </c>
      <c r="J898">
        <v>60003500</v>
      </c>
      <c r="K898" t="s">
        <v>3768</v>
      </c>
      <c r="L898" t="s">
        <v>3767</v>
      </c>
      <c r="M898" t="s">
        <v>11</v>
      </c>
      <c r="N898">
        <v>3</v>
      </c>
      <c r="O898" t="s">
        <v>4144</v>
      </c>
      <c r="P898" t="s">
        <v>4143</v>
      </c>
      <c r="Q898" t="s">
        <v>3764</v>
      </c>
      <c r="R898" s="7">
        <v>36161</v>
      </c>
      <c r="S898" s="8">
        <f t="shared" si="112"/>
        <v>1999</v>
      </c>
      <c r="T898" s="8">
        <v>1999</v>
      </c>
      <c r="U898" s="8">
        <f t="shared" si="113"/>
        <v>23</v>
      </c>
      <c r="V898" s="7">
        <v>1999</v>
      </c>
      <c r="W898" s="12" t="s">
        <v>1601</v>
      </c>
      <c r="X898" s="2">
        <v>2.383</v>
      </c>
      <c r="Y898" s="6">
        <f t="shared" ref="Y898:Y961" si="118">(X898-$Z$3)/($Z$2-$Z$3)</f>
        <v>6.3612824003630442E-2</v>
      </c>
      <c r="AA898">
        <v>13502417</v>
      </c>
      <c r="AB898">
        <v>17416</v>
      </c>
      <c r="AD898" t="s">
        <v>5</v>
      </c>
      <c r="AE898">
        <v>146</v>
      </c>
      <c r="AF898">
        <v>2</v>
      </c>
      <c r="AH898" t="s">
        <v>4142</v>
      </c>
      <c r="AI898" t="s">
        <v>4141</v>
      </c>
      <c r="AK898" t="s">
        <v>4140</v>
      </c>
      <c r="AL898">
        <v>11</v>
      </c>
      <c r="AM898" s="5">
        <f t="shared" si="114"/>
        <v>0.47826086956521741</v>
      </c>
      <c r="AN898" s="4">
        <f t="shared" ref="AN898:AN961" si="119">(AM898-$AO$3)/($AO$2-$AO$3)</f>
        <v>7.2436330112111687E-4</v>
      </c>
      <c r="AO898" s="3"/>
      <c r="AP898">
        <v>0</v>
      </c>
      <c r="AR898" t="s">
        <v>1</v>
      </c>
      <c r="AT898" s="2" t="s">
        <v>0</v>
      </c>
      <c r="AU898" s="1">
        <f t="shared" si="115"/>
        <v>4.4746285792877645</v>
      </c>
      <c r="AV898" s="1">
        <f t="shared" si="116"/>
        <v>3.2168593652375779</v>
      </c>
      <c r="AW898" s="1">
        <f t="shared" si="117"/>
        <v>1.9590901511873915</v>
      </c>
    </row>
    <row r="899" spans="1:49" x14ac:dyDescent="0.2">
      <c r="A899">
        <v>897</v>
      </c>
      <c r="B899" t="s">
        <v>4139</v>
      </c>
      <c r="C899" t="s">
        <v>4138</v>
      </c>
      <c r="F899" t="s">
        <v>4137</v>
      </c>
      <c r="G899" t="s">
        <v>16</v>
      </c>
      <c r="H899" t="s">
        <v>15</v>
      </c>
      <c r="I899" t="s">
        <v>4136</v>
      </c>
      <c r="J899">
        <v>60016849</v>
      </c>
      <c r="K899" t="s">
        <v>4135</v>
      </c>
      <c r="L899" t="s">
        <v>4134</v>
      </c>
      <c r="M899" t="s">
        <v>1459</v>
      </c>
      <c r="N899">
        <v>2</v>
      </c>
      <c r="O899" t="s">
        <v>4133</v>
      </c>
      <c r="P899" t="s">
        <v>4132</v>
      </c>
      <c r="Q899" t="s">
        <v>4131</v>
      </c>
      <c r="R899" s="7">
        <v>36161</v>
      </c>
      <c r="S899" s="8">
        <f t="shared" si="112"/>
        <v>1999</v>
      </c>
      <c r="T899" s="8">
        <v>1999</v>
      </c>
      <c r="U899" s="8">
        <f t="shared" si="113"/>
        <v>23</v>
      </c>
      <c r="V899" s="7">
        <v>1999</v>
      </c>
      <c r="W899" t="s">
        <v>966</v>
      </c>
      <c r="X899" s="2">
        <v>0.30199999999999999</v>
      </c>
      <c r="Y899" s="6">
        <f t="shared" si="118"/>
        <v>8.0617175195536687E-3</v>
      </c>
      <c r="AA899">
        <v>9296212</v>
      </c>
      <c r="AB899">
        <v>20725</v>
      </c>
      <c r="AD899" t="s">
        <v>5</v>
      </c>
      <c r="AE899">
        <v>10</v>
      </c>
      <c r="AF899">
        <v>1</v>
      </c>
      <c r="AH899" t="s">
        <v>4130</v>
      </c>
      <c r="AI899" t="s">
        <v>4129</v>
      </c>
      <c r="AK899" t="s">
        <v>4128</v>
      </c>
      <c r="AL899">
        <v>2</v>
      </c>
      <c r="AM899" s="5">
        <f t="shared" si="114"/>
        <v>8.6956521739130432E-2</v>
      </c>
      <c r="AN899" s="4">
        <f t="shared" si="119"/>
        <v>1.3170241838565761E-4</v>
      </c>
      <c r="AO899" s="3"/>
      <c r="AP899">
        <v>0</v>
      </c>
      <c r="AQ899" t="s">
        <v>4127</v>
      </c>
      <c r="AR899" t="s">
        <v>1</v>
      </c>
      <c r="AS899" t="s">
        <v>4126</v>
      </c>
      <c r="AT899" s="2">
        <v>1.671</v>
      </c>
      <c r="AU899" s="1">
        <f t="shared" si="115"/>
        <v>0.56827129892032646</v>
      </c>
      <c r="AV899" s="1">
        <f t="shared" si="116"/>
        <v>0.40967099689696629</v>
      </c>
      <c r="AW899" s="1">
        <f t="shared" si="117"/>
        <v>0.25107069487360606</v>
      </c>
    </row>
    <row r="900" spans="1:49" x14ac:dyDescent="0.2">
      <c r="A900">
        <v>898</v>
      </c>
      <c r="B900" t="s">
        <v>4125</v>
      </c>
      <c r="F900" t="s">
        <v>4124</v>
      </c>
      <c r="G900" t="s">
        <v>16</v>
      </c>
      <c r="H900" t="s">
        <v>15</v>
      </c>
      <c r="I900" t="s">
        <v>4123</v>
      </c>
      <c r="J900">
        <v>60011846</v>
      </c>
      <c r="K900" t="s">
        <v>4122</v>
      </c>
      <c r="L900" t="s">
        <v>4121</v>
      </c>
      <c r="M900" t="s">
        <v>25</v>
      </c>
      <c r="N900">
        <v>3</v>
      </c>
      <c r="O900" t="s">
        <v>4120</v>
      </c>
      <c r="P900" t="s">
        <v>4119</v>
      </c>
      <c r="Q900" t="s">
        <v>4118</v>
      </c>
      <c r="R900" s="7">
        <v>36161</v>
      </c>
      <c r="S900" s="8">
        <f t="shared" si="112"/>
        <v>1999</v>
      </c>
      <c r="T900" s="8">
        <v>1999</v>
      </c>
      <c r="U900" s="8">
        <f t="shared" si="113"/>
        <v>23</v>
      </c>
      <c r="V900" s="7">
        <v>1999</v>
      </c>
      <c r="W900" t="s">
        <v>509</v>
      </c>
      <c r="X900" s="2">
        <v>0.21099999999999999</v>
      </c>
      <c r="Y900" s="6">
        <f t="shared" si="118"/>
        <v>5.6325244921384904E-3</v>
      </c>
      <c r="AA900">
        <v>9168516</v>
      </c>
      <c r="AB900">
        <v>18936</v>
      </c>
      <c r="AD900" t="s">
        <v>5</v>
      </c>
      <c r="AE900" t="s">
        <v>508</v>
      </c>
      <c r="AF900">
        <v>5</v>
      </c>
      <c r="AH900" t="s">
        <v>4117</v>
      </c>
      <c r="AI900" t="s">
        <v>4116</v>
      </c>
      <c r="AJ900" t="s">
        <v>4115</v>
      </c>
      <c r="AK900" t="s">
        <v>4114</v>
      </c>
      <c r="AL900">
        <v>6</v>
      </c>
      <c r="AM900" s="5">
        <f t="shared" si="114"/>
        <v>0.2608695652173913</v>
      </c>
      <c r="AN900" s="4">
        <f t="shared" si="119"/>
        <v>3.9510725515697282E-4</v>
      </c>
      <c r="AO900" s="3"/>
      <c r="AP900">
        <v>0</v>
      </c>
      <c r="AR900" t="s">
        <v>1</v>
      </c>
      <c r="AT900" s="2">
        <v>0.52500000000000002</v>
      </c>
      <c r="AU900" s="1">
        <f t="shared" si="115"/>
        <v>0.40612993210440351</v>
      </c>
      <c r="AV900" s="1">
        <f t="shared" si="116"/>
        <v>0.30138158736477316</v>
      </c>
      <c r="AW900" s="1">
        <f t="shared" si="117"/>
        <v>0.19663324262514281</v>
      </c>
    </row>
    <row r="901" spans="1:49" x14ac:dyDescent="0.2">
      <c r="A901">
        <v>899</v>
      </c>
      <c r="B901" t="s">
        <v>4113</v>
      </c>
      <c r="C901" t="s">
        <v>4112</v>
      </c>
      <c r="F901" t="s">
        <v>4111</v>
      </c>
      <c r="G901" t="s">
        <v>16</v>
      </c>
      <c r="H901" t="s">
        <v>15</v>
      </c>
      <c r="I901" t="s">
        <v>4110</v>
      </c>
      <c r="J901" t="s">
        <v>4109</v>
      </c>
      <c r="K901" t="s">
        <v>4108</v>
      </c>
      <c r="L901" t="s">
        <v>4107</v>
      </c>
      <c r="M901" t="s">
        <v>4106</v>
      </c>
      <c r="N901">
        <v>4</v>
      </c>
      <c r="O901" t="s">
        <v>4105</v>
      </c>
      <c r="P901" t="s">
        <v>4104</v>
      </c>
      <c r="Q901" t="s">
        <v>4103</v>
      </c>
      <c r="R901" s="7">
        <v>36161</v>
      </c>
      <c r="S901" s="8">
        <f t="shared" si="112"/>
        <v>1999</v>
      </c>
      <c r="T901" s="8">
        <v>1999</v>
      </c>
      <c r="U901" s="8">
        <f t="shared" si="113"/>
        <v>23</v>
      </c>
      <c r="V901" s="7">
        <v>1999</v>
      </c>
      <c r="W901" t="s">
        <v>1455</v>
      </c>
      <c r="X901" s="2">
        <v>1.6519999999999999</v>
      </c>
      <c r="Y901" s="6">
        <f t="shared" si="118"/>
        <v>4.409919649769093E-2</v>
      </c>
      <c r="AA901" t="s">
        <v>1454</v>
      </c>
      <c r="AB901">
        <v>17337</v>
      </c>
      <c r="AD901" t="s">
        <v>5</v>
      </c>
      <c r="AE901">
        <v>47</v>
      </c>
      <c r="AF901">
        <v>3</v>
      </c>
      <c r="AH901" t="s">
        <v>4102</v>
      </c>
      <c r="AI901" t="s">
        <v>4101</v>
      </c>
      <c r="AK901" t="s">
        <v>4100</v>
      </c>
      <c r="AL901">
        <v>332</v>
      </c>
      <c r="AM901" s="5">
        <f t="shared" si="114"/>
        <v>14.434782608695652</v>
      </c>
      <c r="AN901" s="4">
        <f t="shared" si="119"/>
        <v>2.1862601452019164E-2</v>
      </c>
      <c r="AO901" s="3"/>
      <c r="AP901">
        <v>0</v>
      </c>
      <c r="AR901" t="s">
        <v>4099</v>
      </c>
      <c r="AS901" t="s">
        <v>4098</v>
      </c>
      <c r="AT901" s="2" t="s">
        <v>0</v>
      </c>
      <c r="AU901" s="1">
        <f t="shared" si="115"/>
        <v>3.7428217983989396</v>
      </c>
      <c r="AV901" s="1">
        <f t="shared" si="116"/>
        <v>3.2980898974855046</v>
      </c>
      <c r="AW901" s="1">
        <f t="shared" si="117"/>
        <v>2.8533579965720692</v>
      </c>
    </row>
    <row r="902" spans="1:49" x14ac:dyDescent="0.2">
      <c r="A902">
        <v>900</v>
      </c>
      <c r="B902" t="s">
        <v>4097</v>
      </c>
      <c r="C902" t="s">
        <v>4096</v>
      </c>
      <c r="F902" t="s">
        <v>4095</v>
      </c>
      <c r="G902" t="s">
        <v>16</v>
      </c>
      <c r="H902" t="s">
        <v>15</v>
      </c>
      <c r="I902" t="s">
        <v>4094</v>
      </c>
      <c r="J902" t="s">
        <v>4093</v>
      </c>
      <c r="K902" t="s">
        <v>4092</v>
      </c>
      <c r="L902" t="s">
        <v>4091</v>
      </c>
      <c r="M902" t="s">
        <v>1802</v>
      </c>
      <c r="N902">
        <v>3</v>
      </c>
      <c r="O902" t="s">
        <v>4090</v>
      </c>
      <c r="P902" t="s">
        <v>4089</v>
      </c>
      <c r="Q902" t="s">
        <v>4088</v>
      </c>
      <c r="R902" s="7">
        <v>36161</v>
      </c>
      <c r="S902" s="8">
        <f t="shared" si="112"/>
        <v>1999</v>
      </c>
      <c r="T902" s="8">
        <v>1999</v>
      </c>
      <c r="U902" s="8">
        <f t="shared" si="113"/>
        <v>23</v>
      </c>
      <c r="V902" s="7">
        <v>1999</v>
      </c>
      <c r="W902" t="s">
        <v>1455</v>
      </c>
      <c r="X902" s="2">
        <v>1.6519999999999999</v>
      </c>
      <c r="Y902" s="6">
        <f t="shared" si="118"/>
        <v>4.409919649769093E-2</v>
      </c>
      <c r="AA902" t="s">
        <v>1454</v>
      </c>
      <c r="AB902">
        <v>17337</v>
      </c>
      <c r="AD902" t="s">
        <v>5</v>
      </c>
      <c r="AE902">
        <v>47</v>
      </c>
      <c r="AF902">
        <v>2</v>
      </c>
      <c r="AH902" t="s">
        <v>4087</v>
      </c>
      <c r="AI902" t="s">
        <v>4086</v>
      </c>
      <c r="AK902" t="s">
        <v>4085</v>
      </c>
      <c r="AL902">
        <v>63</v>
      </c>
      <c r="AM902" s="5">
        <f t="shared" si="114"/>
        <v>2.7391304347826089</v>
      </c>
      <c r="AN902" s="4">
        <f t="shared" si="119"/>
        <v>4.1486261791482152E-3</v>
      </c>
      <c r="AO902" s="3"/>
      <c r="AP902">
        <v>0</v>
      </c>
      <c r="AR902" t="s">
        <v>1</v>
      </c>
      <c r="AT902" s="2" t="s">
        <v>0</v>
      </c>
      <c r="AU902" s="1">
        <f t="shared" si="115"/>
        <v>3.2114025402128115</v>
      </c>
      <c r="AV902" s="1">
        <f t="shared" si="116"/>
        <v>2.412391133841957</v>
      </c>
      <c r="AW902" s="1">
        <f t="shared" si="117"/>
        <v>1.613379727471103</v>
      </c>
    </row>
    <row r="903" spans="1:49" x14ac:dyDescent="0.2">
      <c r="A903">
        <v>901</v>
      </c>
      <c r="B903" t="s">
        <v>4084</v>
      </c>
      <c r="C903" t="s">
        <v>4083</v>
      </c>
      <c r="F903" t="s">
        <v>4082</v>
      </c>
      <c r="G903" t="s">
        <v>16</v>
      </c>
      <c r="H903" t="s">
        <v>15</v>
      </c>
      <c r="I903" t="s">
        <v>4081</v>
      </c>
      <c r="J903">
        <v>100921639</v>
      </c>
      <c r="K903" t="s">
        <v>4080</v>
      </c>
      <c r="L903" t="s">
        <v>4079</v>
      </c>
      <c r="M903" t="s">
        <v>11</v>
      </c>
      <c r="N903">
        <v>1</v>
      </c>
      <c r="O903" t="s">
        <v>4078</v>
      </c>
      <c r="P903">
        <v>7003542267</v>
      </c>
      <c r="Q903">
        <v>100921639</v>
      </c>
      <c r="R903" s="7">
        <v>36161</v>
      </c>
      <c r="S903" s="8">
        <f t="shared" si="112"/>
        <v>1999</v>
      </c>
      <c r="T903" s="8">
        <v>1999</v>
      </c>
      <c r="U903" s="8">
        <f t="shared" si="113"/>
        <v>23</v>
      </c>
      <c r="V903" s="7">
        <v>1999</v>
      </c>
      <c r="W903" t="s">
        <v>4077</v>
      </c>
      <c r="X903" s="2">
        <v>0.33800000000000002</v>
      </c>
      <c r="Y903" s="6">
        <f t="shared" si="118"/>
        <v>9.0227169589706634E-3</v>
      </c>
      <c r="AA903">
        <v>7372884</v>
      </c>
      <c r="AB903">
        <v>70506</v>
      </c>
      <c r="AD903" t="s">
        <v>5</v>
      </c>
      <c r="AE903">
        <v>17</v>
      </c>
      <c r="AF903">
        <v>4</v>
      </c>
      <c r="AH903" t="s">
        <v>4076</v>
      </c>
      <c r="AI903" t="s">
        <v>4075</v>
      </c>
      <c r="AK903" t="s">
        <v>4074</v>
      </c>
      <c r="AL903">
        <v>0</v>
      </c>
      <c r="AM903" s="5">
        <f t="shared" si="114"/>
        <v>0</v>
      </c>
      <c r="AN903" s="4">
        <f t="shared" si="119"/>
        <v>0</v>
      </c>
      <c r="AO903" s="3"/>
      <c r="AP903">
        <v>0</v>
      </c>
      <c r="AR903" t="s">
        <v>1</v>
      </c>
      <c r="AT903" s="2" t="s">
        <v>0</v>
      </c>
      <c r="AU903" s="1">
        <f t="shared" si="115"/>
        <v>0.63159018712794635</v>
      </c>
      <c r="AV903" s="1">
        <f t="shared" si="116"/>
        <v>0.45113584794853318</v>
      </c>
      <c r="AW903" s="1">
        <f t="shared" si="117"/>
        <v>0.27068150876911989</v>
      </c>
    </row>
    <row r="904" spans="1:49" x14ac:dyDescent="0.2">
      <c r="A904">
        <v>902</v>
      </c>
      <c r="B904" t="s">
        <v>4073</v>
      </c>
      <c r="C904" t="s">
        <v>4072</v>
      </c>
      <c r="F904" t="s">
        <v>4071</v>
      </c>
      <c r="G904" t="s">
        <v>16</v>
      </c>
      <c r="H904" t="s">
        <v>15</v>
      </c>
      <c r="I904" t="s">
        <v>4070</v>
      </c>
      <c r="J904">
        <v>60004305</v>
      </c>
      <c r="K904" t="s">
        <v>4069</v>
      </c>
      <c r="L904" t="s">
        <v>885</v>
      </c>
      <c r="M904" t="s">
        <v>195</v>
      </c>
      <c r="N904">
        <v>1</v>
      </c>
      <c r="O904" t="s">
        <v>4068</v>
      </c>
      <c r="P904">
        <v>35550999600</v>
      </c>
      <c r="Q904">
        <v>60004305</v>
      </c>
      <c r="R904" s="7">
        <v>36161</v>
      </c>
      <c r="S904" s="8">
        <f t="shared" si="112"/>
        <v>1999</v>
      </c>
      <c r="T904" s="8">
        <v>1999</v>
      </c>
      <c r="U904" s="8">
        <f t="shared" si="113"/>
        <v>23</v>
      </c>
      <c r="V904" s="7">
        <v>1999</v>
      </c>
      <c r="W904" t="s">
        <v>1455</v>
      </c>
      <c r="X904" s="2">
        <v>1.6519999999999999</v>
      </c>
      <c r="Y904" s="6">
        <f t="shared" si="118"/>
        <v>4.409919649769093E-2</v>
      </c>
      <c r="AA904" t="s">
        <v>1454</v>
      </c>
      <c r="AB904">
        <v>17337</v>
      </c>
      <c r="AD904" t="s">
        <v>5</v>
      </c>
      <c r="AE904">
        <v>47</v>
      </c>
      <c r="AF904">
        <v>4</v>
      </c>
      <c r="AH904" t="s">
        <v>4067</v>
      </c>
      <c r="AI904" t="s">
        <v>4066</v>
      </c>
      <c r="AK904" t="s">
        <v>4065</v>
      </c>
      <c r="AL904">
        <v>30</v>
      </c>
      <c r="AM904" s="5">
        <f t="shared" si="114"/>
        <v>1.3043478260869565</v>
      </c>
      <c r="AN904" s="4">
        <f t="shared" si="119"/>
        <v>1.9755362757848641E-3</v>
      </c>
      <c r="AO904" s="3"/>
      <c r="AP904">
        <v>0</v>
      </c>
      <c r="AQ904" t="s">
        <v>4064</v>
      </c>
      <c r="AR904" t="s">
        <v>1</v>
      </c>
      <c r="AS904" t="s">
        <v>4063</v>
      </c>
      <c r="AT904" s="2" t="s">
        <v>0</v>
      </c>
      <c r="AU904" s="1">
        <f t="shared" si="115"/>
        <v>3.1462098431119108</v>
      </c>
      <c r="AV904" s="1">
        <f t="shared" si="116"/>
        <v>2.3037366386737901</v>
      </c>
      <c r="AW904" s="1">
        <f t="shared" si="117"/>
        <v>1.4612634342356683</v>
      </c>
    </row>
    <row r="905" spans="1:49" x14ac:dyDescent="0.2">
      <c r="A905">
        <v>903</v>
      </c>
      <c r="B905" t="s">
        <v>4062</v>
      </c>
      <c r="C905" t="s">
        <v>4061</v>
      </c>
      <c r="F905" t="s">
        <v>4060</v>
      </c>
      <c r="G905" t="s">
        <v>16</v>
      </c>
      <c r="H905" t="s">
        <v>15</v>
      </c>
      <c r="I905" t="s">
        <v>4059</v>
      </c>
      <c r="J905">
        <v>60006288</v>
      </c>
      <c r="K905" t="s">
        <v>4058</v>
      </c>
      <c r="L905" t="s">
        <v>4057</v>
      </c>
      <c r="M905" t="s">
        <v>292</v>
      </c>
      <c r="N905">
        <v>3</v>
      </c>
      <c r="O905" t="s">
        <v>4056</v>
      </c>
      <c r="P905" t="s">
        <v>4055</v>
      </c>
      <c r="Q905" t="s">
        <v>4054</v>
      </c>
      <c r="R905" s="7">
        <v>36161</v>
      </c>
      <c r="S905" s="8">
        <f t="shared" si="112"/>
        <v>1999</v>
      </c>
      <c r="T905" s="8">
        <v>1999</v>
      </c>
      <c r="U905" s="8">
        <f t="shared" si="113"/>
        <v>23</v>
      </c>
      <c r="V905" s="7">
        <v>1999</v>
      </c>
      <c r="W905" t="s">
        <v>2024</v>
      </c>
      <c r="X905" s="2">
        <v>1.6379999999999999</v>
      </c>
      <c r="Y905" s="6">
        <f t="shared" si="118"/>
        <v>4.3725474493473214E-2</v>
      </c>
      <c r="AA905" t="s">
        <v>2023</v>
      </c>
      <c r="AB905">
        <v>17391</v>
      </c>
      <c r="AD905" t="s">
        <v>5</v>
      </c>
      <c r="AE905">
        <v>47</v>
      </c>
      <c r="AF905">
        <v>6</v>
      </c>
      <c r="AH905" t="s">
        <v>4053</v>
      </c>
      <c r="AI905" t="s">
        <v>4052</v>
      </c>
      <c r="AK905" t="s">
        <v>4051</v>
      </c>
      <c r="AL905">
        <v>57</v>
      </c>
      <c r="AM905" s="5">
        <f t="shared" si="114"/>
        <v>2.4782608695652173</v>
      </c>
      <c r="AN905" s="4">
        <f t="shared" si="119"/>
        <v>3.7535189239912416E-3</v>
      </c>
      <c r="AO905" s="3"/>
      <c r="AP905">
        <v>0</v>
      </c>
      <c r="AR905" t="s">
        <v>1</v>
      </c>
      <c r="AT905" s="2">
        <v>4.931</v>
      </c>
      <c r="AU905" s="1">
        <f t="shared" si="115"/>
        <v>3.1733887822628621</v>
      </c>
      <c r="AV905" s="1">
        <f t="shared" si="116"/>
        <v>2.3739496708732228</v>
      </c>
      <c r="AW905" s="1">
        <f t="shared" si="117"/>
        <v>1.5745105594835833</v>
      </c>
    </row>
    <row r="906" spans="1:49" x14ac:dyDescent="0.2">
      <c r="A906">
        <v>904</v>
      </c>
      <c r="B906" t="s">
        <v>4050</v>
      </c>
      <c r="C906" t="s">
        <v>4049</v>
      </c>
      <c r="D906" t="s">
        <v>4048</v>
      </c>
      <c r="F906" t="s">
        <v>4047</v>
      </c>
      <c r="G906" t="s">
        <v>16</v>
      </c>
      <c r="H906" t="s">
        <v>15</v>
      </c>
      <c r="I906" t="s">
        <v>4046</v>
      </c>
      <c r="J906" t="s">
        <v>4045</v>
      </c>
      <c r="K906" t="s">
        <v>4044</v>
      </c>
      <c r="L906" t="s">
        <v>4043</v>
      </c>
      <c r="M906" t="s">
        <v>3822</v>
      </c>
      <c r="N906">
        <v>7</v>
      </c>
      <c r="O906" t="s">
        <v>4042</v>
      </c>
      <c r="P906" t="s">
        <v>4041</v>
      </c>
      <c r="Q906" t="s">
        <v>4040</v>
      </c>
      <c r="R906" s="7">
        <v>36161</v>
      </c>
      <c r="S906" s="8">
        <f t="shared" si="112"/>
        <v>1999</v>
      </c>
      <c r="T906" s="8">
        <v>1999</v>
      </c>
      <c r="U906" s="8">
        <f t="shared" si="113"/>
        <v>23</v>
      </c>
      <c r="V906" s="7">
        <v>36220</v>
      </c>
      <c r="W906" t="s">
        <v>4039</v>
      </c>
      <c r="X906" s="2">
        <v>0.44500000000000001</v>
      </c>
      <c r="Y906" s="6">
        <f t="shared" si="118"/>
        <v>1.1879020848348951E-2</v>
      </c>
      <c r="AA906">
        <v>262714</v>
      </c>
      <c r="AB906">
        <v>26717</v>
      </c>
      <c r="AD906" t="s">
        <v>5</v>
      </c>
      <c r="AE906">
        <v>39</v>
      </c>
      <c r="AF906">
        <v>3</v>
      </c>
      <c r="AH906" t="s">
        <v>4038</v>
      </c>
      <c r="AI906" t="s">
        <v>4037</v>
      </c>
      <c r="AK906" t="s">
        <v>4036</v>
      </c>
      <c r="AL906">
        <v>1</v>
      </c>
      <c r="AM906" s="5">
        <f t="shared" si="114"/>
        <v>4.3478260869565216E-2</v>
      </c>
      <c r="AN906" s="4">
        <f t="shared" si="119"/>
        <v>6.5851209192828807E-5</v>
      </c>
      <c r="AO906" s="3"/>
      <c r="AP906">
        <v>0</v>
      </c>
      <c r="AR906" t="s">
        <v>1</v>
      </c>
      <c r="AT906" s="2">
        <v>1.589</v>
      </c>
      <c r="AU906" s="1">
        <f t="shared" si="115"/>
        <v>0.83350699566021125</v>
      </c>
      <c r="AV906" s="1">
        <f t="shared" si="116"/>
        <v>0.597243602877089</v>
      </c>
      <c r="AW906" s="1">
        <f t="shared" si="117"/>
        <v>0.36098021009396652</v>
      </c>
    </row>
    <row r="907" spans="1:49" x14ac:dyDescent="0.2">
      <c r="A907">
        <v>905</v>
      </c>
      <c r="B907" t="s">
        <v>4035</v>
      </c>
      <c r="C907" t="s">
        <v>4034</v>
      </c>
      <c r="F907" t="s">
        <v>4033</v>
      </c>
      <c r="G907" t="s">
        <v>16</v>
      </c>
      <c r="H907" t="s">
        <v>15</v>
      </c>
      <c r="I907" t="s">
        <v>4032</v>
      </c>
      <c r="J907">
        <v>60004750</v>
      </c>
      <c r="K907" t="s">
        <v>4031</v>
      </c>
      <c r="L907" t="s">
        <v>4030</v>
      </c>
      <c r="M907" t="s">
        <v>1313</v>
      </c>
      <c r="N907">
        <v>3</v>
      </c>
      <c r="O907" t="s">
        <v>4029</v>
      </c>
      <c r="P907" t="s">
        <v>4028</v>
      </c>
      <c r="Q907" t="s">
        <v>4027</v>
      </c>
      <c r="R907" s="7">
        <v>36161</v>
      </c>
      <c r="S907" s="8">
        <f t="shared" si="112"/>
        <v>1999</v>
      </c>
      <c r="T907" s="8">
        <v>1999</v>
      </c>
      <c r="U907" s="8">
        <f t="shared" si="113"/>
        <v>23</v>
      </c>
      <c r="V907" s="7">
        <v>1999</v>
      </c>
      <c r="W907" t="s">
        <v>1409</v>
      </c>
      <c r="X907" s="2">
        <v>0.28599999999999998</v>
      </c>
      <c r="Y907" s="6">
        <f t="shared" si="118"/>
        <v>7.6346066575905605E-3</v>
      </c>
      <c r="AA907">
        <v>9205071</v>
      </c>
      <c r="AB907">
        <v>28139</v>
      </c>
      <c r="AC907">
        <v>15693937</v>
      </c>
      <c r="AD907" t="s">
        <v>5</v>
      </c>
      <c r="AE907">
        <v>13</v>
      </c>
      <c r="AF907">
        <v>7</v>
      </c>
      <c r="AH907" t="s">
        <v>4026</v>
      </c>
      <c r="AI907" t="s">
        <v>4025</v>
      </c>
      <c r="AK907" t="s">
        <v>4024</v>
      </c>
      <c r="AL907">
        <v>0</v>
      </c>
      <c r="AM907" s="5">
        <f t="shared" si="114"/>
        <v>0</v>
      </c>
      <c r="AN907" s="4">
        <f t="shared" si="119"/>
        <v>0</v>
      </c>
      <c r="AO907" s="3"/>
      <c r="AP907">
        <v>0</v>
      </c>
      <c r="AR907" t="s">
        <v>1</v>
      </c>
      <c r="AT907" s="2" t="s">
        <v>0</v>
      </c>
      <c r="AU907" s="1">
        <f t="shared" si="115"/>
        <v>0.53442246603133925</v>
      </c>
      <c r="AV907" s="1">
        <f t="shared" si="116"/>
        <v>0.38173033287952801</v>
      </c>
      <c r="AW907" s="1">
        <f t="shared" si="117"/>
        <v>0.22903819972771683</v>
      </c>
    </row>
    <row r="908" spans="1:49" x14ac:dyDescent="0.2">
      <c r="A908">
        <v>906</v>
      </c>
      <c r="B908" t="s">
        <v>4023</v>
      </c>
      <c r="C908" t="s">
        <v>4022</v>
      </c>
      <c r="F908" t="s">
        <v>4021</v>
      </c>
      <c r="G908" t="s">
        <v>16</v>
      </c>
      <c r="H908" t="s">
        <v>15</v>
      </c>
      <c r="I908" t="s">
        <v>3948</v>
      </c>
      <c r="J908" t="s">
        <v>4020</v>
      </c>
      <c r="K908" t="s">
        <v>4019</v>
      </c>
      <c r="L908" t="s">
        <v>4018</v>
      </c>
      <c r="M908" t="s">
        <v>4017</v>
      </c>
      <c r="N908">
        <v>2</v>
      </c>
      <c r="O908" t="s">
        <v>4016</v>
      </c>
      <c r="P908" t="s">
        <v>3946</v>
      </c>
      <c r="Q908" t="s">
        <v>4015</v>
      </c>
      <c r="R908" s="7">
        <v>36161</v>
      </c>
      <c r="S908" s="8">
        <f t="shared" si="112"/>
        <v>1999</v>
      </c>
      <c r="T908" s="8">
        <v>1999</v>
      </c>
      <c r="U908" s="8">
        <f t="shared" si="113"/>
        <v>23</v>
      </c>
      <c r="V908" s="7">
        <v>1999</v>
      </c>
      <c r="W908" t="s">
        <v>1713</v>
      </c>
      <c r="X908" s="2">
        <v>0.30399999999999999</v>
      </c>
      <c r="Y908" s="6">
        <f t="shared" si="118"/>
        <v>8.115106377299057E-3</v>
      </c>
      <c r="AA908">
        <v>8952477</v>
      </c>
      <c r="AB908">
        <v>12250</v>
      </c>
      <c r="AD908" t="s">
        <v>5</v>
      </c>
      <c r="AE908">
        <v>21</v>
      </c>
      <c r="AF908">
        <v>5</v>
      </c>
      <c r="AH908" t="s">
        <v>4014</v>
      </c>
      <c r="AI908" t="s">
        <v>4013</v>
      </c>
      <c r="AK908" t="s">
        <v>4012</v>
      </c>
      <c r="AL908">
        <v>2</v>
      </c>
      <c r="AM908" s="5">
        <f t="shared" si="114"/>
        <v>8.6956521739130432E-2</v>
      </c>
      <c r="AN908" s="4">
        <f t="shared" si="119"/>
        <v>1.3170241838565761E-4</v>
      </c>
      <c r="AO908" s="3"/>
      <c r="AP908">
        <v>0</v>
      </c>
      <c r="AR908" t="s">
        <v>1</v>
      </c>
      <c r="AT908" s="2" t="s">
        <v>0</v>
      </c>
      <c r="AU908" s="1">
        <f t="shared" si="115"/>
        <v>0.57200851896250371</v>
      </c>
      <c r="AV908" s="1">
        <f t="shared" si="116"/>
        <v>0.41234043978423568</v>
      </c>
      <c r="AW908" s="1">
        <f t="shared" si="117"/>
        <v>0.25267236060596776</v>
      </c>
    </row>
    <row r="909" spans="1:49" x14ac:dyDescent="0.2">
      <c r="A909">
        <v>907</v>
      </c>
      <c r="B909" t="s">
        <v>4011</v>
      </c>
      <c r="C909" t="s">
        <v>4010</v>
      </c>
      <c r="F909" t="s">
        <v>4009</v>
      </c>
      <c r="G909" t="s">
        <v>16</v>
      </c>
      <c r="H909" t="s">
        <v>15</v>
      </c>
      <c r="I909" t="s">
        <v>4008</v>
      </c>
      <c r="J909">
        <v>60027161</v>
      </c>
      <c r="K909" t="s">
        <v>4007</v>
      </c>
      <c r="L909" t="s">
        <v>4006</v>
      </c>
      <c r="M909" t="s">
        <v>722</v>
      </c>
      <c r="N909">
        <v>1</v>
      </c>
      <c r="O909" t="s">
        <v>4005</v>
      </c>
      <c r="P909">
        <v>7004045654</v>
      </c>
      <c r="Q909">
        <v>60027161</v>
      </c>
      <c r="R909" s="7">
        <v>36161</v>
      </c>
      <c r="S909" s="8">
        <f t="shared" si="112"/>
        <v>1999</v>
      </c>
      <c r="T909" s="8">
        <v>1999</v>
      </c>
      <c r="U909" s="8">
        <f t="shared" si="113"/>
        <v>23</v>
      </c>
      <c r="V909" s="7">
        <v>1999</v>
      </c>
      <c r="W909" s="12" t="s">
        <v>1601</v>
      </c>
      <c r="X909" s="2">
        <v>2.383</v>
      </c>
      <c r="Y909" s="6">
        <f t="shared" si="118"/>
        <v>6.3612824003630442E-2</v>
      </c>
      <c r="AA909">
        <v>13502417</v>
      </c>
      <c r="AB909">
        <v>17416</v>
      </c>
      <c r="AD909" t="s">
        <v>5</v>
      </c>
      <c r="AE909">
        <v>146</v>
      </c>
      <c r="AF909">
        <v>3</v>
      </c>
      <c r="AH909" t="s">
        <v>4004</v>
      </c>
      <c r="AI909" t="s">
        <v>4003</v>
      </c>
      <c r="AK909" t="s">
        <v>4002</v>
      </c>
      <c r="AL909">
        <v>2</v>
      </c>
      <c r="AM909" s="5">
        <f t="shared" si="114"/>
        <v>8.6956521739130432E-2</v>
      </c>
      <c r="AN909" s="4">
        <f t="shared" si="119"/>
        <v>1.3170241838565761E-4</v>
      </c>
      <c r="AO909" s="3"/>
      <c r="AP909">
        <v>0</v>
      </c>
      <c r="AR909" t="s">
        <v>1</v>
      </c>
      <c r="AT909" s="2" t="s">
        <v>0</v>
      </c>
      <c r="AU909" s="1">
        <f t="shared" si="115"/>
        <v>4.4568487528057004</v>
      </c>
      <c r="AV909" s="1">
        <f t="shared" si="116"/>
        <v>3.1872263211008049</v>
      </c>
      <c r="AW909" s="1">
        <f t="shared" si="117"/>
        <v>1.9176038893959093</v>
      </c>
    </row>
    <row r="910" spans="1:49" x14ac:dyDescent="0.2">
      <c r="A910">
        <v>908</v>
      </c>
      <c r="B910" t="s">
        <v>4001</v>
      </c>
      <c r="F910" t="s">
        <v>4000</v>
      </c>
      <c r="G910" t="s">
        <v>16</v>
      </c>
      <c r="H910" t="s">
        <v>15</v>
      </c>
      <c r="I910" t="s">
        <v>3999</v>
      </c>
      <c r="J910">
        <v>60025709</v>
      </c>
      <c r="K910" t="s">
        <v>3998</v>
      </c>
      <c r="L910" t="s">
        <v>1615</v>
      </c>
      <c r="M910" t="s">
        <v>681</v>
      </c>
      <c r="N910">
        <v>1</v>
      </c>
      <c r="O910" t="s">
        <v>3997</v>
      </c>
      <c r="P910">
        <v>35270150600</v>
      </c>
      <c r="Q910">
        <v>60025709</v>
      </c>
      <c r="R910" s="7">
        <v>36161</v>
      </c>
      <c r="S910" s="8">
        <f t="shared" si="112"/>
        <v>1999</v>
      </c>
      <c r="T910" s="8">
        <v>1999</v>
      </c>
      <c r="U910" s="8">
        <f t="shared" si="113"/>
        <v>23</v>
      </c>
      <c r="V910" s="7">
        <v>1999</v>
      </c>
      <c r="W910" t="s">
        <v>3996</v>
      </c>
      <c r="X910" s="2" t="s">
        <v>0</v>
      </c>
      <c r="Y910" s="6" t="e">
        <f t="shared" si="118"/>
        <v>#VALUE!</v>
      </c>
      <c r="AA910">
        <v>304026</v>
      </c>
      <c r="AB910">
        <v>110152</v>
      </c>
      <c r="AD910" t="s">
        <v>5</v>
      </c>
      <c r="AE910">
        <v>110</v>
      </c>
      <c r="AF910">
        <v>3</v>
      </c>
      <c r="AH910" t="s">
        <v>3995</v>
      </c>
      <c r="AI910" t="s">
        <v>3994</v>
      </c>
      <c r="AK910" t="s">
        <v>3993</v>
      </c>
      <c r="AL910">
        <v>3</v>
      </c>
      <c r="AM910" s="5">
        <f t="shared" si="114"/>
        <v>0.13043478260869565</v>
      </c>
      <c r="AN910" s="4">
        <f t="shared" si="119"/>
        <v>1.9755362757848641E-4</v>
      </c>
      <c r="AO910" s="3"/>
      <c r="AP910">
        <v>0</v>
      </c>
      <c r="AR910" t="s">
        <v>1</v>
      </c>
      <c r="AT910" s="2" t="s">
        <v>0</v>
      </c>
      <c r="AU910" s="1" t="e">
        <f t="shared" si="115"/>
        <v>#VALUE!</v>
      </c>
      <c r="AV910" s="1" t="e">
        <f t="shared" si="116"/>
        <v>#VALUE!</v>
      </c>
      <c r="AW910" s="1" t="e">
        <f t="shared" si="117"/>
        <v>#VALUE!</v>
      </c>
    </row>
    <row r="911" spans="1:49" x14ac:dyDescent="0.2">
      <c r="A911">
        <v>909</v>
      </c>
      <c r="B911" t="s">
        <v>3992</v>
      </c>
      <c r="C911" t="s">
        <v>3991</v>
      </c>
      <c r="F911" t="s">
        <v>3990</v>
      </c>
      <c r="G911" t="s">
        <v>16</v>
      </c>
      <c r="H911" t="s">
        <v>15</v>
      </c>
      <c r="I911" t="s">
        <v>3989</v>
      </c>
      <c r="J911">
        <v>60027550</v>
      </c>
      <c r="K911" t="s">
        <v>138</v>
      </c>
      <c r="L911" t="s">
        <v>137</v>
      </c>
      <c r="M911" t="s">
        <v>11</v>
      </c>
      <c r="N911">
        <v>2</v>
      </c>
      <c r="O911" t="s">
        <v>3988</v>
      </c>
      <c r="P911" t="s">
        <v>3987</v>
      </c>
      <c r="Q911" t="s">
        <v>1158</v>
      </c>
      <c r="R911" s="7">
        <v>36161</v>
      </c>
      <c r="S911" s="8">
        <f t="shared" si="112"/>
        <v>1999</v>
      </c>
      <c r="T911" s="8">
        <v>1999</v>
      </c>
      <c r="U911" s="8">
        <f t="shared" si="113"/>
        <v>23</v>
      </c>
      <c r="V911" s="7">
        <v>1999</v>
      </c>
      <c r="W911" t="s">
        <v>1455</v>
      </c>
      <c r="X911" s="2">
        <v>1.6519999999999999</v>
      </c>
      <c r="Y911" s="6">
        <f t="shared" si="118"/>
        <v>4.409919649769093E-2</v>
      </c>
      <c r="AA911" t="s">
        <v>1454</v>
      </c>
      <c r="AB911">
        <v>17337</v>
      </c>
      <c r="AD911" t="s">
        <v>5</v>
      </c>
      <c r="AE911">
        <v>47</v>
      </c>
      <c r="AF911">
        <v>3</v>
      </c>
      <c r="AH911" t="s">
        <v>3986</v>
      </c>
      <c r="AI911" t="s">
        <v>3985</v>
      </c>
      <c r="AK911" t="s">
        <v>3984</v>
      </c>
      <c r="AL911">
        <v>132</v>
      </c>
      <c r="AM911" s="5">
        <f t="shared" si="114"/>
        <v>5.7391304347826084</v>
      </c>
      <c r="AN911" s="4">
        <f t="shared" si="119"/>
        <v>8.6923596134534011E-3</v>
      </c>
      <c r="AO911" s="3"/>
      <c r="AP911">
        <v>0</v>
      </c>
      <c r="AR911" t="s">
        <v>1</v>
      </c>
      <c r="AT911" s="2" t="s">
        <v>0</v>
      </c>
      <c r="AU911" s="1">
        <f t="shared" si="115"/>
        <v>3.3477145432419668</v>
      </c>
      <c r="AV911" s="1">
        <f t="shared" si="116"/>
        <v>2.6395778055572165</v>
      </c>
      <c r="AW911" s="1">
        <f t="shared" si="117"/>
        <v>1.9314410678724656</v>
      </c>
    </row>
    <row r="912" spans="1:49" x14ac:dyDescent="0.2">
      <c r="A912">
        <v>910</v>
      </c>
      <c r="B912" t="s">
        <v>3983</v>
      </c>
      <c r="C912" t="s">
        <v>3982</v>
      </c>
      <c r="F912" t="s">
        <v>3981</v>
      </c>
      <c r="G912" t="s">
        <v>16</v>
      </c>
      <c r="H912" t="s">
        <v>15</v>
      </c>
      <c r="I912" t="s">
        <v>3980</v>
      </c>
      <c r="J912">
        <v>60027271</v>
      </c>
      <c r="K912" t="s">
        <v>2266</v>
      </c>
      <c r="L912" t="s">
        <v>2265</v>
      </c>
      <c r="M912" t="s">
        <v>11</v>
      </c>
      <c r="N912">
        <v>3</v>
      </c>
      <c r="O912" t="s">
        <v>3979</v>
      </c>
      <c r="P912" t="s">
        <v>3978</v>
      </c>
      <c r="Q912" t="s">
        <v>3977</v>
      </c>
      <c r="R912" s="7">
        <v>36161</v>
      </c>
      <c r="S912" s="8">
        <f t="shared" si="112"/>
        <v>1999</v>
      </c>
      <c r="T912" s="8">
        <v>1999</v>
      </c>
      <c r="U912" s="8">
        <f t="shared" si="113"/>
        <v>23</v>
      </c>
      <c r="V912" s="7">
        <v>1999</v>
      </c>
      <c r="W912" t="s">
        <v>1455</v>
      </c>
      <c r="X912" s="2">
        <v>1.6519999999999999</v>
      </c>
      <c r="Y912" s="6">
        <f t="shared" si="118"/>
        <v>4.409919649769093E-2</v>
      </c>
      <c r="AA912" t="s">
        <v>1454</v>
      </c>
      <c r="AB912">
        <v>17337</v>
      </c>
      <c r="AD912" t="s">
        <v>5</v>
      </c>
      <c r="AE912">
        <v>47</v>
      </c>
      <c r="AF912">
        <v>3</v>
      </c>
      <c r="AH912" t="s">
        <v>3976</v>
      </c>
      <c r="AI912" t="s">
        <v>3975</v>
      </c>
      <c r="AK912" t="s">
        <v>3974</v>
      </c>
      <c r="AL912">
        <v>84</v>
      </c>
      <c r="AM912" s="5">
        <f t="shared" si="114"/>
        <v>3.652173913043478</v>
      </c>
      <c r="AN912" s="4">
        <f t="shared" si="119"/>
        <v>5.5315015721976194E-3</v>
      </c>
      <c r="AO912" s="3"/>
      <c r="AP912">
        <v>0</v>
      </c>
      <c r="AQ912" t="s">
        <v>1679</v>
      </c>
      <c r="AR912" t="s">
        <v>1</v>
      </c>
      <c r="AS912" t="s">
        <v>1677</v>
      </c>
      <c r="AT912" s="2" t="s">
        <v>0</v>
      </c>
      <c r="AU912" s="1">
        <f t="shared" si="115"/>
        <v>3.2528888020042936</v>
      </c>
      <c r="AV912" s="1">
        <f t="shared" si="116"/>
        <v>2.4815349034944272</v>
      </c>
      <c r="AW912" s="1">
        <f t="shared" si="117"/>
        <v>1.7101810049845612</v>
      </c>
    </row>
    <row r="913" spans="1:49" x14ac:dyDescent="0.2">
      <c r="A913">
        <v>911</v>
      </c>
      <c r="B913" t="s">
        <v>3973</v>
      </c>
      <c r="C913" t="s">
        <v>3972</v>
      </c>
      <c r="F913" t="s">
        <v>3971</v>
      </c>
      <c r="G913" t="s">
        <v>16</v>
      </c>
      <c r="H913" t="s">
        <v>15</v>
      </c>
      <c r="I913" t="s">
        <v>3874</v>
      </c>
      <c r="J913" t="s">
        <v>3873</v>
      </c>
      <c r="K913" t="s">
        <v>3872</v>
      </c>
      <c r="L913" t="s">
        <v>3871</v>
      </c>
      <c r="M913" t="s">
        <v>225</v>
      </c>
      <c r="N913">
        <v>2</v>
      </c>
      <c r="O913" t="s">
        <v>3870</v>
      </c>
      <c r="P913" t="s">
        <v>3869</v>
      </c>
      <c r="Q913" t="s">
        <v>3970</v>
      </c>
      <c r="R913" s="7">
        <v>36161</v>
      </c>
      <c r="S913" s="8">
        <f t="shared" si="112"/>
        <v>1999</v>
      </c>
      <c r="T913" s="8">
        <v>1999</v>
      </c>
      <c r="U913" s="8">
        <f t="shared" si="113"/>
        <v>23</v>
      </c>
      <c r="V913" s="7">
        <v>1999</v>
      </c>
      <c r="W913" t="s">
        <v>3969</v>
      </c>
      <c r="X913" s="2" t="s">
        <v>0</v>
      </c>
      <c r="Y913" s="6" t="e">
        <f t="shared" si="118"/>
        <v>#VALUE!</v>
      </c>
      <c r="AA913">
        <v>10577130</v>
      </c>
      <c r="AB913">
        <v>34461</v>
      </c>
      <c r="AD913" t="s">
        <v>5</v>
      </c>
      <c r="AE913">
        <v>46</v>
      </c>
      <c r="AF913">
        <v>7</v>
      </c>
      <c r="AH913" t="s">
        <v>3968</v>
      </c>
      <c r="AI913" t="s">
        <v>3967</v>
      </c>
      <c r="AK913" t="s">
        <v>3966</v>
      </c>
      <c r="AL913">
        <v>26</v>
      </c>
      <c r="AM913" s="5">
        <f t="shared" si="114"/>
        <v>1.1304347826086956</v>
      </c>
      <c r="AN913" s="4">
        <f t="shared" si="119"/>
        <v>1.7121314390135488E-3</v>
      </c>
      <c r="AO913" s="3"/>
      <c r="AP913">
        <v>0</v>
      </c>
      <c r="AQ913" t="s">
        <v>2160</v>
      </c>
      <c r="AR913" t="s">
        <v>3864</v>
      </c>
      <c r="AS913" t="s">
        <v>2158</v>
      </c>
      <c r="AT913" s="2" t="s">
        <v>0</v>
      </c>
      <c r="AU913" s="1" t="e">
        <f t="shared" si="115"/>
        <v>#VALUE!</v>
      </c>
      <c r="AV913" s="1" t="e">
        <f t="shared" si="116"/>
        <v>#VALUE!</v>
      </c>
      <c r="AW913" s="1" t="e">
        <f t="shared" si="117"/>
        <v>#VALUE!</v>
      </c>
    </row>
    <row r="914" spans="1:49" x14ac:dyDescent="0.2">
      <c r="A914">
        <v>912</v>
      </c>
      <c r="B914" t="s">
        <v>3965</v>
      </c>
      <c r="C914" t="s">
        <v>3964</v>
      </c>
      <c r="F914" t="s">
        <v>3963</v>
      </c>
      <c r="G914" t="s">
        <v>16</v>
      </c>
      <c r="H914" t="s">
        <v>15</v>
      </c>
      <c r="I914" t="s">
        <v>3962</v>
      </c>
      <c r="J914" t="s">
        <v>3961</v>
      </c>
      <c r="K914" t="s">
        <v>3960</v>
      </c>
      <c r="L914" t="s">
        <v>3959</v>
      </c>
      <c r="M914" t="s">
        <v>3958</v>
      </c>
      <c r="N914">
        <v>3</v>
      </c>
      <c r="O914" t="s">
        <v>3957</v>
      </c>
      <c r="P914" t="s">
        <v>3956</v>
      </c>
      <c r="Q914" t="s">
        <v>3955</v>
      </c>
      <c r="R914" s="7">
        <v>36161</v>
      </c>
      <c r="S914" s="8">
        <f t="shared" si="112"/>
        <v>1999</v>
      </c>
      <c r="T914" s="8">
        <v>1999</v>
      </c>
      <c r="U914" s="8">
        <f t="shared" si="113"/>
        <v>23</v>
      </c>
      <c r="V914" s="7">
        <v>1999</v>
      </c>
      <c r="W914" s="12" t="s">
        <v>1601</v>
      </c>
      <c r="X914" s="2">
        <v>2.383</v>
      </c>
      <c r="Y914" s="6">
        <f t="shared" si="118"/>
        <v>6.3612824003630442E-2</v>
      </c>
      <c r="AA914">
        <v>13502417</v>
      </c>
      <c r="AB914">
        <v>17416</v>
      </c>
      <c r="AD914" t="s">
        <v>5</v>
      </c>
      <c r="AE914">
        <v>146</v>
      </c>
      <c r="AF914">
        <v>2</v>
      </c>
      <c r="AH914" t="s">
        <v>3954</v>
      </c>
      <c r="AI914" t="s">
        <v>3953</v>
      </c>
      <c r="AK914" t="s">
        <v>3952</v>
      </c>
      <c r="AL914">
        <v>28</v>
      </c>
      <c r="AM914" s="5">
        <f t="shared" si="114"/>
        <v>1.2173913043478262</v>
      </c>
      <c r="AN914" s="4">
        <f t="shared" si="119"/>
        <v>1.8438338573992066E-3</v>
      </c>
      <c r="AO914" s="3"/>
      <c r="AP914">
        <v>0</v>
      </c>
      <c r="AR914" t="s">
        <v>1</v>
      </c>
      <c r="AT914" s="2" t="s">
        <v>0</v>
      </c>
      <c r="AU914" s="1">
        <f t="shared" si="115"/>
        <v>4.5082126959761073</v>
      </c>
      <c r="AV914" s="1">
        <f t="shared" si="116"/>
        <v>3.2728328930514827</v>
      </c>
      <c r="AW914" s="1">
        <f t="shared" si="117"/>
        <v>2.0374530901268577</v>
      </c>
    </row>
    <row r="915" spans="1:49" x14ac:dyDescent="0.2">
      <c r="A915">
        <v>913</v>
      </c>
      <c r="B915" t="s">
        <v>3951</v>
      </c>
      <c r="C915" t="s">
        <v>3950</v>
      </c>
      <c r="F915" t="s">
        <v>3949</v>
      </c>
      <c r="G915" t="s">
        <v>16</v>
      </c>
      <c r="H915" t="s">
        <v>15</v>
      </c>
      <c r="I915" t="s">
        <v>3948</v>
      </c>
      <c r="J915">
        <v>60032144</v>
      </c>
      <c r="K915" t="s">
        <v>2971</v>
      </c>
      <c r="L915" t="s">
        <v>2970</v>
      </c>
      <c r="M915" t="s">
        <v>417</v>
      </c>
      <c r="N915">
        <v>2</v>
      </c>
      <c r="O915" t="s">
        <v>3947</v>
      </c>
      <c r="P915" t="s">
        <v>3946</v>
      </c>
      <c r="Q915" t="s">
        <v>3945</v>
      </c>
      <c r="R915" s="7">
        <v>36161</v>
      </c>
      <c r="S915" s="8">
        <f t="shared" si="112"/>
        <v>1999</v>
      </c>
      <c r="T915" s="8">
        <v>1999</v>
      </c>
      <c r="U915" s="8">
        <f t="shared" si="113"/>
        <v>23</v>
      </c>
      <c r="V915" s="7">
        <v>1999</v>
      </c>
      <c r="W915" t="s">
        <v>1455</v>
      </c>
      <c r="X915" s="2">
        <v>1.6519999999999999</v>
      </c>
      <c r="Y915" s="6">
        <f t="shared" si="118"/>
        <v>4.409919649769093E-2</v>
      </c>
      <c r="AA915" t="s">
        <v>1454</v>
      </c>
      <c r="AB915">
        <v>17337</v>
      </c>
      <c r="AD915" t="s">
        <v>5</v>
      </c>
      <c r="AE915">
        <v>47</v>
      </c>
      <c r="AF915">
        <v>2</v>
      </c>
      <c r="AH915" t="s">
        <v>3944</v>
      </c>
      <c r="AI915" t="s">
        <v>3943</v>
      </c>
      <c r="AK915" t="s">
        <v>3942</v>
      </c>
      <c r="AL915">
        <v>18</v>
      </c>
      <c r="AM915" s="5">
        <f t="shared" si="114"/>
        <v>0.78260869565217395</v>
      </c>
      <c r="AN915" s="4">
        <f t="shared" si="119"/>
        <v>1.1853217654709185E-3</v>
      </c>
      <c r="AO915" s="3"/>
      <c r="AP915">
        <v>0</v>
      </c>
      <c r="AR915" t="s">
        <v>3941</v>
      </c>
      <c r="AT915" s="2" t="s">
        <v>0</v>
      </c>
      <c r="AU915" s="1">
        <f t="shared" si="115"/>
        <v>3.1225034078024927</v>
      </c>
      <c r="AV915" s="1">
        <f t="shared" si="116"/>
        <v>2.2642259131580924</v>
      </c>
      <c r="AW915" s="1">
        <f t="shared" si="117"/>
        <v>1.4059484185136921</v>
      </c>
    </row>
    <row r="916" spans="1:49" x14ac:dyDescent="0.2">
      <c r="A916">
        <v>914</v>
      </c>
      <c r="B916" t="s">
        <v>3940</v>
      </c>
      <c r="C916" t="s">
        <v>3939</v>
      </c>
      <c r="F916" t="s">
        <v>3938</v>
      </c>
      <c r="G916" t="s">
        <v>16</v>
      </c>
      <c r="H916" t="s">
        <v>15</v>
      </c>
      <c r="I916" t="s">
        <v>3937</v>
      </c>
      <c r="J916">
        <v>60012704</v>
      </c>
      <c r="K916" t="s">
        <v>3936</v>
      </c>
      <c r="L916" t="s">
        <v>3935</v>
      </c>
      <c r="M916" t="s">
        <v>417</v>
      </c>
      <c r="N916">
        <v>2</v>
      </c>
      <c r="O916" t="s">
        <v>3934</v>
      </c>
      <c r="P916" t="s">
        <v>3933</v>
      </c>
      <c r="Q916" t="s">
        <v>3932</v>
      </c>
      <c r="R916" s="7">
        <v>36161</v>
      </c>
      <c r="S916" s="8">
        <f t="shared" si="112"/>
        <v>1999</v>
      </c>
      <c r="T916" s="8">
        <v>1999</v>
      </c>
      <c r="U916" s="8">
        <f t="shared" si="113"/>
        <v>23</v>
      </c>
      <c r="V916" s="7">
        <v>1999</v>
      </c>
      <c r="W916" t="s">
        <v>1455</v>
      </c>
      <c r="X916" s="2">
        <v>1.6519999999999999</v>
      </c>
      <c r="Y916" s="6">
        <f t="shared" si="118"/>
        <v>4.409919649769093E-2</v>
      </c>
      <c r="AA916" t="s">
        <v>1454</v>
      </c>
      <c r="AB916">
        <v>17337</v>
      </c>
      <c r="AD916" t="s">
        <v>5</v>
      </c>
      <c r="AE916">
        <v>47</v>
      </c>
      <c r="AF916">
        <v>1</v>
      </c>
      <c r="AH916" t="s">
        <v>3931</v>
      </c>
      <c r="AI916" t="s">
        <v>3930</v>
      </c>
      <c r="AK916" t="s">
        <v>3929</v>
      </c>
      <c r="AL916">
        <v>10</v>
      </c>
      <c r="AM916" s="5">
        <f t="shared" si="114"/>
        <v>0.43478260869565216</v>
      </c>
      <c r="AN916" s="4">
        <f t="shared" si="119"/>
        <v>6.5851209192828799E-4</v>
      </c>
      <c r="AO916" s="3"/>
      <c r="AP916">
        <v>0</v>
      </c>
      <c r="AR916" t="s">
        <v>1</v>
      </c>
      <c r="AT916" s="2" t="s">
        <v>0</v>
      </c>
      <c r="AU916" s="1">
        <f t="shared" si="115"/>
        <v>3.1066991175962135</v>
      </c>
      <c r="AV916" s="1">
        <f t="shared" si="116"/>
        <v>2.2378854294809609</v>
      </c>
      <c r="AW916" s="1">
        <f t="shared" si="117"/>
        <v>1.3690717413657079</v>
      </c>
    </row>
    <row r="917" spans="1:49" x14ac:dyDescent="0.2">
      <c r="A917">
        <v>915</v>
      </c>
      <c r="B917" t="s">
        <v>3928</v>
      </c>
      <c r="C917" t="s">
        <v>3927</v>
      </c>
      <c r="F917" t="s">
        <v>3926</v>
      </c>
      <c r="G917" t="s">
        <v>16</v>
      </c>
      <c r="H917" t="s">
        <v>15</v>
      </c>
      <c r="I917" t="s">
        <v>3925</v>
      </c>
      <c r="J917" t="s">
        <v>3920</v>
      </c>
      <c r="K917" t="s">
        <v>3924</v>
      </c>
      <c r="L917" t="s">
        <v>3923</v>
      </c>
      <c r="M917" t="s">
        <v>1953</v>
      </c>
      <c r="N917">
        <v>2</v>
      </c>
      <c r="O917" t="s">
        <v>3922</v>
      </c>
      <c r="P917" t="s">
        <v>3921</v>
      </c>
      <c r="Q917" t="s">
        <v>3920</v>
      </c>
      <c r="R917" s="7">
        <v>36161</v>
      </c>
      <c r="S917" s="8">
        <f t="shared" si="112"/>
        <v>1999</v>
      </c>
      <c r="T917" s="8">
        <v>1999</v>
      </c>
      <c r="U917" s="8">
        <f t="shared" si="113"/>
        <v>23</v>
      </c>
      <c r="V917" s="7">
        <v>1999</v>
      </c>
      <c r="W917" t="s">
        <v>2024</v>
      </c>
      <c r="X917" s="2">
        <v>1.6379999999999999</v>
      </c>
      <c r="Y917" s="6">
        <f t="shared" si="118"/>
        <v>4.3725474493473214E-2</v>
      </c>
      <c r="AA917" t="s">
        <v>2023</v>
      </c>
      <c r="AB917">
        <v>17391</v>
      </c>
      <c r="AD917" t="s">
        <v>5</v>
      </c>
      <c r="AE917">
        <v>47</v>
      </c>
      <c r="AF917">
        <v>6</v>
      </c>
      <c r="AH917" t="s">
        <v>3919</v>
      </c>
      <c r="AI917" t="s">
        <v>3918</v>
      </c>
      <c r="AK917" t="s">
        <v>3917</v>
      </c>
      <c r="AL917">
        <v>22</v>
      </c>
      <c r="AM917" s="5">
        <f t="shared" si="114"/>
        <v>0.95652173913043481</v>
      </c>
      <c r="AN917" s="4">
        <f t="shared" si="119"/>
        <v>1.4487266022422337E-3</v>
      </c>
      <c r="AO917" s="3"/>
      <c r="AP917">
        <v>0</v>
      </c>
      <c r="AR917" t="s">
        <v>1</v>
      </c>
      <c r="AT917" s="2">
        <v>4.931</v>
      </c>
      <c r="AU917" s="1">
        <f t="shared" si="115"/>
        <v>3.104245012610392</v>
      </c>
      <c r="AV917" s="1">
        <f t="shared" si="116"/>
        <v>2.2587100547857721</v>
      </c>
      <c r="AW917" s="1">
        <f t="shared" si="117"/>
        <v>1.4131750969611527</v>
      </c>
    </row>
    <row r="918" spans="1:49" x14ac:dyDescent="0.2">
      <c r="A918">
        <v>916</v>
      </c>
      <c r="B918" t="s">
        <v>3916</v>
      </c>
      <c r="C918" t="s">
        <v>3915</v>
      </c>
      <c r="F918" t="s">
        <v>3914</v>
      </c>
      <c r="G918" t="s">
        <v>16</v>
      </c>
      <c r="H918" t="s">
        <v>15</v>
      </c>
      <c r="I918" t="s">
        <v>3913</v>
      </c>
      <c r="J918">
        <v>60011754</v>
      </c>
      <c r="K918" t="s">
        <v>3912</v>
      </c>
      <c r="L918" t="s">
        <v>3911</v>
      </c>
      <c r="M918" t="s">
        <v>11</v>
      </c>
      <c r="N918">
        <v>1</v>
      </c>
      <c r="O918" t="s">
        <v>3910</v>
      </c>
      <c r="P918">
        <v>35608049000</v>
      </c>
      <c r="Q918">
        <v>60011754</v>
      </c>
      <c r="R918" s="7">
        <v>36161</v>
      </c>
      <c r="S918" s="8">
        <f t="shared" si="112"/>
        <v>1999</v>
      </c>
      <c r="T918" s="8">
        <v>1999</v>
      </c>
      <c r="U918" s="8">
        <f t="shared" si="113"/>
        <v>23</v>
      </c>
      <c r="V918" s="7">
        <v>1999</v>
      </c>
      <c r="W918" t="s">
        <v>2024</v>
      </c>
      <c r="X918" s="2">
        <v>1.6379999999999999</v>
      </c>
      <c r="Y918" s="6">
        <f t="shared" si="118"/>
        <v>4.3725474493473214E-2</v>
      </c>
      <c r="AA918" t="s">
        <v>2023</v>
      </c>
      <c r="AB918">
        <v>17391</v>
      </c>
      <c r="AD918" t="s">
        <v>5</v>
      </c>
      <c r="AE918">
        <v>47</v>
      </c>
      <c r="AF918">
        <v>6</v>
      </c>
      <c r="AH918" t="s">
        <v>3909</v>
      </c>
      <c r="AI918" t="s">
        <v>3908</v>
      </c>
      <c r="AK918" t="s">
        <v>3907</v>
      </c>
      <c r="AL918">
        <v>22</v>
      </c>
      <c r="AM918" s="5">
        <f t="shared" si="114"/>
        <v>0.95652173913043481</v>
      </c>
      <c r="AN918" s="4">
        <f t="shared" si="119"/>
        <v>1.4487266022422337E-3</v>
      </c>
      <c r="AO918" s="3"/>
      <c r="AP918">
        <v>0</v>
      </c>
      <c r="AR918" t="s">
        <v>3906</v>
      </c>
      <c r="AS918" t="s">
        <v>2158</v>
      </c>
      <c r="AT918" s="2">
        <v>4.931</v>
      </c>
      <c r="AU918" s="1">
        <f t="shared" si="115"/>
        <v>3.104245012610392</v>
      </c>
      <c r="AV918" s="1">
        <f t="shared" si="116"/>
        <v>2.2587100547857721</v>
      </c>
      <c r="AW918" s="1">
        <f t="shared" si="117"/>
        <v>1.4131750969611527</v>
      </c>
    </row>
    <row r="919" spans="1:49" x14ac:dyDescent="0.2">
      <c r="A919">
        <v>917</v>
      </c>
      <c r="B919" t="s">
        <v>3905</v>
      </c>
      <c r="C919" t="s">
        <v>3904</v>
      </c>
      <c r="F919" t="s">
        <v>3903</v>
      </c>
      <c r="G919" t="s">
        <v>16</v>
      </c>
      <c r="H919" t="s">
        <v>15</v>
      </c>
      <c r="I919" t="s">
        <v>3902</v>
      </c>
      <c r="J919" t="s">
        <v>3901</v>
      </c>
      <c r="K919" t="s">
        <v>3900</v>
      </c>
      <c r="L919" t="s">
        <v>3899</v>
      </c>
      <c r="M919" t="s">
        <v>3898</v>
      </c>
      <c r="N919">
        <v>4</v>
      </c>
      <c r="O919" t="s">
        <v>3897</v>
      </c>
      <c r="P919" t="s">
        <v>3896</v>
      </c>
      <c r="Q919" t="s">
        <v>3895</v>
      </c>
      <c r="R919" s="7">
        <v>36161</v>
      </c>
      <c r="S919" s="8">
        <f t="shared" si="112"/>
        <v>1999</v>
      </c>
      <c r="T919" s="8">
        <v>1999</v>
      </c>
      <c r="U919" s="8">
        <f t="shared" si="113"/>
        <v>23</v>
      </c>
      <c r="V919" s="7">
        <v>1999</v>
      </c>
      <c r="W919" t="s">
        <v>1713</v>
      </c>
      <c r="X919" s="2">
        <v>0.30399999999999999</v>
      </c>
      <c r="Y919" s="6">
        <f t="shared" si="118"/>
        <v>8.115106377299057E-3</v>
      </c>
      <c r="AA919">
        <v>8952477</v>
      </c>
      <c r="AB919">
        <v>12250</v>
      </c>
      <c r="AD919" t="s">
        <v>5</v>
      </c>
      <c r="AE919">
        <v>21</v>
      </c>
      <c r="AF919">
        <v>5</v>
      </c>
      <c r="AH919" t="s">
        <v>3894</v>
      </c>
      <c r="AI919" t="s">
        <v>3893</v>
      </c>
      <c r="AK919" t="s">
        <v>3892</v>
      </c>
      <c r="AL919">
        <v>2</v>
      </c>
      <c r="AM919" s="5">
        <f t="shared" si="114"/>
        <v>8.6956521739130432E-2</v>
      </c>
      <c r="AN919" s="4">
        <f t="shared" si="119"/>
        <v>1.3170241838565761E-4</v>
      </c>
      <c r="AO919" s="3"/>
      <c r="AP919">
        <v>0</v>
      </c>
      <c r="AR919" t="s">
        <v>1</v>
      </c>
      <c r="AT919" s="2" t="s">
        <v>0</v>
      </c>
      <c r="AU919" s="1">
        <f t="shared" si="115"/>
        <v>0.57200851896250371</v>
      </c>
      <c r="AV919" s="1">
        <f t="shared" si="116"/>
        <v>0.41234043978423568</v>
      </c>
      <c r="AW919" s="1">
        <f t="shared" si="117"/>
        <v>0.25267236060596776</v>
      </c>
    </row>
    <row r="920" spans="1:49" x14ac:dyDescent="0.2">
      <c r="A920">
        <v>918</v>
      </c>
      <c r="B920" t="s">
        <v>3891</v>
      </c>
      <c r="C920" t="s">
        <v>3890</v>
      </c>
      <c r="F920" t="s">
        <v>3889</v>
      </c>
      <c r="G920" t="s">
        <v>16</v>
      </c>
      <c r="H920" t="s">
        <v>15</v>
      </c>
      <c r="I920" t="s">
        <v>3888</v>
      </c>
      <c r="J920" t="s">
        <v>3887</v>
      </c>
      <c r="K920" t="s">
        <v>3886</v>
      </c>
      <c r="L920" t="s">
        <v>3885</v>
      </c>
      <c r="M920" t="s">
        <v>3884</v>
      </c>
      <c r="N920">
        <v>5</v>
      </c>
      <c r="O920" t="s">
        <v>3883</v>
      </c>
      <c r="P920" t="s">
        <v>3882</v>
      </c>
      <c r="Q920" t="s">
        <v>3881</v>
      </c>
      <c r="R920" s="7">
        <v>36161</v>
      </c>
      <c r="S920" s="8">
        <f t="shared" si="112"/>
        <v>1999</v>
      </c>
      <c r="T920" s="8">
        <v>1999</v>
      </c>
      <c r="U920" s="8">
        <f t="shared" si="113"/>
        <v>23</v>
      </c>
      <c r="V920" s="7">
        <v>1999</v>
      </c>
      <c r="W920" t="s">
        <v>966</v>
      </c>
      <c r="X920" s="2">
        <v>0.30199999999999999</v>
      </c>
      <c r="Y920" s="6">
        <f t="shared" si="118"/>
        <v>8.0617175195536687E-3</v>
      </c>
      <c r="AA920">
        <v>9296212</v>
      </c>
      <c r="AB920">
        <v>20725</v>
      </c>
      <c r="AD920" t="s">
        <v>5</v>
      </c>
      <c r="AE920">
        <v>10</v>
      </c>
      <c r="AF920">
        <v>1</v>
      </c>
      <c r="AH920" t="s">
        <v>3880</v>
      </c>
      <c r="AI920" t="s">
        <v>3879</v>
      </c>
      <c r="AK920" t="s">
        <v>3878</v>
      </c>
      <c r="AL920">
        <v>6</v>
      </c>
      <c r="AM920" s="5">
        <f t="shared" si="114"/>
        <v>0.2608695652173913</v>
      </c>
      <c r="AN920" s="4">
        <f t="shared" si="119"/>
        <v>3.9510725515697282E-4</v>
      </c>
      <c r="AO920" s="3"/>
      <c r="AP920">
        <v>0</v>
      </c>
      <c r="AR920" t="s">
        <v>1</v>
      </c>
      <c r="AT920" s="2">
        <v>1.671</v>
      </c>
      <c r="AU920" s="1">
        <f t="shared" si="115"/>
        <v>0.57617344402346593</v>
      </c>
      <c r="AV920" s="1">
        <f t="shared" si="116"/>
        <v>0.42284123873553203</v>
      </c>
      <c r="AW920" s="1">
        <f t="shared" si="117"/>
        <v>0.26950903344759813</v>
      </c>
    </row>
    <row r="921" spans="1:49" x14ac:dyDescent="0.2">
      <c r="A921">
        <v>919</v>
      </c>
      <c r="B921" t="s">
        <v>3877</v>
      </c>
      <c r="C921" t="s">
        <v>3876</v>
      </c>
      <c r="F921" t="s">
        <v>3875</v>
      </c>
      <c r="G921" t="s">
        <v>16</v>
      </c>
      <c r="H921" t="s">
        <v>15</v>
      </c>
      <c r="I921" t="s">
        <v>3874</v>
      </c>
      <c r="J921" t="s">
        <v>3873</v>
      </c>
      <c r="K921" t="s">
        <v>3872</v>
      </c>
      <c r="L921" t="s">
        <v>3871</v>
      </c>
      <c r="M921" t="s">
        <v>225</v>
      </c>
      <c r="N921">
        <v>2</v>
      </c>
      <c r="O921" t="s">
        <v>3870</v>
      </c>
      <c r="P921" t="s">
        <v>3869</v>
      </c>
      <c r="Q921" t="s">
        <v>3868</v>
      </c>
      <c r="R921" s="7">
        <v>36161</v>
      </c>
      <c r="S921" s="8">
        <f t="shared" si="112"/>
        <v>1999</v>
      </c>
      <c r="T921" s="8">
        <v>1999</v>
      </c>
      <c r="U921" s="8">
        <f t="shared" si="113"/>
        <v>23</v>
      </c>
      <c r="V921" s="7">
        <v>1999</v>
      </c>
      <c r="W921" t="s">
        <v>2024</v>
      </c>
      <c r="X921" s="2">
        <v>1.6379999999999999</v>
      </c>
      <c r="Y921" s="6">
        <f t="shared" si="118"/>
        <v>4.3725474493473214E-2</v>
      </c>
      <c r="AA921" t="s">
        <v>2023</v>
      </c>
      <c r="AB921">
        <v>17391</v>
      </c>
      <c r="AD921" t="s">
        <v>5</v>
      </c>
      <c r="AE921">
        <v>47</v>
      </c>
      <c r="AF921">
        <v>9</v>
      </c>
      <c r="AH921" t="s">
        <v>3867</v>
      </c>
      <c r="AI921" t="s">
        <v>3866</v>
      </c>
      <c r="AK921" t="s">
        <v>3865</v>
      </c>
      <c r="AL921">
        <v>214</v>
      </c>
      <c r="AM921" s="5">
        <f t="shared" si="114"/>
        <v>9.304347826086957</v>
      </c>
      <c r="AN921" s="4">
        <f t="shared" si="119"/>
        <v>1.4092158767265365E-2</v>
      </c>
      <c r="AO921" s="3"/>
      <c r="AP921">
        <v>0</v>
      </c>
      <c r="AQ921" t="s">
        <v>2160</v>
      </c>
      <c r="AR921" t="s">
        <v>3864</v>
      </c>
      <c r="AS921" t="s">
        <v>2158</v>
      </c>
      <c r="AT921" s="2">
        <v>4.931</v>
      </c>
      <c r="AU921" s="1">
        <f t="shared" si="115"/>
        <v>3.4835479775610856</v>
      </c>
      <c r="AV921" s="1">
        <f t="shared" si="116"/>
        <v>2.8908816630369287</v>
      </c>
      <c r="AW921" s="1">
        <f t="shared" si="117"/>
        <v>2.2982153485127723</v>
      </c>
    </row>
    <row r="922" spans="1:49" x14ac:dyDescent="0.2">
      <c r="A922">
        <v>920</v>
      </c>
      <c r="B922" t="s">
        <v>3863</v>
      </c>
      <c r="C922" t="s">
        <v>3862</v>
      </c>
      <c r="F922" t="s">
        <v>3861</v>
      </c>
      <c r="G922" t="s">
        <v>16</v>
      </c>
      <c r="H922" t="s">
        <v>15</v>
      </c>
      <c r="I922" t="s">
        <v>3860</v>
      </c>
      <c r="J922" t="s">
        <v>3859</v>
      </c>
      <c r="K922" t="s">
        <v>3858</v>
      </c>
      <c r="L922" t="s">
        <v>3857</v>
      </c>
      <c r="M922" t="s">
        <v>3595</v>
      </c>
      <c r="N922">
        <v>2</v>
      </c>
      <c r="O922" t="s">
        <v>3856</v>
      </c>
      <c r="P922" t="s">
        <v>3855</v>
      </c>
      <c r="Q922" t="s">
        <v>3854</v>
      </c>
      <c r="R922" s="7">
        <v>36161</v>
      </c>
      <c r="S922" s="8">
        <f t="shared" si="112"/>
        <v>1999</v>
      </c>
      <c r="T922" s="8">
        <v>1999</v>
      </c>
      <c r="U922" s="8">
        <f t="shared" si="113"/>
        <v>23</v>
      </c>
      <c r="V922" s="7">
        <v>1999</v>
      </c>
      <c r="W922" t="s">
        <v>1409</v>
      </c>
      <c r="X922" s="2">
        <v>0.28599999999999998</v>
      </c>
      <c r="Y922" s="6">
        <f t="shared" si="118"/>
        <v>7.6346066575905605E-3</v>
      </c>
      <c r="AA922">
        <v>9205071</v>
      </c>
      <c r="AB922">
        <v>28139</v>
      </c>
      <c r="AC922">
        <v>15693937</v>
      </c>
      <c r="AD922" t="s">
        <v>5</v>
      </c>
      <c r="AE922">
        <v>13</v>
      </c>
      <c r="AF922">
        <v>6</v>
      </c>
      <c r="AH922" t="s">
        <v>3853</v>
      </c>
      <c r="AI922" t="s">
        <v>3852</v>
      </c>
      <c r="AK922" t="s">
        <v>3851</v>
      </c>
      <c r="AL922">
        <v>4</v>
      </c>
      <c r="AM922" s="5">
        <f t="shared" si="114"/>
        <v>0.17391304347826086</v>
      </c>
      <c r="AN922" s="4">
        <f t="shared" si="119"/>
        <v>2.6340483677131523E-4</v>
      </c>
      <c r="AO922" s="3"/>
      <c r="AP922">
        <v>0</v>
      </c>
      <c r="AR922" t="s">
        <v>1</v>
      </c>
      <c r="AT922" s="2" t="s">
        <v>0</v>
      </c>
      <c r="AU922" s="1">
        <f t="shared" si="115"/>
        <v>0.54232461113447872</v>
      </c>
      <c r="AV922" s="1">
        <f t="shared" si="116"/>
        <v>0.39490057471809381</v>
      </c>
      <c r="AW922" s="1">
        <f t="shared" si="117"/>
        <v>0.24747653830170888</v>
      </c>
    </row>
    <row r="923" spans="1:49" x14ac:dyDescent="0.2">
      <c r="A923">
        <v>921</v>
      </c>
      <c r="B923" t="s">
        <v>3850</v>
      </c>
      <c r="F923" t="s">
        <v>3849</v>
      </c>
      <c r="G923" t="s">
        <v>16</v>
      </c>
      <c r="H923" t="s">
        <v>15</v>
      </c>
      <c r="I923" t="s">
        <v>3848</v>
      </c>
      <c r="J923">
        <v>60024350</v>
      </c>
      <c r="K923" t="s">
        <v>3847</v>
      </c>
      <c r="L923" t="s">
        <v>3846</v>
      </c>
      <c r="M923" t="s">
        <v>827</v>
      </c>
      <c r="N923">
        <v>3</v>
      </c>
      <c r="O923" t="s">
        <v>3845</v>
      </c>
      <c r="P923" t="s">
        <v>3844</v>
      </c>
      <c r="Q923" t="s">
        <v>3843</v>
      </c>
      <c r="R923" s="7">
        <v>36161</v>
      </c>
      <c r="S923" s="8">
        <f t="shared" si="112"/>
        <v>1999</v>
      </c>
      <c r="T923" s="8">
        <v>1999</v>
      </c>
      <c r="U923" s="8">
        <f t="shared" si="113"/>
        <v>23</v>
      </c>
      <c r="V923" s="7">
        <v>1999</v>
      </c>
      <c r="W923" t="s">
        <v>3842</v>
      </c>
      <c r="X923" s="2">
        <v>0.30099999999999999</v>
      </c>
      <c r="Y923" s="6">
        <f t="shared" si="118"/>
        <v>8.0350230906809754E-3</v>
      </c>
      <c r="AA923">
        <v>10044132</v>
      </c>
      <c r="AB923">
        <v>58655</v>
      </c>
      <c r="AD923" t="s">
        <v>5</v>
      </c>
      <c r="AE923">
        <v>10</v>
      </c>
      <c r="AF923">
        <v>1</v>
      </c>
      <c r="AH923" t="s">
        <v>3841</v>
      </c>
      <c r="AI923" t="s">
        <v>3840</v>
      </c>
      <c r="AK923" t="s">
        <v>3839</v>
      </c>
      <c r="AL923">
        <v>2</v>
      </c>
      <c r="AM923" s="5">
        <f t="shared" si="114"/>
        <v>8.6956521739130432E-2</v>
      </c>
      <c r="AN923" s="4">
        <f t="shared" si="119"/>
        <v>1.3170241838565761E-4</v>
      </c>
      <c r="AO923" s="3"/>
      <c r="AP923">
        <v>0</v>
      </c>
      <c r="AR923" t="s">
        <v>1</v>
      </c>
      <c r="AT923" s="2">
        <v>1.1859999999999999</v>
      </c>
      <c r="AU923" s="1">
        <f t="shared" si="115"/>
        <v>0.56640268889923795</v>
      </c>
      <c r="AV923" s="1">
        <f t="shared" si="116"/>
        <v>0.40833627545333162</v>
      </c>
      <c r="AW923" s="1">
        <f t="shared" si="117"/>
        <v>0.25026986200742529</v>
      </c>
    </row>
    <row r="924" spans="1:49" x14ac:dyDescent="0.2">
      <c r="A924">
        <v>922</v>
      </c>
      <c r="B924" t="s">
        <v>3838</v>
      </c>
      <c r="C924" t="s">
        <v>3837</v>
      </c>
      <c r="F924" t="s">
        <v>3836</v>
      </c>
      <c r="G924" t="s">
        <v>16</v>
      </c>
      <c r="H924" t="s">
        <v>15</v>
      </c>
      <c r="I924" t="s">
        <v>3835</v>
      </c>
      <c r="J924">
        <v>60027550</v>
      </c>
      <c r="K924" t="s">
        <v>138</v>
      </c>
      <c r="L924" t="s">
        <v>137</v>
      </c>
      <c r="M924" t="s">
        <v>11</v>
      </c>
      <c r="N924">
        <v>3</v>
      </c>
      <c r="O924" t="s">
        <v>3834</v>
      </c>
      <c r="P924" t="s">
        <v>3833</v>
      </c>
      <c r="Q924" t="s">
        <v>134</v>
      </c>
      <c r="R924" s="7">
        <v>36161</v>
      </c>
      <c r="S924" s="8">
        <f t="shared" si="112"/>
        <v>1999</v>
      </c>
      <c r="T924" s="8">
        <v>1999</v>
      </c>
      <c r="U924" s="8">
        <f t="shared" si="113"/>
        <v>23</v>
      </c>
      <c r="V924" s="7">
        <v>1999</v>
      </c>
      <c r="W924" t="s">
        <v>1892</v>
      </c>
      <c r="X924" s="2">
        <v>1.3720000000000001</v>
      </c>
      <c r="Y924" s="6">
        <f t="shared" si="118"/>
        <v>3.662475641333654E-2</v>
      </c>
      <c r="AA924">
        <v>189480</v>
      </c>
      <c r="AB924">
        <v>17366</v>
      </c>
      <c r="AD924" t="s">
        <v>5</v>
      </c>
      <c r="AE924">
        <v>47</v>
      </c>
      <c r="AF924">
        <v>4</v>
      </c>
      <c r="AH924" t="s">
        <v>3832</v>
      </c>
      <c r="AI924" t="s">
        <v>3831</v>
      </c>
      <c r="AK924" t="s">
        <v>3830</v>
      </c>
      <c r="AL924">
        <v>81</v>
      </c>
      <c r="AM924" s="5">
        <f t="shared" si="114"/>
        <v>3.5217391304347827</v>
      </c>
      <c r="AN924" s="4">
        <f t="shared" si="119"/>
        <v>5.3339479446191333E-3</v>
      </c>
      <c r="AO924" s="3"/>
      <c r="AP924">
        <v>0</v>
      </c>
      <c r="AR924" t="s">
        <v>3829</v>
      </c>
      <c r="AT924" s="2" t="s">
        <v>0</v>
      </c>
      <c r="AU924" s="1">
        <f t="shared" si="115"/>
        <v>2.7237513872721317</v>
      </c>
      <c r="AV924" s="1">
        <f t="shared" si="116"/>
        <v>2.0979352178977835</v>
      </c>
      <c r="AW924" s="1">
        <f t="shared" si="117"/>
        <v>1.4721190485234354</v>
      </c>
    </row>
    <row r="925" spans="1:49" x14ac:dyDescent="0.2">
      <c r="A925">
        <v>923</v>
      </c>
      <c r="B925" t="s">
        <v>3828</v>
      </c>
      <c r="C925" t="s">
        <v>3827</v>
      </c>
      <c r="F925" t="s">
        <v>3826</v>
      </c>
      <c r="G925" t="s">
        <v>16</v>
      </c>
      <c r="H925" t="s">
        <v>15</v>
      </c>
      <c r="I925" t="s">
        <v>3622</v>
      </c>
      <c r="J925" t="s">
        <v>3825</v>
      </c>
      <c r="K925" t="s">
        <v>3824</v>
      </c>
      <c r="L925" t="s">
        <v>3823</v>
      </c>
      <c r="M925" t="s">
        <v>3822</v>
      </c>
      <c r="N925">
        <v>4</v>
      </c>
      <c r="O925" t="s">
        <v>3821</v>
      </c>
      <c r="P925" t="s">
        <v>3820</v>
      </c>
      <c r="Q925" t="s">
        <v>3819</v>
      </c>
      <c r="R925" s="7">
        <v>36161</v>
      </c>
      <c r="S925" s="8">
        <f t="shared" si="112"/>
        <v>1999</v>
      </c>
      <c r="T925" s="8">
        <v>1999</v>
      </c>
      <c r="U925" s="8">
        <f t="shared" si="113"/>
        <v>23</v>
      </c>
      <c r="V925" s="7">
        <v>1999</v>
      </c>
      <c r="W925" t="s">
        <v>1713</v>
      </c>
      <c r="X925" s="2">
        <v>0.30399999999999999</v>
      </c>
      <c r="Y925" s="6">
        <f t="shared" si="118"/>
        <v>8.115106377299057E-3</v>
      </c>
      <c r="AA925">
        <v>8952477</v>
      </c>
      <c r="AB925">
        <v>12250</v>
      </c>
      <c r="AD925" t="s">
        <v>5</v>
      </c>
      <c r="AE925">
        <v>21</v>
      </c>
      <c r="AF925">
        <v>5</v>
      </c>
      <c r="AH925" t="s">
        <v>3818</v>
      </c>
      <c r="AI925" t="s">
        <v>3817</v>
      </c>
      <c r="AK925" t="s">
        <v>3816</v>
      </c>
      <c r="AL925">
        <v>4</v>
      </c>
      <c r="AM925" s="5">
        <f t="shared" si="114"/>
        <v>0.17391304347826086</v>
      </c>
      <c r="AN925" s="4">
        <f t="shared" si="119"/>
        <v>2.6340483677131523E-4</v>
      </c>
      <c r="AO925" s="3"/>
      <c r="AP925">
        <v>0</v>
      </c>
      <c r="AR925" t="s">
        <v>1</v>
      </c>
      <c r="AT925" s="2" t="s">
        <v>0</v>
      </c>
      <c r="AU925" s="1">
        <f t="shared" si="115"/>
        <v>0.57595959151407339</v>
      </c>
      <c r="AV925" s="1">
        <f t="shared" si="116"/>
        <v>0.41892556070351861</v>
      </c>
      <c r="AW925" s="1">
        <f t="shared" si="117"/>
        <v>0.26189152989296377</v>
      </c>
    </row>
    <row r="926" spans="1:49" x14ac:dyDescent="0.2">
      <c r="A926">
        <v>924</v>
      </c>
      <c r="B926" t="s">
        <v>3815</v>
      </c>
      <c r="F926" t="s">
        <v>3814</v>
      </c>
      <c r="G926" t="s">
        <v>16</v>
      </c>
      <c r="H926" t="s">
        <v>15</v>
      </c>
      <c r="I926" t="s">
        <v>3813</v>
      </c>
      <c r="J926" t="s">
        <v>3812</v>
      </c>
      <c r="K926" t="s">
        <v>3811</v>
      </c>
      <c r="L926" t="s">
        <v>3810</v>
      </c>
      <c r="M926" t="s">
        <v>3809</v>
      </c>
      <c r="N926">
        <v>4</v>
      </c>
      <c r="O926" t="s">
        <v>3808</v>
      </c>
      <c r="P926" t="s">
        <v>3807</v>
      </c>
      <c r="Q926" t="s">
        <v>3806</v>
      </c>
      <c r="R926" s="7">
        <v>36161</v>
      </c>
      <c r="S926" s="8">
        <f t="shared" si="112"/>
        <v>1999</v>
      </c>
      <c r="T926" s="8">
        <v>1999</v>
      </c>
      <c r="U926" s="8">
        <f t="shared" si="113"/>
        <v>23</v>
      </c>
      <c r="V926" s="7">
        <v>36161</v>
      </c>
      <c r="W926" t="s">
        <v>1938</v>
      </c>
      <c r="X926" s="2">
        <v>0.33800000000000002</v>
      </c>
      <c r="Y926" s="6">
        <f t="shared" si="118"/>
        <v>9.0227169589706634E-3</v>
      </c>
      <c r="AA926">
        <v>34347</v>
      </c>
      <c r="AB926">
        <v>17722</v>
      </c>
      <c r="AC926">
        <v>19589395</v>
      </c>
      <c r="AD926" t="s">
        <v>5</v>
      </c>
      <c r="AE926">
        <v>54</v>
      </c>
      <c r="AF926">
        <v>1</v>
      </c>
      <c r="AH926" t="s">
        <v>2766</v>
      </c>
      <c r="AI926" t="s">
        <v>3805</v>
      </c>
      <c r="AK926" t="s">
        <v>3804</v>
      </c>
      <c r="AL926">
        <v>5</v>
      </c>
      <c r="AM926" s="5">
        <f t="shared" si="114"/>
        <v>0.21739130434782608</v>
      </c>
      <c r="AN926" s="4">
        <f t="shared" si="119"/>
        <v>3.29256045964144E-4</v>
      </c>
      <c r="AO926" s="3"/>
      <c r="AP926">
        <v>0</v>
      </c>
      <c r="AR926" t="s">
        <v>1</v>
      </c>
      <c r="AT926" s="2" t="s">
        <v>0</v>
      </c>
      <c r="AU926" s="1">
        <f t="shared" si="115"/>
        <v>0.64146786850687076</v>
      </c>
      <c r="AV926" s="1">
        <f t="shared" si="116"/>
        <v>0.46759865024674035</v>
      </c>
      <c r="AW926" s="1">
        <f t="shared" si="117"/>
        <v>0.29372943198661</v>
      </c>
    </row>
    <row r="927" spans="1:49" x14ac:dyDescent="0.2">
      <c r="A927">
        <v>925</v>
      </c>
      <c r="B927" t="s">
        <v>3803</v>
      </c>
      <c r="C927" t="s">
        <v>3802</v>
      </c>
      <c r="F927" t="s">
        <v>3801</v>
      </c>
      <c r="G927" t="s">
        <v>16</v>
      </c>
      <c r="H927" t="s">
        <v>15</v>
      </c>
      <c r="I927" t="s">
        <v>2433</v>
      </c>
      <c r="J927">
        <v>100333806</v>
      </c>
      <c r="K927" t="s">
        <v>3001</v>
      </c>
      <c r="L927" t="s">
        <v>2431</v>
      </c>
      <c r="M927" t="s">
        <v>11</v>
      </c>
      <c r="N927">
        <v>2</v>
      </c>
      <c r="O927" t="s">
        <v>3800</v>
      </c>
      <c r="P927" t="s">
        <v>3799</v>
      </c>
      <c r="Q927" t="s">
        <v>3798</v>
      </c>
      <c r="R927" s="7">
        <v>36161</v>
      </c>
      <c r="S927" s="8">
        <f t="shared" si="112"/>
        <v>1999</v>
      </c>
      <c r="T927" s="8">
        <v>1999</v>
      </c>
      <c r="U927" s="8">
        <f t="shared" si="113"/>
        <v>23</v>
      </c>
      <c r="V927" s="7">
        <v>1999</v>
      </c>
      <c r="W927" t="s">
        <v>1724</v>
      </c>
      <c r="X927" s="2">
        <v>0.65500000000000003</v>
      </c>
      <c r="Y927" s="6">
        <f t="shared" si="118"/>
        <v>1.7484850911614749E-2</v>
      </c>
      <c r="AA927">
        <v>189375</v>
      </c>
      <c r="AB927">
        <v>26051</v>
      </c>
      <c r="AD927" t="s">
        <v>5</v>
      </c>
      <c r="AE927">
        <v>41</v>
      </c>
      <c r="AF927">
        <v>2</v>
      </c>
      <c r="AH927" t="s">
        <v>3797</v>
      </c>
      <c r="AI927" t="s">
        <v>3796</v>
      </c>
      <c r="AK927" t="s">
        <v>3795</v>
      </c>
      <c r="AL927">
        <v>7</v>
      </c>
      <c r="AM927" s="5">
        <f t="shared" si="114"/>
        <v>0.30434782608695654</v>
      </c>
      <c r="AN927" s="4">
        <f t="shared" si="119"/>
        <v>4.6095846434980164E-4</v>
      </c>
      <c r="AO927" s="3"/>
      <c r="AP927">
        <v>0</v>
      </c>
      <c r="AR927" t="s">
        <v>1</v>
      </c>
      <c r="AT927" s="2" t="s">
        <v>0</v>
      </c>
      <c r="AU927" s="1">
        <f t="shared" si="115"/>
        <v>1.2377683177435264</v>
      </c>
      <c r="AV927" s="1">
        <f t="shared" si="116"/>
        <v>0.8972904687982276</v>
      </c>
      <c r="AW927" s="1">
        <f t="shared" si="117"/>
        <v>0.55681261985292851</v>
      </c>
    </row>
    <row r="928" spans="1:49" x14ac:dyDescent="0.2">
      <c r="A928">
        <v>926</v>
      </c>
      <c r="B928" t="s">
        <v>3794</v>
      </c>
      <c r="C928" t="s">
        <v>3793</v>
      </c>
      <c r="F928" t="s">
        <v>3792</v>
      </c>
      <c r="G928" t="s">
        <v>16</v>
      </c>
      <c r="H928" t="s">
        <v>15</v>
      </c>
      <c r="I928" t="s">
        <v>3791</v>
      </c>
      <c r="J928">
        <v>60009064</v>
      </c>
      <c r="K928" t="s">
        <v>3790</v>
      </c>
      <c r="L928" t="s">
        <v>3789</v>
      </c>
      <c r="M928" t="s">
        <v>25</v>
      </c>
      <c r="N928">
        <v>1</v>
      </c>
      <c r="O928" t="s">
        <v>3788</v>
      </c>
      <c r="P928">
        <v>9733233300</v>
      </c>
      <c r="Q928">
        <v>60009064</v>
      </c>
      <c r="R928" s="7">
        <v>36161</v>
      </c>
      <c r="S928" s="8">
        <f t="shared" si="112"/>
        <v>1999</v>
      </c>
      <c r="T928" s="8">
        <v>1999</v>
      </c>
      <c r="U928" s="8">
        <f t="shared" si="113"/>
        <v>23</v>
      </c>
      <c r="V928" s="7">
        <v>1999</v>
      </c>
      <c r="W928" t="s">
        <v>315</v>
      </c>
      <c r="X928" s="2">
        <v>0.48699999999999999</v>
      </c>
      <c r="Y928" s="6">
        <f t="shared" si="118"/>
        <v>1.3000186861002109E-2</v>
      </c>
      <c r="AA928">
        <v>214922</v>
      </c>
      <c r="AB928">
        <v>130262</v>
      </c>
      <c r="AD928" t="s">
        <v>5</v>
      </c>
      <c r="AE928">
        <v>38</v>
      </c>
      <c r="AF928">
        <v>1</v>
      </c>
      <c r="AH928" t="s">
        <v>3787</v>
      </c>
      <c r="AI928" t="s">
        <v>3786</v>
      </c>
      <c r="AJ928" t="s">
        <v>3785</v>
      </c>
      <c r="AK928" t="s">
        <v>3784</v>
      </c>
      <c r="AL928">
        <v>1</v>
      </c>
      <c r="AM928" s="5">
        <f t="shared" si="114"/>
        <v>4.3478260869565216E-2</v>
      </c>
      <c r="AN928" s="4">
        <f t="shared" si="119"/>
        <v>6.5851209192828807E-5</v>
      </c>
      <c r="AO928" s="3"/>
      <c r="AP928">
        <v>0</v>
      </c>
      <c r="AR928" t="s">
        <v>1</v>
      </c>
      <c r="AT928" s="2" t="s">
        <v>0</v>
      </c>
      <c r="AU928" s="1">
        <f t="shared" si="115"/>
        <v>0.91198861654593244</v>
      </c>
      <c r="AV928" s="1">
        <f t="shared" si="116"/>
        <v>0.65330190350974682</v>
      </c>
      <c r="AW928" s="1">
        <f t="shared" si="117"/>
        <v>0.39461519047356119</v>
      </c>
    </row>
    <row r="929" spans="1:49" x14ac:dyDescent="0.2">
      <c r="A929">
        <v>927</v>
      </c>
      <c r="B929" t="s">
        <v>3783</v>
      </c>
      <c r="D929" t="s">
        <v>3782</v>
      </c>
      <c r="F929" t="s">
        <v>3781</v>
      </c>
      <c r="G929" t="s">
        <v>16</v>
      </c>
      <c r="H929" t="s">
        <v>15</v>
      </c>
      <c r="I929" t="s">
        <v>3780</v>
      </c>
      <c r="J929">
        <v>60015815</v>
      </c>
      <c r="K929" t="s">
        <v>2740</v>
      </c>
      <c r="L929" t="s">
        <v>2739</v>
      </c>
      <c r="M929" t="s">
        <v>653</v>
      </c>
      <c r="N929">
        <v>2</v>
      </c>
      <c r="O929" t="s">
        <v>3779</v>
      </c>
      <c r="P929" t="s">
        <v>3778</v>
      </c>
      <c r="Q929" t="s">
        <v>3777</v>
      </c>
      <c r="R929" s="7">
        <v>36161</v>
      </c>
      <c r="S929" s="8">
        <f t="shared" si="112"/>
        <v>1999</v>
      </c>
      <c r="T929" s="8">
        <v>1999</v>
      </c>
      <c r="U929" s="8">
        <f t="shared" si="113"/>
        <v>23</v>
      </c>
      <c r="V929" s="7">
        <v>36161</v>
      </c>
      <c r="W929" t="s">
        <v>3776</v>
      </c>
      <c r="X929" s="2">
        <v>1.0429999999999999</v>
      </c>
      <c r="Y929" s="6">
        <f t="shared" si="118"/>
        <v>2.7842289314220121E-2</v>
      </c>
      <c r="AA929">
        <v>9600779</v>
      </c>
      <c r="AB929">
        <v>25347</v>
      </c>
      <c r="AD929" t="s">
        <v>5</v>
      </c>
      <c r="AE929">
        <v>10</v>
      </c>
      <c r="AF929">
        <v>1</v>
      </c>
      <c r="AH929" t="s">
        <v>3775</v>
      </c>
      <c r="AI929" t="s">
        <v>3774</v>
      </c>
      <c r="AK929" t="s">
        <v>3773</v>
      </c>
      <c r="AL929">
        <v>2</v>
      </c>
      <c r="AM929" s="5">
        <f t="shared" si="114"/>
        <v>8.6956521739130432E-2</v>
      </c>
      <c r="AN929" s="4">
        <f t="shared" si="119"/>
        <v>1.3170241838565761E-4</v>
      </c>
      <c r="AO929" s="3"/>
      <c r="AP929">
        <v>0</v>
      </c>
      <c r="AR929" t="s">
        <v>1</v>
      </c>
      <c r="AT929" s="2" t="s">
        <v>0</v>
      </c>
      <c r="AU929" s="1">
        <f t="shared" si="115"/>
        <v>1.952911324546978</v>
      </c>
      <c r="AV929" s="1">
        <f t="shared" si="116"/>
        <v>1.3986995866302889</v>
      </c>
      <c r="AW929" s="1">
        <f t="shared" si="117"/>
        <v>0.84448784871359961</v>
      </c>
    </row>
    <row r="930" spans="1:49" x14ac:dyDescent="0.2">
      <c r="A930">
        <v>928</v>
      </c>
      <c r="B930" t="s">
        <v>3772</v>
      </c>
      <c r="C930" t="s">
        <v>3771</v>
      </c>
      <c r="F930" t="s">
        <v>3770</v>
      </c>
      <c r="G930" t="s">
        <v>16</v>
      </c>
      <c r="H930" t="s">
        <v>15</v>
      </c>
      <c r="I930" t="s">
        <v>3769</v>
      </c>
      <c r="J930">
        <v>60003500</v>
      </c>
      <c r="K930" t="s">
        <v>3768</v>
      </c>
      <c r="L930" t="s">
        <v>3767</v>
      </c>
      <c r="M930" t="s">
        <v>11</v>
      </c>
      <c r="N930">
        <v>3</v>
      </c>
      <c r="O930" t="s">
        <v>3766</v>
      </c>
      <c r="P930" t="s">
        <v>3765</v>
      </c>
      <c r="Q930" t="s">
        <v>3764</v>
      </c>
      <c r="R930" s="7">
        <v>36161</v>
      </c>
      <c r="S930" s="8">
        <f t="shared" si="112"/>
        <v>1999</v>
      </c>
      <c r="T930" s="8">
        <v>1999</v>
      </c>
      <c r="U930" s="8">
        <f t="shared" si="113"/>
        <v>23</v>
      </c>
      <c r="V930" s="7">
        <v>1999</v>
      </c>
      <c r="W930" t="s">
        <v>1455</v>
      </c>
      <c r="X930" s="2">
        <v>1.6519999999999999</v>
      </c>
      <c r="Y930" s="6">
        <f t="shared" si="118"/>
        <v>4.409919649769093E-2</v>
      </c>
      <c r="AA930" t="s">
        <v>1454</v>
      </c>
      <c r="AB930">
        <v>17337</v>
      </c>
      <c r="AD930" t="s">
        <v>5</v>
      </c>
      <c r="AE930">
        <v>47</v>
      </c>
      <c r="AF930">
        <v>5</v>
      </c>
      <c r="AH930" t="s">
        <v>3763</v>
      </c>
      <c r="AI930" t="s">
        <v>3762</v>
      </c>
      <c r="AK930" t="s">
        <v>3761</v>
      </c>
      <c r="AL930">
        <v>43</v>
      </c>
      <c r="AM930" s="5">
        <f t="shared" si="114"/>
        <v>1.8695652173913044</v>
      </c>
      <c r="AN930" s="4">
        <f t="shared" si="119"/>
        <v>2.8316019952916386E-3</v>
      </c>
      <c r="AO930" s="3"/>
      <c r="AP930">
        <v>0</v>
      </c>
      <c r="AQ930" t="s">
        <v>3760</v>
      </c>
      <c r="AR930" t="s">
        <v>3759</v>
      </c>
      <c r="AS930" t="s">
        <v>3758</v>
      </c>
      <c r="AT930" s="2" t="s">
        <v>0</v>
      </c>
      <c r="AU930" s="1">
        <f t="shared" si="115"/>
        <v>3.1718918146971142</v>
      </c>
      <c r="AV930" s="1">
        <f t="shared" si="116"/>
        <v>2.3465399246491283</v>
      </c>
      <c r="AW930" s="1">
        <f t="shared" si="117"/>
        <v>1.5211880346011424</v>
      </c>
    </row>
    <row r="931" spans="1:49" x14ac:dyDescent="0.2">
      <c r="A931">
        <v>929</v>
      </c>
      <c r="B931" t="s">
        <v>3757</v>
      </c>
      <c r="C931" t="s">
        <v>3756</v>
      </c>
      <c r="F931" t="s">
        <v>3755</v>
      </c>
      <c r="G931" t="s">
        <v>16</v>
      </c>
      <c r="H931" t="s">
        <v>15</v>
      </c>
      <c r="I931" t="s">
        <v>3754</v>
      </c>
      <c r="J931">
        <v>60019578</v>
      </c>
      <c r="K931" t="s">
        <v>3753</v>
      </c>
      <c r="L931" t="s">
        <v>2950</v>
      </c>
      <c r="M931" t="s">
        <v>681</v>
      </c>
      <c r="N931">
        <v>2</v>
      </c>
      <c r="O931" t="s">
        <v>3752</v>
      </c>
      <c r="P931" t="s">
        <v>3751</v>
      </c>
      <c r="Q931" t="s">
        <v>3750</v>
      </c>
      <c r="R931" s="7">
        <v>36161</v>
      </c>
      <c r="S931" s="8">
        <f t="shared" si="112"/>
        <v>1999</v>
      </c>
      <c r="T931" s="8">
        <v>1999</v>
      </c>
      <c r="U931" s="8">
        <f t="shared" si="113"/>
        <v>23</v>
      </c>
      <c r="V931" s="7">
        <v>1999</v>
      </c>
      <c r="W931" s="12" t="s">
        <v>1601</v>
      </c>
      <c r="X931" s="2">
        <v>2.383</v>
      </c>
      <c r="Y931" s="6">
        <f t="shared" si="118"/>
        <v>6.3612824003630442E-2</v>
      </c>
      <c r="AA931">
        <v>13502417</v>
      </c>
      <c r="AB931">
        <v>17416</v>
      </c>
      <c r="AD931" t="s">
        <v>5</v>
      </c>
      <c r="AE931">
        <v>146</v>
      </c>
      <c r="AF931">
        <v>1</v>
      </c>
      <c r="AH931" t="s">
        <v>3749</v>
      </c>
      <c r="AI931" t="s">
        <v>3748</v>
      </c>
      <c r="AK931" t="s">
        <v>3747</v>
      </c>
      <c r="AL931">
        <v>21</v>
      </c>
      <c r="AM931" s="5">
        <f t="shared" si="114"/>
        <v>0.91304347826086951</v>
      </c>
      <c r="AN931" s="4">
        <f t="shared" si="119"/>
        <v>1.3828753930494049E-3</v>
      </c>
      <c r="AO931" s="3"/>
      <c r="AP931">
        <v>0</v>
      </c>
      <c r="AR931" t="s">
        <v>1</v>
      </c>
      <c r="AT931" s="2" t="s">
        <v>0</v>
      </c>
      <c r="AU931" s="1">
        <f t="shared" si="115"/>
        <v>4.4943839420456131</v>
      </c>
      <c r="AV931" s="1">
        <f t="shared" si="116"/>
        <v>3.2497849698339922</v>
      </c>
      <c r="AW931" s="1">
        <f t="shared" si="117"/>
        <v>2.0051859976223714</v>
      </c>
    </row>
    <row r="932" spans="1:49" x14ac:dyDescent="0.2">
      <c r="A932">
        <v>930</v>
      </c>
      <c r="B932" t="s">
        <v>3746</v>
      </c>
      <c r="C932" t="s">
        <v>3745</v>
      </c>
      <c r="F932" t="s">
        <v>3744</v>
      </c>
      <c r="G932" t="s">
        <v>16</v>
      </c>
      <c r="H932" t="s">
        <v>15</v>
      </c>
      <c r="I932" t="s">
        <v>3743</v>
      </c>
      <c r="J932">
        <v>60030551</v>
      </c>
      <c r="K932" t="s">
        <v>3742</v>
      </c>
      <c r="L932" t="s">
        <v>3741</v>
      </c>
      <c r="M932" t="s">
        <v>11</v>
      </c>
      <c r="N932">
        <v>2</v>
      </c>
      <c r="O932" t="s">
        <v>3740</v>
      </c>
      <c r="P932" t="s">
        <v>3739</v>
      </c>
      <c r="Q932" t="s">
        <v>3738</v>
      </c>
      <c r="R932" s="7">
        <v>36161</v>
      </c>
      <c r="S932" s="8">
        <f t="shared" si="112"/>
        <v>1999</v>
      </c>
      <c r="T932" s="8">
        <v>1999</v>
      </c>
      <c r="U932" s="8">
        <f t="shared" si="113"/>
        <v>23</v>
      </c>
      <c r="V932" s="7">
        <v>1999</v>
      </c>
      <c r="W932" t="s">
        <v>1455</v>
      </c>
      <c r="X932" s="2">
        <v>1.6519999999999999</v>
      </c>
      <c r="Y932" s="6">
        <f t="shared" si="118"/>
        <v>4.409919649769093E-2</v>
      </c>
      <c r="AA932" t="s">
        <v>1454</v>
      </c>
      <c r="AB932">
        <v>17337</v>
      </c>
      <c r="AD932" t="s">
        <v>5</v>
      </c>
      <c r="AE932">
        <v>47</v>
      </c>
      <c r="AF932">
        <v>3</v>
      </c>
      <c r="AH932" t="s">
        <v>3737</v>
      </c>
      <c r="AI932" t="s">
        <v>3736</v>
      </c>
      <c r="AK932" t="s">
        <v>3735</v>
      </c>
      <c r="AL932">
        <v>181</v>
      </c>
      <c r="AM932" s="5">
        <f t="shared" si="114"/>
        <v>7.8695652173913047</v>
      </c>
      <c r="AN932" s="4">
        <f t="shared" si="119"/>
        <v>1.1919068863902014E-2</v>
      </c>
      <c r="AO932" s="3"/>
      <c r="AP932">
        <v>0</v>
      </c>
      <c r="AR932" t="s">
        <v>1</v>
      </c>
      <c r="AT932" s="2" t="s">
        <v>0</v>
      </c>
      <c r="AU932" s="1">
        <f t="shared" si="115"/>
        <v>3.4445158207554254</v>
      </c>
      <c r="AV932" s="1">
        <f t="shared" si="116"/>
        <v>2.8009132680796474</v>
      </c>
      <c r="AW932" s="1">
        <f t="shared" si="117"/>
        <v>2.1573107154038684</v>
      </c>
    </row>
    <row r="933" spans="1:49" x14ac:dyDescent="0.2">
      <c r="A933">
        <v>931</v>
      </c>
      <c r="B933" t="s">
        <v>3734</v>
      </c>
      <c r="C933" t="s">
        <v>3733</v>
      </c>
      <c r="F933" t="s">
        <v>3732</v>
      </c>
      <c r="G933" t="s">
        <v>16</v>
      </c>
      <c r="H933" t="s">
        <v>15</v>
      </c>
      <c r="I933" t="s">
        <v>3731</v>
      </c>
      <c r="J933" t="s">
        <v>3730</v>
      </c>
      <c r="K933" t="s">
        <v>3729</v>
      </c>
      <c r="L933" t="s">
        <v>3728</v>
      </c>
      <c r="M933" t="s">
        <v>3727</v>
      </c>
      <c r="N933">
        <v>4</v>
      </c>
      <c r="O933" t="s">
        <v>3726</v>
      </c>
      <c r="P933" t="s">
        <v>3725</v>
      </c>
      <c r="Q933" t="s">
        <v>3724</v>
      </c>
      <c r="R933" s="7">
        <v>36161</v>
      </c>
      <c r="S933" s="8">
        <f t="shared" si="112"/>
        <v>1999</v>
      </c>
      <c r="T933" s="8">
        <v>1999</v>
      </c>
      <c r="U933" s="8">
        <f t="shared" si="113"/>
        <v>23</v>
      </c>
      <c r="V933" s="7">
        <v>1999</v>
      </c>
      <c r="W933" t="s">
        <v>1455</v>
      </c>
      <c r="X933" s="2">
        <v>1.6519999999999999</v>
      </c>
      <c r="Y933" s="6">
        <f t="shared" si="118"/>
        <v>4.409919649769093E-2</v>
      </c>
      <c r="AA933" t="s">
        <v>1454</v>
      </c>
      <c r="AB933">
        <v>17337</v>
      </c>
      <c r="AD933" t="s">
        <v>5</v>
      </c>
      <c r="AE933">
        <v>47</v>
      </c>
      <c r="AF933">
        <v>3</v>
      </c>
      <c r="AH933" t="s">
        <v>3723</v>
      </c>
      <c r="AI933" t="s">
        <v>3722</v>
      </c>
      <c r="AK933" t="s">
        <v>3721</v>
      </c>
      <c r="AL933">
        <v>26</v>
      </c>
      <c r="AM933" s="5">
        <f t="shared" si="114"/>
        <v>1.1304347826086956</v>
      </c>
      <c r="AN933" s="4">
        <f t="shared" si="119"/>
        <v>1.7121314390135488E-3</v>
      </c>
      <c r="AO933" s="3"/>
      <c r="AP933">
        <v>0</v>
      </c>
      <c r="AR933" t="s">
        <v>1</v>
      </c>
      <c r="AT933" s="2" t="s">
        <v>0</v>
      </c>
      <c r="AU933" s="1">
        <f t="shared" si="115"/>
        <v>3.1383076980087714</v>
      </c>
      <c r="AV933" s="1">
        <f t="shared" si="116"/>
        <v>2.2905663968352239</v>
      </c>
      <c r="AW933" s="1">
        <f t="shared" si="117"/>
        <v>1.4428250956616762</v>
      </c>
    </row>
    <row r="934" spans="1:49" x14ac:dyDescent="0.2">
      <c r="A934">
        <v>932</v>
      </c>
      <c r="B934" t="s">
        <v>3720</v>
      </c>
      <c r="C934" t="s">
        <v>3719</v>
      </c>
      <c r="F934" t="s">
        <v>3718</v>
      </c>
      <c r="G934" t="s">
        <v>16</v>
      </c>
      <c r="H934" t="s">
        <v>15</v>
      </c>
      <c r="I934" t="s">
        <v>2313</v>
      </c>
      <c r="J934">
        <v>60003122</v>
      </c>
      <c r="K934" t="s">
        <v>1461</v>
      </c>
      <c r="L934" t="s">
        <v>1460</v>
      </c>
      <c r="M934" t="s">
        <v>1459</v>
      </c>
      <c r="N934">
        <v>2</v>
      </c>
      <c r="O934" t="s">
        <v>3717</v>
      </c>
      <c r="P934" t="s">
        <v>3716</v>
      </c>
      <c r="Q934" t="s">
        <v>3715</v>
      </c>
      <c r="R934" s="7">
        <v>36161</v>
      </c>
      <c r="S934" s="8">
        <f t="shared" ref="S934:S997" si="120">YEAR(R934)</f>
        <v>1999</v>
      </c>
      <c r="T934" s="8">
        <v>1999</v>
      </c>
      <c r="U934" s="8">
        <f t="shared" ref="U934:U997" si="121">2022-T934</f>
        <v>23</v>
      </c>
      <c r="V934" s="7">
        <v>1999</v>
      </c>
      <c r="W934" t="s">
        <v>1713</v>
      </c>
      <c r="X934" s="2">
        <v>0.30399999999999999</v>
      </c>
      <c r="Y934" s="6">
        <f t="shared" si="118"/>
        <v>8.115106377299057E-3</v>
      </c>
      <c r="AA934">
        <v>8952477</v>
      </c>
      <c r="AB934">
        <v>12250</v>
      </c>
      <c r="AD934" t="s">
        <v>5</v>
      </c>
      <c r="AE934">
        <v>22</v>
      </c>
      <c r="AF934">
        <v>6</v>
      </c>
      <c r="AH934" t="s">
        <v>3714</v>
      </c>
      <c r="AI934" t="s">
        <v>3713</v>
      </c>
      <c r="AK934" t="s">
        <v>3712</v>
      </c>
      <c r="AL934">
        <v>4</v>
      </c>
      <c r="AM934" s="5">
        <f t="shared" ref="AM934:AM997" si="122">AL934/U934</f>
        <v>0.17391304347826086</v>
      </c>
      <c r="AN934" s="4">
        <f t="shared" si="119"/>
        <v>2.6340483677131523E-4</v>
      </c>
      <c r="AO934" s="3"/>
      <c r="AP934">
        <v>0</v>
      </c>
      <c r="AR934" t="s">
        <v>1</v>
      </c>
      <c r="AT934" s="2" t="s">
        <v>0</v>
      </c>
      <c r="AU934" s="1">
        <f t="shared" ref="AU934:AU997" si="123">(Y934*0.7+AN934*0.3)*100</f>
        <v>0.57595959151407339</v>
      </c>
      <c r="AV934" s="1">
        <f t="shared" ref="AV934:AV997" si="124">(Y934*0.5+AN934*0.5)*100</f>
        <v>0.41892556070351861</v>
      </c>
      <c r="AW934" s="1">
        <f t="shared" ref="AW934:AW997" si="125">(Y934*0.3+AN934*0.7)*100</f>
        <v>0.26189152989296377</v>
      </c>
    </row>
    <row r="935" spans="1:49" x14ac:dyDescent="0.2">
      <c r="A935">
        <v>933</v>
      </c>
      <c r="B935" t="s">
        <v>3711</v>
      </c>
      <c r="C935" t="s">
        <v>3710</v>
      </c>
      <c r="F935" t="s">
        <v>3709</v>
      </c>
      <c r="G935" t="s">
        <v>16</v>
      </c>
      <c r="H935" t="s">
        <v>15</v>
      </c>
      <c r="I935" t="s">
        <v>1840</v>
      </c>
      <c r="J935" t="s">
        <v>3708</v>
      </c>
      <c r="K935" t="s">
        <v>3707</v>
      </c>
      <c r="L935" t="s">
        <v>3706</v>
      </c>
      <c r="M935" t="s">
        <v>225</v>
      </c>
      <c r="N935">
        <v>3</v>
      </c>
      <c r="O935" t="s">
        <v>3705</v>
      </c>
      <c r="P935" t="s">
        <v>3704</v>
      </c>
      <c r="Q935" t="s">
        <v>3703</v>
      </c>
      <c r="R935" s="7">
        <v>36161</v>
      </c>
      <c r="S935" s="8">
        <f t="shared" si="120"/>
        <v>1999</v>
      </c>
      <c r="T935" s="8">
        <v>1999</v>
      </c>
      <c r="U935" s="8">
        <f t="shared" si="121"/>
        <v>23</v>
      </c>
      <c r="V935" s="7">
        <v>1999</v>
      </c>
      <c r="W935" t="s">
        <v>1724</v>
      </c>
      <c r="X935" s="2">
        <v>0.65500000000000003</v>
      </c>
      <c r="Y935" s="6">
        <f t="shared" si="118"/>
        <v>1.7484850911614749E-2</v>
      </c>
      <c r="AA935">
        <v>189375</v>
      </c>
      <c r="AB935">
        <v>26051</v>
      </c>
      <c r="AD935" t="s">
        <v>5</v>
      </c>
      <c r="AE935">
        <v>41</v>
      </c>
      <c r="AF935">
        <v>3</v>
      </c>
      <c r="AH935" t="s">
        <v>3702</v>
      </c>
      <c r="AI935" t="s">
        <v>3701</v>
      </c>
      <c r="AK935" t="s">
        <v>3700</v>
      </c>
      <c r="AL935">
        <v>9</v>
      </c>
      <c r="AM935" s="5">
        <f t="shared" si="122"/>
        <v>0.39130434782608697</v>
      </c>
      <c r="AN935" s="4">
        <f t="shared" si="119"/>
        <v>5.9266088273545923E-4</v>
      </c>
      <c r="AO935" s="3"/>
      <c r="AP935">
        <v>0</v>
      </c>
      <c r="AQ935" t="s">
        <v>1835</v>
      </c>
      <c r="AR935" t="s">
        <v>1834</v>
      </c>
      <c r="AS935" t="s">
        <v>1833</v>
      </c>
      <c r="AT935" s="2" t="s">
        <v>0</v>
      </c>
      <c r="AU935" s="1">
        <f t="shared" si="123"/>
        <v>1.241719390295096</v>
      </c>
      <c r="AV935" s="1">
        <f t="shared" si="124"/>
        <v>0.90387558971751036</v>
      </c>
      <c r="AW935" s="1">
        <f t="shared" si="125"/>
        <v>0.56603178913992458</v>
      </c>
    </row>
    <row r="936" spans="1:49" x14ac:dyDescent="0.2">
      <c r="A936">
        <v>934</v>
      </c>
      <c r="B936" t="s">
        <v>3699</v>
      </c>
      <c r="C936" t="s">
        <v>3698</v>
      </c>
      <c r="F936" t="s">
        <v>3697</v>
      </c>
      <c r="G936" t="s">
        <v>16</v>
      </c>
      <c r="H936" t="s">
        <v>15</v>
      </c>
      <c r="I936" t="s">
        <v>3696</v>
      </c>
      <c r="J936">
        <v>60015901</v>
      </c>
      <c r="K936" t="s">
        <v>3695</v>
      </c>
      <c r="L936" t="s">
        <v>3608</v>
      </c>
      <c r="M936" t="s">
        <v>3607</v>
      </c>
      <c r="N936">
        <v>1</v>
      </c>
      <c r="O936" t="s">
        <v>3694</v>
      </c>
      <c r="P936">
        <v>7201481830</v>
      </c>
      <c r="Q936">
        <v>60015901</v>
      </c>
      <c r="R936" s="7">
        <v>36161</v>
      </c>
      <c r="S936" s="8">
        <f t="shared" si="120"/>
        <v>1999</v>
      </c>
      <c r="T936" s="8">
        <v>1999</v>
      </c>
      <c r="U936" s="8">
        <f t="shared" si="121"/>
        <v>23</v>
      </c>
      <c r="V936" s="7">
        <v>1999</v>
      </c>
      <c r="W936" t="s">
        <v>1455</v>
      </c>
      <c r="X936" s="2">
        <v>1.6519999999999999</v>
      </c>
      <c r="Y936" s="6">
        <f t="shared" si="118"/>
        <v>4.409919649769093E-2</v>
      </c>
      <c r="AA936" t="s">
        <v>1454</v>
      </c>
      <c r="AB936">
        <v>17337</v>
      </c>
      <c r="AD936" t="s">
        <v>5</v>
      </c>
      <c r="AE936">
        <v>47</v>
      </c>
      <c r="AF936">
        <v>2</v>
      </c>
      <c r="AH936" t="s">
        <v>3693</v>
      </c>
      <c r="AI936" t="s">
        <v>3692</v>
      </c>
      <c r="AK936" t="s">
        <v>3691</v>
      </c>
      <c r="AL936">
        <v>121</v>
      </c>
      <c r="AM936" s="5">
        <f t="shared" si="122"/>
        <v>5.2608695652173916</v>
      </c>
      <c r="AN936" s="4">
        <f t="shared" si="119"/>
        <v>7.9679963123322848E-3</v>
      </c>
      <c r="AO936" s="3"/>
      <c r="AP936">
        <v>0</v>
      </c>
      <c r="AR936" t="s">
        <v>1</v>
      </c>
      <c r="AT936" s="2" t="s">
        <v>0</v>
      </c>
      <c r="AU936" s="1">
        <f t="shared" si="123"/>
        <v>3.3259836442083337</v>
      </c>
      <c r="AV936" s="1">
        <f t="shared" si="124"/>
        <v>2.6033596405011608</v>
      </c>
      <c r="AW936" s="1">
        <f t="shared" si="125"/>
        <v>1.8807356367939878</v>
      </c>
    </row>
    <row r="937" spans="1:49" x14ac:dyDescent="0.2">
      <c r="A937">
        <v>935</v>
      </c>
      <c r="B937" t="s">
        <v>3690</v>
      </c>
      <c r="C937" t="s">
        <v>3689</v>
      </c>
      <c r="F937" t="s">
        <v>3688</v>
      </c>
      <c r="G937" t="s">
        <v>16</v>
      </c>
      <c r="H937" t="s">
        <v>15</v>
      </c>
      <c r="I937" t="s">
        <v>3687</v>
      </c>
      <c r="J937">
        <v>60017161</v>
      </c>
      <c r="K937" t="s">
        <v>3374</v>
      </c>
      <c r="L937" t="s">
        <v>3031</v>
      </c>
      <c r="M937" t="s">
        <v>3030</v>
      </c>
      <c r="N937">
        <v>5</v>
      </c>
      <c r="O937" t="s">
        <v>3686</v>
      </c>
      <c r="P937" t="s">
        <v>3685</v>
      </c>
      <c r="Q937" t="s">
        <v>3684</v>
      </c>
      <c r="R937" s="7">
        <v>36161</v>
      </c>
      <c r="S937" s="8">
        <f t="shared" si="120"/>
        <v>1999</v>
      </c>
      <c r="T937" s="8">
        <v>1999</v>
      </c>
      <c r="U937" s="8">
        <f t="shared" si="121"/>
        <v>23</v>
      </c>
      <c r="V937" s="7">
        <v>1999</v>
      </c>
      <c r="W937" t="s">
        <v>1409</v>
      </c>
      <c r="X937" s="2">
        <v>0.28599999999999998</v>
      </c>
      <c r="Y937" s="6">
        <f t="shared" si="118"/>
        <v>7.6346066575905605E-3</v>
      </c>
      <c r="AA937">
        <v>9205071</v>
      </c>
      <c r="AB937">
        <v>28139</v>
      </c>
      <c r="AC937">
        <v>15693937</v>
      </c>
      <c r="AD937" t="s">
        <v>5</v>
      </c>
      <c r="AE937">
        <v>13</v>
      </c>
      <c r="AF937">
        <v>4</v>
      </c>
      <c r="AH937" t="s">
        <v>3683</v>
      </c>
      <c r="AI937" t="s">
        <v>3682</v>
      </c>
      <c r="AK937" t="s">
        <v>3681</v>
      </c>
      <c r="AL937">
        <v>1</v>
      </c>
      <c r="AM937" s="5">
        <f t="shared" si="122"/>
        <v>4.3478260869565216E-2</v>
      </c>
      <c r="AN937" s="4">
        <f t="shared" si="119"/>
        <v>6.5851209192828807E-5</v>
      </c>
      <c r="AO937" s="3"/>
      <c r="AP937">
        <v>0</v>
      </c>
      <c r="AR937" t="s">
        <v>1</v>
      </c>
      <c r="AT937" s="2" t="s">
        <v>0</v>
      </c>
      <c r="AU937" s="1">
        <f t="shared" si="123"/>
        <v>0.53639800230712409</v>
      </c>
      <c r="AV937" s="1">
        <f t="shared" si="124"/>
        <v>0.38502289333916945</v>
      </c>
      <c r="AW937" s="1">
        <f t="shared" si="125"/>
        <v>0.23364778437121483</v>
      </c>
    </row>
    <row r="938" spans="1:49" x14ac:dyDescent="0.2">
      <c r="A938">
        <v>936</v>
      </c>
      <c r="B938" t="s">
        <v>3680</v>
      </c>
      <c r="C938" t="s">
        <v>3679</v>
      </c>
      <c r="F938" t="s">
        <v>3678</v>
      </c>
      <c r="G938" t="s">
        <v>16</v>
      </c>
      <c r="H938" t="s">
        <v>15</v>
      </c>
      <c r="I938" t="s">
        <v>3677</v>
      </c>
      <c r="J938">
        <v>60020650</v>
      </c>
      <c r="K938" t="s">
        <v>587</v>
      </c>
      <c r="L938" t="s">
        <v>586</v>
      </c>
      <c r="M938" t="s">
        <v>585</v>
      </c>
      <c r="N938">
        <v>1</v>
      </c>
      <c r="O938" t="s">
        <v>3676</v>
      </c>
      <c r="P938">
        <v>7004302468</v>
      </c>
      <c r="Q938">
        <v>60020650</v>
      </c>
      <c r="R938" s="7">
        <v>36161</v>
      </c>
      <c r="S938" s="8">
        <f t="shared" si="120"/>
        <v>1999</v>
      </c>
      <c r="T938" s="8">
        <v>1999</v>
      </c>
      <c r="U938" s="8">
        <f t="shared" si="121"/>
        <v>23</v>
      </c>
      <c r="V938" s="7">
        <v>36251</v>
      </c>
      <c r="W938" t="s">
        <v>1736</v>
      </c>
      <c r="X938" s="2">
        <v>0.312</v>
      </c>
      <c r="Y938" s="6">
        <f t="shared" si="118"/>
        <v>8.3286618082806119E-3</v>
      </c>
      <c r="AA938">
        <v>9540695</v>
      </c>
      <c r="AB938">
        <v>61637</v>
      </c>
      <c r="AD938" t="s">
        <v>5</v>
      </c>
      <c r="AE938">
        <v>11</v>
      </c>
      <c r="AF938">
        <v>2</v>
      </c>
      <c r="AH938" t="s">
        <v>3675</v>
      </c>
      <c r="AI938" t="s">
        <v>3674</v>
      </c>
      <c r="AK938" t="s">
        <v>3673</v>
      </c>
      <c r="AL938">
        <v>108</v>
      </c>
      <c r="AM938" s="5">
        <f t="shared" si="122"/>
        <v>4.6956521739130439</v>
      </c>
      <c r="AN938" s="4">
        <f t="shared" si="119"/>
        <v>7.1119305928255116E-3</v>
      </c>
      <c r="AO938" s="3"/>
      <c r="AP938">
        <v>0</v>
      </c>
      <c r="AR938" t="s">
        <v>1</v>
      </c>
      <c r="AT938" s="2" t="s">
        <v>0</v>
      </c>
      <c r="AU938" s="1">
        <f t="shared" si="123"/>
        <v>0.79636424436440811</v>
      </c>
      <c r="AV938" s="1">
        <f t="shared" si="124"/>
        <v>0.77202962005530618</v>
      </c>
      <c r="AW938" s="1">
        <f t="shared" si="125"/>
        <v>0.74769499574620402</v>
      </c>
    </row>
    <row r="939" spans="1:49" x14ac:dyDescent="0.2">
      <c r="A939">
        <v>937</v>
      </c>
      <c r="B939" t="s">
        <v>3672</v>
      </c>
      <c r="C939" t="s">
        <v>3671</v>
      </c>
      <c r="D939" t="s">
        <v>3670</v>
      </c>
      <c r="F939" t="s">
        <v>3669</v>
      </c>
      <c r="G939" t="s">
        <v>16</v>
      </c>
      <c r="H939" t="s">
        <v>15</v>
      </c>
      <c r="I939" t="s">
        <v>3668</v>
      </c>
      <c r="J939">
        <v>60009037</v>
      </c>
      <c r="K939" t="s">
        <v>2625</v>
      </c>
      <c r="L939" t="s">
        <v>1139</v>
      </c>
      <c r="M939" t="s">
        <v>11</v>
      </c>
      <c r="N939">
        <v>1</v>
      </c>
      <c r="O939" t="s">
        <v>3667</v>
      </c>
      <c r="P939">
        <v>55728392300</v>
      </c>
      <c r="Q939">
        <v>60009037</v>
      </c>
      <c r="R939" s="7">
        <v>36161</v>
      </c>
      <c r="S939" s="8">
        <f t="shared" si="120"/>
        <v>1999</v>
      </c>
      <c r="T939" s="8">
        <v>1999</v>
      </c>
      <c r="U939" s="8">
        <f t="shared" si="121"/>
        <v>23</v>
      </c>
      <c r="V939" s="7" t="s">
        <v>3666</v>
      </c>
      <c r="W939" t="s">
        <v>3665</v>
      </c>
      <c r="X939" s="2">
        <v>1.1339999999999999</v>
      </c>
      <c r="Y939" s="6">
        <f t="shared" si="118"/>
        <v>3.0271482341635299E-2</v>
      </c>
      <c r="AA939">
        <v>945765</v>
      </c>
      <c r="AB939">
        <v>12372</v>
      </c>
      <c r="AD939" t="s">
        <v>5</v>
      </c>
      <c r="AE939">
        <v>44</v>
      </c>
      <c r="AF939">
        <v>2</v>
      </c>
      <c r="AH939" t="s">
        <v>3664</v>
      </c>
      <c r="AI939" t="s">
        <v>3663</v>
      </c>
      <c r="AK939" t="s">
        <v>3662</v>
      </c>
      <c r="AL939">
        <v>16</v>
      </c>
      <c r="AM939" s="5">
        <f t="shared" si="122"/>
        <v>0.69565217391304346</v>
      </c>
      <c r="AN939" s="4">
        <f t="shared" si="119"/>
        <v>1.0536193470852609E-3</v>
      </c>
      <c r="AO939" s="3"/>
      <c r="AP939">
        <v>0</v>
      </c>
      <c r="AR939" t="s">
        <v>1</v>
      </c>
      <c r="AT939" s="2">
        <v>2.4129999999999998</v>
      </c>
      <c r="AU939" s="1">
        <f t="shared" si="123"/>
        <v>2.1506123443270289</v>
      </c>
      <c r="AV939" s="1">
        <f t="shared" si="124"/>
        <v>1.5662550844360281</v>
      </c>
      <c r="AW939" s="1">
        <f t="shared" si="125"/>
        <v>0.98189782454502716</v>
      </c>
    </row>
    <row r="940" spans="1:49" x14ac:dyDescent="0.2">
      <c r="A940">
        <v>938</v>
      </c>
      <c r="B940" t="s">
        <v>3661</v>
      </c>
      <c r="C940" t="s">
        <v>3660</v>
      </c>
      <c r="F940" t="s">
        <v>3659</v>
      </c>
      <c r="G940" t="s">
        <v>16</v>
      </c>
      <c r="H940" t="s">
        <v>15</v>
      </c>
      <c r="I940" t="s">
        <v>3658</v>
      </c>
      <c r="J940">
        <v>100358783</v>
      </c>
      <c r="K940" t="s">
        <v>3657</v>
      </c>
      <c r="L940" t="s">
        <v>3656</v>
      </c>
      <c r="M940" t="s">
        <v>11</v>
      </c>
      <c r="N940">
        <v>3</v>
      </c>
      <c r="O940" t="s">
        <v>3655</v>
      </c>
      <c r="P940" t="s">
        <v>3654</v>
      </c>
      <c r="Q940" t="s">
        <v>3653</v>
      </c>
      <c r="R940" s="7">
        <v>36161</v>
      </c>
      <c r="S940" s="8">
        <f t="shared" si="120"/>
        <v>1999</v>
      </c>
      <c r="T940" s="8">
        <v>1999</v>
      </c>
      <c r="U940" s="8">
        <f t="shared" si="121"/>
        <v>23</v>
      </c>
      <c r="V940" s="7">
        <v>1999</v>
      </c>
      <c r="W940" t="s">
        <v>1787</v>
      </c>
      <c r="X940" s="2">
        <v>1.468</v>
      </c>
      <c r="Y940" s="6">
        <f t="shared" si="118"/>
        <v>3.9187421585115186E-2</v>
      </c>
      <c r="AA940">
        <v>906778</v>
      </c>
      <c r="AB940">
        <v>18931</v>
      </c>
      <c r="AD940" t="s">
        <v>5</v>
      </c>
      <c r="AE940">
        <v>47</v>
      </c>
      <c r="AF940">
        <v>7</v>
      </c>
      <c r="AH940" t="s">
        <v>3652</v>
      </c>
      <c r="AI940" t="s">
        <v>3651</v>
      </c>
      <c r="AK940" t="s">
        <v>3650</v>
      </c>
      <c r="AL940">
        <v>51</v>
      </c>
      <c r="AM940" s="5">
        <f t="shared" si="122"/>
        <v>2.2173913043478262</v>
      </c>
      <c r="AN940" s="4">
        <f t="shared" si="119"/>
        <v>3.3584116688342692E-3</v>
      </c>
      <c r="AO940" s="3"/>
      <c r="AP940">
        <v>0</v>
      </c>
      <c r="AR940" t="s">
        <v>1</v>
      </c>
      <c r="AT940" s="2">
        <v>5.0830000000000002</v>
      </c>
      <c r="AU940" s="1">
        <f t="shared" si="123"/>
        <v>2.8438718610230911</v>
      </c>
      <c r="AV940" s="1">
        <f t="shared" si="124"/>
        <v>2.1272916626974729</v>
      </c>
      <c r="AW940" s="1">
        <f t="shared" si="125"/>
        <v>1.4107114643718544</v>
      </c>
    </row>
    <row r="941" spans="1:49" x14ac:dyDescent="0.2">
      <c r="A941">
        <v>939</v>
      </c>
      <c r="B941" t="s">
        <v>3649</v>
      </c>
      <c r="C941" t="s">
        <v>3648</v>
      </c>
      <c r="F941" t="s">
        <v>3647</v>
      </c>
      <c r="G941" t="s">
        <v>16</v>
      </c>
      <c r="H941" t="s">
        <v>15</v>
      </c>
      <c r="I941" t="s">
        <v>3646</v>
      </c>
      <c r="J941">
        <v>60110755</v>
      </c>
      <c r="K941" t="s">
        <v>2444</v>
      </c>
      <c r="L941" t="s">
        <v>2443</v>
      </c>
      <c r="M941" t="s">
        <v>431</v>
      </c>
      <c r="N941">
        <v>1</v>
      </c>
      <c r="O941" t="s">
        <v>3645</v>
      </c>
      <c r="P941">
        <v>55664032500</v>
      </c>
      <c r="Q941">
        <v>60110755</v>
      </c>
      <c r="R941" s="7">
        <v>36161</v>
      </c>
      <c r="S941" s="8">
        <f t="shared" si="120"/>
        <v>1999</v>
      </c>
      <c r="T941" s="8">
        <v>1999</v>
      </c>
      <c r="U941" s="8">
        <f t="shared" si="121"/>
        <v>23</v>
      </c>
      <c r="V941" s="7">
        <v>1999</v>
      </c>
      <c r="W941" t="s">
        <v>1455</v>
      </c>
      <c r="X941" s="2">
        <v>1.6519999999999999</v>
      </c>
      <c r="Y941" s="6">
        <f t="shared" si="118"/>
        <v>4.409919649769093E-2</v>
      </c>
      <c r="AA941" t="s">
        <v>1454</v>
      </c>
      <c r="AB941">
        <v>17337</v>
      </c>
      <c r="AD941" t="s">
        <v>5</v>
      </c>
      <c r="AE941">
        <v>47</v>
      </c>
      <c r="AF941">
        <v>4</v>
      </c>
      <c r="AH941" t="s">
        <v>3644</v>
      </c>
      <c r="AI941" t="s">
        <v>3643</v>
      </c>
      <c r="AK941" t="s">
        <v>3642</v>
      </c>
      <c r="AL941">
        <v>98</v>
      </c>
      <c r="AM941" s="5">
        <f t="shared" si="122"/>
        <v>4.2608695652173916</v>
      </c>
      <c r="AN941" s="4">
        <f t="shared" si="119"/>
        <v>6.4534185008972228E-3</v>
      </c>
      <c r="AO941" s="3"/>
      <c r="AP941">
        <v>0</v>
      </c>
      <c r="AR941" t="s">
        <v>1</v>
      </c>
      <c r="AT941" s="2" t="s">
        <v>0</v>
      </c>
      <c r="AU941" s="1">
        <f t="shared" si="123"/>
        <v>3.2805463098652816</v>
      </c>
      <c r="AV941" s="1">
        <f t="shared" si="124"/>
        <v>2.5276307499294077</v>
      </c>
      <c r="AW941" s="1">
        <f t="shared" si="125"/>
        <v>1.7747151899935334</v>
      </c>
    </row>
    <row r="942" spans="1:49" x14ac:dyDescent="0.2">
      <c r="A942">
        <v>940</v>
      </c>
      <c r="B942" t="s">
        <v>3641</v>
      </c>
      <c r="C942" t="s">
        <v>3640</v>
      </c>
      <c r="F942" t="s">
        <v>3639</v>
      </c>
      <c r="G942" t="s">
        <v>16</v>
      </c>
      <c r="H942" t="s">
        <v>15</v>
      </c>
      <c r="I942" t="s">
        <v>3638</v>
      </c>
      <c r="J942" t="s">
        <v>3637</v>
      </c>
      <c r="K942" t="s">
        <v>3636</v>
      </c>
      <c r="L942" t="s">
        <v>3635</v>
      </c>
      <c r="M942" t="s">
        <v>3634</v>
      </c>
      <c r="N942">
        <v>10</v>
      </c>
      <c r="O942" t="s">
        <v>3633</v>
      </c>
      <c r="P942" t="s">
        <v>3632</v>
      </c>
      <c r="Q942" t="s">
        <v>3631</v>
      </c>
      <c r="R942" s="7">
        <v>36161</v>
      </c>
      <c r="S942" s="8">
        <f t="shared" si="120"/>
        <v>1999</v>
      </c>
      <c r="T942" s="8">
        <v>1999</v>
      </c>
      <c r="U942" s="8">
        <f t="shared" si="121"/>
        <v>23</v>
      </c>
      <c r="V942" s="7">
        <v>1999</v>
      </c>
      <c r="W942" t="s">
        <v>1892</v>
      </c>
      <c r="X942" s="2">
        <v>1.3720000000000001</v>
      </c>
      <c r="Y942" s="6">
        <f t="shared" si="118"/>
        <v>3.662475641333654E-2</v>
      </c>
      <c r="AA942">
        <v>189480</v>
      </c>
      <c r="AB942">
        <v>17366</v>
      </c>
      <c r="AD942" t="s">
        <v>5</v>
      </c>
      <c r="AE942">
        <v>47</v>
      </c>
      <c r="AF942">
        <v>8</v>
      </c>
      <c r="AH942" t="s">
        <v>3630</v>
      </c>
      <c r="AI942" t="s">
        <v>3629</v>
      </c>
      <c r="AK942" t="s">
        <v>3628</v>
      </c>
      <c r="AL942">
        <v>20</v>
      </c>
      <c r="AM942" s="5">
        <f t="shared" si="122"/>
        <v>0.86956521739130432</v>
      </c>
      <c r="AN942" s="4">
        <f t="shared" si="119"/>
        <v>1.317024183856576E-3</v>
      </c>
      <c r="AO942" s="3"/>
      <c r="AP942">
        <v>0</v>
      </c>
      <c r="AQ942" t="s">
        <v>3627</v>
      </c>
      <c r="AR942" t="s">
        <v>1</v>
      </c>
      <c r="AS942" t="s">
        <v>3626</v>
      </c>
      <c r="AT942" s="2" t="s">
        <v>0</v>
      </c>
      <c r="AU942" s="1">
        <f t="shared" si="123"/>
        <v>2.6032436744492551</v>
      </c>
      <c r="AV942" s="1">
        <f t="shared" si="124"/>
        <v>1.8970890298596559</v>
      </c>
      <c r="AW942" s="1">
        <f t="shared" si="125"/>
        <v>1.1909343852700567</v>
      </c>
    </row>
    <row r="943" spans="1:49" x14ac:dyDescent="0.2">
      <c r="A943">
        <v>941</v>
      </c>
      <c r="B943" t="s">
        <v>3625</v>
      </c>
      <c r="C943" t="s">
        <v>3624</v>
      </c>
      <c r="F943" t="s">
        <v>3623</v>
      </c>
      <c r="G943" t="s">
        <v>16</v>
      </c>
      <c r="H943" t="s">
        <v>15</v>
      </c>
      <c r="I943" t="s">
        <v>3622</v>
      </c>
      <c r="J943">
        <v>60072417</v>
      </c>
      <c r="K943" t="s">
        <v>3621</v>
      </c>
      <c r="L943" t="s">
        <v>3620</v>
      </c>
      <c r="M943" t="s">
        <v>1531</v>
      </c>
      <c r="N943">
        <v>3</v>
      </c>
      <c r="O943" t="s">
        <v>3619</v>
      </c>
      <c r="P943" t="s">
        <v>3618</v>
      </c>
      <c r="Q943" t="s">
        <v>3617</v>
      </c>
      <c r="R943" s="7">
        <v>36161</v>
      </c>
      <c r="S943" s="8">
        <f t="shared" si="120"/>
        <v>1999</v>
      </c>
      <c r="T943" s="8">
        <v>1999</v>
      </c>
      <c r="U943" s="8">
        <f t="shared" si="121"/>
        <v>23</v>
      </c>
      <c r="V943" s="7">
        <v>1999</v>
      </c>
      <c r="W943" t="s">
        <v>1455</v>
      </c>
      <c r="X943" s="2">
        <v>1.6519999999999999</v>
      </c>
      <c r="Y943" s="6">
        <f t="shared" si="118"/>
        <v>4.409919649769093E-2</v>
      </c>
      <c r="AA943" t="s">
        <v>1454</v>
      </c>
      <c r="AB943">
        <v>17337</v>
      </c>
      <c r="AD943" t="s">
        <v>5</v>
      </c>
      <c r="AE943">
        <v>47</v>
      </c>
      <c r="AF943">
        <v>4</v>
      </c>
      <c r="AH943" t="s">
        <v>3616</v>
      </c>
      <c r="AI943" t="s">
        <v>3615</v>
      </c>
      <c r="AK943" t="s">
        <v>3614</v>
      </c>
      <c r="AL943">
        <v>183</v>
      </c>
      <c r="AM943" s="5">
        <f t="shared" si="122"/>
        <v>7.9565217391304346</v>
      </c>
      <c r="AN943" s="4">
        <f t="shared" si="119"/>
        <v>1.2050771282287671E-2</v>
      </c>
      <c r="AO943" s="3"/>
      <c r="AP943">
        <v>0</v>
      </c>
      <c r="AR943" t="s">
        <v>1</v>
      </c>
      <c r="AT943" s="2" t="s">
        <v>0</v>
      </c>
      <c r="AU943" s="1">
        <f t="shared" si="123"/>
        <v>3.4484668933069953</v>
      </c>
      <c r="AV943" s="1">
        <f t="shared" si="124"/>
        <v>2.8074983889989302</v>
      </c>
      <c r="AW943" s="1">
        <f t="shared" si="125"/>
        <v>2.1665298846908647</v>
      </c>
    </row>
    <row r="944" spans="1:49" x14ac:dyDescent="0.2">
      <c r="A944">
        <v>942</v>
      </c>
      <c r="B944" t="s">
        <v>3613</v>
      </c>
      <c r="C944" t="s">
        <v>3612</v>
      </c>
      <c r="F944" t="s">
        <v>3611</v>
      </c>
      <c r="G944" t="s">
        <v>16</v>
      </c>
      <c r="H944" t="s">
        <v>15</v>
      </c>
      <c r="I944" t="s">
        <v>3610</v>
      </c>
      <c r="J944">
        <v>60019354</v>
      </c>
      <c r="K944" t="s">
        <v>3609</v>
      </c>
      <c r="L944" t="s">
        <v>3608</v>
      </c>
      <c r="M944" t="s">
        <v>3607</v>
      </c>
      <c r="N944">
        <v>1</v>
      </c>
      <c r="O944" t="s">
        <v>3606</v>
      </c>
      <c r="P944">
        <v>7202746189</v>
      </c>
      <c r="Q944">
        <v>60019354</v>
      </c>
      <c r="R944" s="7">
        <v>36161</v>
      </c>
      <c r="S944" s="8">
        <f t="shared" si="120"/>
        <v>1999</v>
      </c>
      <c r="T944" s="8">
        <v>1999</v>
      </c>
      <c r="U944" s="8">
        <f t="shared" si="121"/>
        <v>23</v>
      </c>
      <c r="V944" s="7">
        <v>1999</v>
      </c>
      <c r="W944" t="s">
        <v>1455</v>
      </c>
      <c r="X944" s="2">
        <v>1.6519999999999999</v>
      </c>
      <c r="Y944" s="6">
        <f t="shared" si="118"/>
        <v>4.409919649769093E-2</v>
      </c>
      <c r="AA944" t="s">
        <v>1454</v>
      </c>
      <c r="AB944">
        <v>17337</v>
      </c>
      <c r="AD944" t="s">
        <v>5</v>
      </c>
      <c r="AE944">
        <v>47</v>
      </c>
      <c r="AF944">
        <v>6</v>
      </c>
      <c r="AH944" t="s">
        <v>3605</v>
      </c>
      <c r="AI944" t="s">
        <v>3604</v>
      </c>
      <c r="AK944" t="s">
        <v>3603</v>
      </c>
      <c r="AL944">
        <v>84</v>
      </c>
      <c r="AM944" s="5">
        <f t="shared" si="122"/>
        <v>3.652173913043478</v>
      </c>
      <c r="AN944" s="4">
        <f t="shared" si="119"/>
        <v>5.5315015721976194E-3</v>
      </c>
      <c r="AO944" s="3"/>
      <c r="AP944">
        <v>0</v>
      </c>
      <c r="AR944" t="s">
        <v>1</v>
      </c>
      <c r="AT944" s="2" t="s">
        <v>0</v>
      </c>
      <c r="AU944" s="1">
        <f t="shared" si="123"/>
        <v>3.2528888020042936</v>
      </c>
      <c r="AV944" s="1">
        <f t="shared" si="124"/>
        <v>2.4815349034944272</v>
      </c>
      <c r="AW944" s="1">
        <f t="shared" si="125"/>
        <v>1.7101810049845612</v>
      </c>
    </row>
    <row r="945" spans="1:49" x14ac:dyDescent="0.2">
      <c r="A945">
        <v>943</v>
      </c>
      <c r="B945" t="s">
        <v>3602</v>
      </c>
      <c r="C945" t="s">
        <v>3601</v>
      </c>
      <c r="F945" t="s">
        <v>3600</v>
      </c>
      <c r="G945" t="s">
        <v>16</v>
      </c>
      <c r="H945" t="s">
        <v>15</v>
      </c>
      <c r="I945" t="s">
        <v>3599</v>
      </c>
      <c r="J945" t="s">
        <v>3598</v>
      </c>
      <c r="K945" t="s">
        <v>3597</v>
      </c>
      <c r="L945" t="s">
        <v>3596</v>
      </c>
      <c r="M945" t="s">
        <v>3595</v>
      </c>
      <c r="N945">
        <v>2</v>
      </c>
      <c r="O945" t="s">
        <v>3594</v>
      </c>
      <c r="P945" t="s">
        <v>3593</v>
      </c>
      <c r="Q945" t="s">
        <v>3592</v>
      </c>
      <c r="R945" s="7">
        <v>36161</v>
      </c>
      <c r="S945" s="8">
        <f t="shared" si="120"/>
        <v>1999</v>
      </c>
      <c r="T945" s="8">
        <v>1999</v>
      </c>
      <c r="U945" s="8">
        <f t="shared" si="121"/>
        <v>23</v>
      </c>
      <c r="V945" s="7">
        <v>1999</v>
      </c>
      <c r="W945" t="s">
        <v>1409</v>
      </c>
      <c r="X945" s="2">
        <v>0.28599999999999998</v>
      </c>
      <c r="Y945" s="6">
        <f t="shared" si="118"/>
        <v>7.6346066575905605E-3</v>
      </c>
      <c r="AA945">
        <v>9205071</v>
      </c>
      <c r="AB945">
        <v>28139</v>
      </c>
      <c r="AC945">
        <v>15693937</v>
      </c>
      <c r="AD945" t="s">
        <v>5</v>
      </c>
      <c r="AE945">
        <v>13</v>
      </c>
      <c r="AF945">
        <v>8</v>
      </c>
      <c r="AH945" t="s">
        <v>3591</v>
      </c>
      <c r="AI945" t="s">
        <v>3590</v>
      </c>
      <c r="AK945" t="s">
        <v>3589</v>
      </c>
      <c r="AL945">
        <v>0</v>
      </c>
      <c r="AM945" s="5">
        <f t="shared" si="122"/>
        <v>0</v>
      </c>
      <c r="AN945" s="4">
        <f t="shared" si="119"/>
        <v>0</v>
      </c>
      <c r="AO945" s="3"/>
      <c r="AP945">
        <v>0</v>
      </c>
      <c r="AR945" t="s">
        <v>1</v>
      </c>
      <c r="AT945" s="2" t="s">
        <v>0</v>
      </c>
      <c r="AU945" s="1">
        <f t="shared" si="123"/>
        <v>0.53442246603133925</v>
      </c>
      <c r="AV945" s="1">
        <f t="shared" si="124"/>
        <v>0.38173033287952801</v>
      </c>
      <c r="AW945" s="1">
        <f t="shared" si="125"/>
        <v>0.22903819972771683</v>
      </c>
    </row>
    <row r="946" spans="1:49" x14ac:dyDescent="0.2">
      <c r="A946">
        <v>944</v>
      </c>
      <c r="B946" t="s">
        <v>3588</v>
      </c>
      <c r="C946" t="s">
        <v>3587</v>
      </c>
      <c r="F946" t="s">
        <v>3586</v>
      </c>
      <c r="G946" t="s">
        <v>16</v>
      </c>
      <c r="H946" t="s">
        <v>15</v>
      </c>
      <c r="I946" t="s">
        <v>3585</v>
      </c>
      <c r="J946">
        <v>60010818</v>
      </c>
      <c r="K946" t="s">
        <v>3584</v>
      </c>
      <c r="L946" t="s">
        <v>3583</v>
      </c>
      <c r="M946" t="s">
        <v>585</v>
      </c>
      <c r="N946">
        <v>2</v>
      </c>
      <c r="O946" t="s">
        <v>3582</v>
      </c>
      <c r="P946" t="s">
        <v>3581</v>
      </c>
      <c r="Q946" t="s">
        <v>3580</v>
      </c>
      <c r="R946" s="7">
        <v>36161</v>
      </c>
      <c r="S946" s="8">
        <f t="shared" si="120"/>
        <v>1999</v>
      </c>
      <c r="T946" s="8">
        <v>1999</v>
      </c>
      <c r="U946" s="8">
        <f t="shared" si="121"/>
        <v>23</v>
      </c>
      <c r="V946" s="7">
        <v>1999</v>
      </c>
      <c r="W946" t="s">
        <v>1713</v>
      </c>
      <c r="X946" s="2">
        <v>0.30399999999999999</v>
      </c>
      <c r="Y946" s="6">
        <f t="shared" si="118"/>
        <v>8.115106377299057E-3</v>
      </c>
      <c r="AA946">
        <v>8952477</v>
      </c>
      <c r="AB946">
        <v>12250</v>
      </c>
      <c r="AD946" t="s">
        <v>5</v>
      </c>
      <c r="AE946">
        <v>21</v>
      </c>
      <c r="AF946">
        <v>5</v>
      </c>
      <c r="AH946" t="s">
        <v>3579</v>
      </c>
      <c r="AI946" t="s">
        <v>3578</v>
      </c>
      <c r="AK946" t="s">
        <v>3577</v>
      </c>
      <c r="AL946">
        <v>10</v>
      </c>
      <c r="AM946" s="5">
        <f t="shared" si="122"/>
        <v>0.43478260869565216</v>
      </c>
      <c r="AN946" s="4">
        <f t="shared" si="119"/>
        <v>6.5851209192828799E-4</v>
      </c>
      <c r="AO946" s="3"/>
      <c r="AP946">
        <v>0</v>
      </c>
      <c r="AR946" t="s">
        <v>1</v>
      </c>
      <c r="AT946" s="2" t="s">
        <v>0</v>
      </c>
      <c r="AU946" s="1">
        <f t="shared" si="123"/>
        <v>0.58781280916878254</v>
      </c>
      <c r="AV946" s="1">
        <f t="shared" si="124"/>
        <v>0.43868092346136722</v>
      </c>
      <c r="AW946" s="1">
        <f t="shared" si="125"/>
        <v>0.28954903775395191</v>
      </c>
    </row>
    <row r="947" spans="1:49" x14ac:dyDescent="0.2">
      <c r="A947">
        <v>945</v>
      </c>
      <c r="B947" t="s">
        <v>3576</v>
      </c>
      <c r="C947" t="s">
        <v>3575</v>
      </c>
      <c r="F947" t="s">
        <v>3574</v>
      </c>
      <c r="G947" t="s">
        <v>16</v>
      </c>
      <c r="H947" t="s">
        <v>15</v>
      </c>
      <c r="I947" t="s">
        <v>3573</v>
      </c>
      <c r="J947">
        <v>60005510</v>
      </c>
      <c r="K947" t="s">
        <v>3032</v>
      </c>
      <c r="L947" t="s">
        <v>3031</v>
      </c>
      <c r="M947" t="s">
        <v>3030</v>
      </c>
      <c r="N947">
        <v>2</v>
      </c>
      <c r="O947" t="s">
        <v>3572</v>
      </c>
      <c r="P947" t="s">
        <v>3571</v>
      </c>
      <c r="Q947" t="s">
        <v>3027</v>
      </c>
      <c r="R947" s="7">
        <v>36161</v>
      </c>
      <c r="S947" s="8">
        <f t="shared" si="120"/>
        <v>1999</v>
      </c>
      <c r="T947" s="8">
        <v>1999</v>
      </c>
      <c r="U947" s="8">
        <f t="shared" si="121"/>
        <v>23</v>
      </c>
      <c r="V947" s="7">
        <v>1999</v>
      </c>
      <c r="W947" t="s">
        <v>1455</v>
      </c>
      <c r="X947" s="2">
        <v>1.6519999999999999</v>
      </c>
      <c r="Y947" s="6">
        <f t="shared" si="118"/>
        <v>4.409919649769093E-2</v>
      </c>
      <c r="AA947" t="s">
        <v>1454</v>
      </c>
      <c r="AB947">
        <v>17337</v>
      </c>
      <c r="AD947" t="s">
        <v>5</v>
      </c>
      <c r="AE947">
        <v>47</v>
      </c>
      <c r="AF947">
        <v>5</v>
      </c>
      <c r="AH947" t="s">
        <v>3570</v>
      </c>
      <c r="AI947" t="s">
        <v>3569</v>
      </c>
      <c r="AK947" t="s">
        <v>3568</v>
      </c>
      <c r="AL947">
        <v>183</v>
      </c>
      <c r="AM947" s="5">
        <f t="shared" si="122"/>
        <v>7.9565217391304346</v>
      </c>
      <c r="AN947" s="4">
        <f t="shared" si="119"/>
        <v>1.2050771282287671E-2</v>
      </c>
      <c r="AO947" s="3"/>
      <c r="AP947">
        <v>0</v>
      </c>
      <c r="AR947" t="s">
        <v>1</v>
      </c>
      <c r="AT947" s="2" t="s">
        <v>0</v>
      </c>
      <c r="AU947" s="1">
        <f t="shared" si="123"/>
        <v>3.4484668933069953</v>
      </c>
      <c r="AV947" s="1">
        <f t="shared" si="124"/>
        <v>2.8074983889989302</v>
      </c>
      <c r="AW947" s="1">
        <f t="shared" si="125"/>
        <v>2.1665298846908647</v>
      </c>
    </row>
    <row r="948" spans="1:49" x14ac:dyDescent="0.2">
      <c r="A948">
        <v>946</v>
      </c>
      <c r="B948" t="s">
        <v>3567</v>
      </c>
      <c r="C948" t="s">
        <v>3566</v>
      </c>
      <c r="F948" t="s">
        <v>3565</v>
      </c>
      <c r="G948" t="s">
        <v>16</v>
      </c>
      <c r="H948" t="s">
        <v>15</v>
      </c>
      <c r="I948" t="s">
        <v>3564</v>
      </c>
      <c r="J948" t="s">
        <v>3559</v>
      </c>
      <c r="K948" t="s">
        <v>3563</v>
      </c>
      <c r="L948" t="s">
        <v>3562</v>
      </c>
      <c r="M948" t="s">
        <v>842</v>
      </c>
      <c r="N948">
        <v>2</v>
      </c>
      <c r="O948" t="s">
        <v>3561</v>
      </c>
      <c r="P948" t="s">
        <v>3560</v>
      </c>
      <c r="Q948" t="s">
        <v>3559</v>
      </c>
      <c r="R948" s="7">
        <v>36161</v>
      </c>
      <c r="S948" s="8">
        <f t="shared" si="120"/>
        <v>1999</v>
      </c>
      <c r="T948" s="8">
        <v>1999</v>
      </c>
      <c r="U948" s="8">
        <f t="shared" si="121"/>
        <v>23</v>
      </c>
      <c r="V948" s="7">
        <v>1999</v>
      </c>
      <c r="W948" t="s">
        <v>1713</v>
      </c>
      <c r="X948" s="2">
        <v>0.30399999999999999</v>
      </c>
      <c r="Y948" s="6">
        <f t="shared" si="118"/>
        <v>8.115106377299057E-3</v>
      </c>
      <c r="AA948">
        <v>8952477</v>
      </c>
      <c r="AB948">
        <v>12250</v>
      </c>
      <c r="AD948" t="s">
        <v>5</v>
      </c>
      <c r="AE948">
        <v>21</v>
      </c>
      <c r="AF948">
        <v>5</v>
      </c>
      <c r="AH948" t="s">
        <v>3558</v>
      </c>
      <c r="AI948" t="s">
        <v>3557</v>
      </c>
      <c r="AK948" t="s">
        <v>3556</v>
      </c>
      <c r="AL948">
        <v>1</v>
      </c>
      <c r="AM948" s="5">
        <f t="shared" si="122"/>
        <v>4.3478260869565216E-2</v>
      </c>
      <c r="AN948" s="4">
        <f t="shared" si="119"/>
        <v>6.5851209192828807E-5</v>
      </c>
      <c r="AO948" s="3"/>
      <c r="AP948">
        <v>0</v>
      </c>
      <c r="AR948" t="s">
        <v>1</v>
      </c>
      <c r="AT948" s="2" t="s">
        <v>0</v>
      </c>
      <c r="AU948" s="1">
        <f t="shared" si="123"/>
        <v>0.57003298268671876</v>
      </c>
      <c r="AV948" s="1">
        <f t="shared" si="124"/>
        <v>0.4090478793245943</v>
      </c>
      <c r="AW948" s="1">
        <f t="shared" si="125"/>
        <v>0.24806277596246973</v>
      </c>
    </row>
    <row r="949" spans="1:49" x14ac:dyDescent="0.2">
      <c r="A949">
        <v>947</v>
      </c>
      <c r="B949" t="s">
        <v>3555</v>
      </c>
      <c r="C949" t="s">
        <v>3554</v>
      </c>
      <c r="F949" t="s">
        <v>3553</v>
      </c>
      <c r="G949" t="s">
        <v>16</v>
      </c>
      <c r="H949" t="s">
        <v>15</v>
      </c>
      <c r="I949" t="s">
        <v>3552</v>
      </c>
      <c r="J949" t="s">
        <v>3551</v>
      </c>
      <c r="K949" t="s">
        <v>3550</v>
      </c>
      <c r="L949" t="s">
        <v>3549</v>
      </c>
      <c r="M949" t="s">
        <v>80</v>
      </c>
      <c r="N949">
        <v>7</v>
      </c>
      <c r="O949" t="s">
        <v>3548</v>
      </c>
      <c r="P949" t="s">
        <v>3547</v>
      </c>
      <c r="Q949" t="s">
        <v>3546</v>
      </c>
      <c r="R949" s="7">
        <v>36161</v>
      </c>
      <c r="S949" s="8">
        <f t="shared" si="120"/>
        <v>1999</v>
      </c>
      <c r="T949" s="8">
        <v>1999</v>
      </c>
      <c r="U949" s="8">
        <f t="shared" si="121"/>
        <v>23</v>
      </c>
      <c r="V949" s="7">
        <v>36312</v>
      </c>
      <c r="W949" t="s">
        <v>315</v>
      </c>
      <c r="X949" s="2">
        <v>0.48699999999999999</v>
      </c>
      <c r="Y949" s="6">
        <f t="shared" si="118"/>
        <v>1.3000186861002109E-2</v>
      </c>
      <c r="AA949">
        <v>214922</v>
      </c>
      <c r="AB949">
        <v>130262</v>
      </c>
      <c r="AD949" t="s">
        <v>5</v>
      </c>
      <c r="AE949">
        <v>38</v>
      </c>
      <c r="AF949" s="9">
        <v>0.25</v>
      </c>
      <c r="AH949" t="s">
        <v>3545</v>
      </c>
      <c r="AI949" t="s">
        <v>3544</v>
      </c>
      <c r="AK949" t="s">
        <v>3543</v>
      </c>
      <c r="AL949">
        <v>31</v>
      </c>
      <c r="AM949" s="5">
        <f t="shared" si="122"/>
        <v>1.3478260869565217</v>
      </c>
      <c r="AN949" s="4">
        <f t="shared" si="119"/>
        <v>2.041387484977693E-3</v>
      </c>
      <c r="AO949" s="3"/>
      <c r="AP949">
        <v>0</v>
      </c>
      <c r="AR949" t="s">
        <v>1</v>
      </c>
      <c r="AT949" s="2" t="s">
        <v>0</v>
      </c>
      <c r="AU949" s="1">
        <f t="shared" si="123"/>
        <v>0.9712547048194784</v>
      </c>
      <c r="AV949" s="1">
        <f t="shared" si="124"/>
        <v>0.75207871729899012</v>
      </c>
      <c r="AW949" s="1">
        <f t="shared" si="125"/>
        <v>0.53290272977850173</v>
      </c>
    </row>
    <row r="950" spans="1:49" x14ac:dyDescent="0.2">
      <c r="A950">
        <v>948</v>
      </c>
      <c r="B950" t="s">
        <v>3542</v>
      </c>
      <c r="C950" t="s">
        <v>3541</v>
      </c>
      <c r="F950" t="s">
        <v>3540</v>
      </c>
      <c r="G950" t="s">
        <v>16</v>
      </c>
      <c r="H950" t="s">
        <v>15</v>
      </c>
      <c r="I950" t="s">
        <v>3539</v>
      </c>
      <c r="J950">
        <v>60014300</v>
      </c>
      <c r="K950" t="s">
        <v>923</v>
      </c>
      <c r="L950" t="s">
        <v>922</v>
      </c>
      <c r="M950" t="s">
        <v>11</v>
      </c>
      <c r="N950">
        <v>8</v>
      </c>
      <c r="O950" t="s">
        <v>3538</v>
      </c>
      <c r="P950" t="s">
        <v>3537</v>
      </c>
      <c r="Q950" t="s">
        <v>3536</v>
      </c>
      <c r="R950" s="7">
        <v>36161</v>
      </c>
      <c r="S950" s="8">
        <f t="shared" si="120"/>
        <v>1999</v>
      </c>
      <c r="T950" s="8">
        <v>1999</v>
      </c>
      <c r="U950" s="8">
        <f t="shared" si="121"/>
        <v>23</v>
      </c>
      <c r="V950" s="7">
        <v>1999</v>
      </c>
      <c r="W950" t="s">
        <v>2409</v>
      </c>
      <c r="X950" s="2">
        <v>2.9860000000000002</v>
      </c>
      <c r="Y950" s="6">
        <f t="shared" si="118"/>
        <v>7.9709564613865094E-2</v>
      </c>
      <c r="AA950">
        <v>7338716</v>
      </c>
      <c r="AB950">
        <v>18902</v>
      </c>
      <c r="AD950" t="s">
        <v>5</v>
      </c>
      <c r="AE950">
        <v>17</v>
      </c>
      <c r="AF950">
        <v>7</v>
      </c>
      <c r="AH950" t="s">
        <v>3535</v>
      </c>
      <c r="AI950" t="s">
        <v>3534</v>
      </c>
      <c r="AK950" t="s">
        <v>3533</v>
      </c>
      <c r="AL950">
        <v>804</v>
      </c>
      <c r="AM950" s="5">
        <f t="shared" si="122"/>
        <v>34.956521739130437</v>
      </c>
      <c r="AN950" s="4">
        <f t="shared" si="119"/>
        <v>5.2944372191034358E-2</v>
      </c>
      <c r="AO950" s="3"/>
      <c r="AP950">
        <v>0</v>
      </c>
      <c r="AR950" t="s">
        <v>1</v>
      </c>
      <c r="AT950" s="2" t="s">
        <v>0</v>
      </c>
      <c r="AU950" s="1">
        <f t="shared" si="123"/>
        <v>7.1680006887015866</v>
      </c>
      <c r="AV950" s="1">
        <f t="shared" si="124"/>
        <v>6.6326968402449724</v>
      </c>
      <c r="AW950" s="1">
        <f t="shared" si="125"/>
        <v>6.0973929917883574</v>
      </c>
    </row>
    <row r="951" spans="1:49" x14ac:dyDescent="0.2">
      <c r="A951">
        <v>949</v>
      </c>
      <c r="B951" t="s">
        <v>3532</v>
      </c>
      <c r="C951" t="s">
        <v>3531</v>
      </c>
      <c r="F951" t="s">
        <v>3530</v>
      </c>
      <c r="G951" t="s">
        <v>16</v>
      </c>
      <c r="H951" t="s">
        <v>15</v>
      </c>
      <c r="I951" t="s">
        <v>3529</v>
      </c>
      <c r="J951" t="s">
        <v>2548</v>
      </c>
      <c r="K951" t="s">
        <v>2552</v>
      </c>
      <c r="L951" t="s">
        <v>2551</v>
      </c>
      <c r="M951" t="s">
        <v>225</v>
      </c>
      <c r="N951">
        <v>2</v>
      </c>
      <c r="O951" t="s">
        <v>3528</v>
      </c>
      <c r="P951" t="s">
        <v>3527</v>
      </c>
      <c r="Q951" t="s">
        <v>2548</v>
      </c>
      <c r="R951" s="7">
        <v>36161</v>
      </c>
      <c r="S951" s="8">
        <f t="shared" si="120"/>
        <v>1999</v>
      </c>
      <c r="T951" s="8">
        <v>1999</v>
      </c>
      <c r="U951" s="8">
        <f t="shared" si="121"/>
        <v>23</v>
      </c>
      <c r="V951" s="7">
        <v>1999</v>
      </c>
      <c r="W951" t="s">
        <v>1455</v>
      </c>
      <c r="X951" s="2">
        <v>1.6519999999999999</v>
      </c>
      <c r="Y951" s="6">
        <f t="shared" si="118"/>
        <v>4.409919649769093E-2</v>
      </c>
      <c r="AA951" t="s">
        <v>1454</v>
      </c>
      <c r="AB951">
        <v>17337</v>
      </c>
      <c r="AD951" t="s">
        <v>5</v>
      </c>
      <c r="AE951">
        <v>47</v>
      </c>
      <c r="AF951">
        <v>2</v>
      </c>
      <c r="AH951" t="s">
        <v>3526</v>
      </c>
      <c r="AI951" t="s">
        <v>3525</v>
      </c>
      <c r="AK951" t="s">
        <v>3524</v>
      </c>
      <c r="AL951">
        <v>8</v>
      </c>
      <c r="AM951" s="5">
        <f t="shared" si="122"/>
        <v>0.34782608695652173</v>
      </c>
      <c r="AN951" s="4">
        <f t="shared" si="119"/>
        <v>5.2680967354263046E-4</v>
      </c>
      <c r="AO951" s="3"/>
      <c r="AP951">
        <v>0</v>
      </c>
      <c r="AR951" t="s">
        <v>3523</v>
      </c>
      <c r="AT951" s="2" t="s">
        <v>0</v>
      </c>
      <c r="AU951" s="1">
        <f t="shared" si="123"/>
        <v>3.1027480450446441</v>
      </c>
      <c r="AV951" s="1">
        <f t="shared" si="124"/>
        <v>2.231300308561678</v>
      </c>
      <c r="AW951" s="1">
        <f t="shared" si="125"/>
        <v>1.359852572078712</v>
      </c>
    </row>
    <row r="952" spans="1:49" x14ac:dyDescent="0.2">
      <c r="A952">
        <v>950</v>
      </c>
      <c r="B952" t="s">
        <v>3522</v>
      </c>
      <c r="C952" t="s">
        <v>3521</v>
      </c>
      <c r="F952" t="s">
        <v>3520</v>
      </c>
      <c r="G952" t="s">
        <v>16</v>
      </c>
      <c r="H952" t="s">
        <v>15</v>
      </c>
      <c r="I952" t="s">
        <v>3519</v>
      </c>
      <c r="J952">
        <v>60051534</v>
      </c>
      <c r="K952" t="s">
        <v>3518</v>
      </c>
      <c r="L952" t="s">
        <v>3517</v>
      </c>
      <c r="M952" t="s">
        <v>3516</v>
      </c>
      <c r="N952">
        <v>4</v>
      </c>
      <c r="O952" t="s">
        <v>3515</v>
      </c>
      <c r="P952" t="s">
        <v>3514</v>
      </c>
      <c r="Q952" t="s">
        <v>3513</v>
      </c>
      <c r="R952" s="7">
        <v>36161</v>
      </c>
      <c r="S952" s="8">
        <f t="shared" si="120"/>
        <v>1999</v>
      </c>
      <c r="T952" s="8">
        <v>1999</v>
      </c>
      <c r="U952" s="8">
        <f t="shared" si="121"/>
        <v>23</v>
      </c>
      <c r="V952" s="7">
        <v>1999</v>
      </c>
      <c r="W952" t="s">
        <v>1892</v>
      </c>
      <c r="X952" s="2">
        <v>1.3720000000000001</v>
      </c>
      <c r="Y952" s="6">
        <f t="shared" si="118"/>
        <v>3.662475641333654E-2</v>
      </c>
      <c r="AA952">
        <v>189480</v>
      </c>
      <c r="AB952">
        <v>17366</v>
      </c>
      <c r="AD952" t="s">
        <v>5</v>
      </c>
      <c r="AE952">
        <v>47</v>
      </c>
      <c r="AF952">
        <v>4</v>
      </c>
      <c r="AH952" t="s">
        <v>3512</v>
      </c>
      <c r="AI952" t="s">
        <v>3511</v>
      </c>
      <c r="AK952" t="s">
        <v>3510</v>
      </c>
      <c r="AL952">
        <v>47</v>
      </c>
      <c r="AM952" s="5">
        <f t="shared" si="122"/>
        <v>2.0434782608695654</v>
      </c>
      <c r="AN952" s="4">
        <f t="shared" si="119"/>
        <v>3.0950068320629541E-3</v>
      </c>
      <c r="AO952" s="3"/>
      <c r="AP952">
        <v>0</v>
      </c>
      <c r="AR952" t="s">
        <v>1</v>
      </c>
      <c r="AT952" s="2" t="s">
        <v>0</v>
      </c>
      <c r="AU952" s="1">
        <f t="shared" si="123"/>
        <v>2.6565831538954461</v>
      </c>
      <c r="AV952" s="1">
        <f t="shared" si="124"/>
        <v>1.9859881622699749</v>
      </c>
      <c r="AW952" s="1">
        <f t="shared" si="125"/>
        <v>1.315393170644503</v>
      </c>
    </row>
    <row r="953" spans="1:49" x14ac:dyDescent="0.2">
      <c r="A953">
        <v>951</v>
      </c>
      <c r="B953" t="s">
        <v>3509</v>
      </c>
      <c r="C953" t="s">
        <v>3508</v>
      </c>
      <c r="F953" t="s">
        <v>3507</v>
      </c>
      <c r="G953" t="s">
        <v>16</v>
      </c>
      <c r="H953" t="s">
        <v>15</v>
      </c>
      <c r="I953" t="s">
        <v>3506</v>
      </c>
      <c r="J953">
        <v>60025778</v>
      </c>
      <c r="K953" t="s">
        <v>1651</v>
      </c>
      <c r="L953" t="s">
        <v>12</v>
      </c>
      <c r="M953" t="s">
        <v>11</v>
      </c>
      <c r="N953">
        <v>4</v>
      </c>
      <c r="O953" t="s">
        <v>3505</v>
      </c>
      <c r="P953" t="s">
        <v>3504</v>
      </c>
      <c r="Q953" t="s">
        <v>1683</v>
      </c>
      <c r="R953" s="7">
        <v>36161</v>
      </c>
      <c r="S953" s="8">
        <f t="shared" si="120"/>
        <v>1999</v>
      </c>
      <c r="T953" s="8">
        <v>1999</v>
      </c>
      <c r="U953" s="8">
        <f t="shared" si="121"/>
        <v>23</v>
      </c>
      <c r="V953" s="7">
        <v>1999</v>
      </c>
      <c r="W953" t="s">
        <v>1455</v>
      </c>
      <c r="X953" s="2">
        <v>1.6519999999999999</v>
      </c>
      <c r="Y953" s="6">
        <f t="shared" si="118"/>
        <v>4.409919649769093E-2</v>
      </c>
      <c r="AA953" t="s">
        <v>1454</v>
      </c>
      <c r="AB953">
        <v>17337</v>
      </c>
      <c r="AD953" t="s">
        <v>5</v>
      </c>
      <c r="AE953">
        <v>47</v>
      </c>
      <c r="AF953">
        <v>1</v>
      </c>
      <c r="AH953" t="s">
        <v>3503</v>
      </c>
      <c r="AI953" t="s">
        <v>3502</v>
      </c>
      <c r="AK953" t="s">
        <v>3501</v>
      </c>
      <c r="AL953">
        <v>72</v>
      </c>
      <c r="AM953" s="5">
        <f t="shared" si="122"/>
        <v>3.1304347826086958</v>
      </c>
      <c r="AN953" s="4">
        <f t="shared" si="119"/>
        <v>4.7412870618836738E-3</v>
      </c>
      <c r="AO953" s="3"/>
      <c r="AP953">
        <v>0</v>
      </c>
      <c r="AR953" t="s">
        <v>1</v>
      </c>
      <c r="AT953" s="2" t="s">
        <v>0</v>
      </c>
      <c r="AU953" s="1">
        <f t="shared" si="123"/>
        <v>3.2291823666948751</v>
      </c>
      <c r="AV953" s="1">
        <f t="shared" si="124"/>
        <v>2.4420241779787304</v>
      </c>
      <c r="AW953" s="1">
        <f t="shared" si="125"/>
        <v>1.6548659892625848</v>
      </c>
    </row>
    <row r="954" spans="1:49" x14ac:dyDescent="0.2">
      <c r="A954">
        <v>952</v>
      </c>
      <c r="B954" t="s">
        <v>3500</v>
      </c>
      <c r="F954" t="s">
        <v>3499</v>
      </c>
      <c r="G954" t="s">
        <v>16</v>
      </c>
      <c r="H954" t="s">
        <v>15</v>
      </c>
      <c r="I954" t="s">
        <v>3498</v>
      </c>
      <c r="J954">
        <v>60023345</v>
      </c>
      <c r="K954" t="s">
        <v>1641</v>
      </c>
      <c r="L954" t="s">
        <v>1314</v>
      </c>
      <c r="M954" t="s">
        <v>1313</v>
      </c>
      <c r="N954">
        <v>1</v>
      </c>
      <c r="O954" t="s">
        <v>3497</v>
      </c>
      <c r="P954">
        <v>24791295500</v>
      </c>
      <c r="Q954">
        <v>60023345</v>
      </c>
      <c r="R954" s="7">
        <v>36161</v>
      </c>
      <c r="S954" s="8">
        <f t="shared" si="120"/>
        <v>1999</v>
      </c>
      <c r="T954" s="8">
        <v>1999</v>
      </c>
      <c r="U954" s="8">
        <f t="shared" si="121"/>
        <v>23</v>
      </c>
      <c r="V954" s="7">
        <v>1999</v>
      </c>
      <c r="W954" t="s">
        <v>1637</v>
      </c>
      <c r="X954" s="2">
        <v>0.10100000000000001</v>
      </c>
      <c r="Y954" s="6">
        <f t="shared" si="118"/>
        <v>2.6961373161421215E-3</v>
      </c>
      <c r="AA954">
        <v>9711600</v>
      </c>
      <c r="AB954">
        <v>29590</v>
      </c>
      <c r="AD954" t="s">
        <v>5</v>
      </c>
      <c r="AE954">
        <v>9</v>
      </c>
      <c r="AF954">
        <v>1</v>
      </c>
      <c r="AH954" s="11">
        <v>41275</v>
      </c>
      <c r="AI954" t="s">
        <v>3496</v>
      </c>
      <c r="AK954" t="s">
        <v>3495</v>
      </c>
      <c r="AL954">
        <v>0</v>
      </c>
      <c r="AM954" s="5">
        <f t="shared" si="122"/>
        <v>0</v>
      </c>
      <c r="AN954" s="4">
        <f t="shared" si="119"/>
        <v>0</v>
      </c>
      <c r="AO954" s="3"/>
      <c r="AP954">
        <v>0</v>
      </c>
      <c r="AR954" t="s">
        <v>1</v>
      </c>
      <c r="AT954" s="2" t="s">
        <v>0</v>
      </c>
      <c r="AU954" s="1">
        <f t="shared" si="123"/>
        <v>0.18872961212994849</v>
      </c>
      <c r="AV954" s="1">
        <f t="shared" si="124"/>
        <v>0.13480686580710607</v>
      </c>
      <c r="AW954" s="1">
        <f t="shared" si="125"/>
        <v>8.0884119484263647E-2</v>
      </c>
    </row>
    <row r="955" spans="1:49" x14ac:dyDescent="0.2">
      <c r="A955">
        <v>953</v>
      </c>
      <c r="B955" t="s">
        <v>3494</v>
      </c>
      <c r="C955" t="s">
        <v>3493</v>
      </c>
      <c r="F955" t="s">
        <v>3492</v>
      </c>
      <c r="G955" t="s">
        <v>16</v>
      </c>
      <c r="H955" t="s">
        <v>15</v>
      </c>
      <c r="I955" t="s">
        <v>3491</v>
      </c>
      <c r="J955">
        <v>60030553</v>
      </c>
      <c r="K955" t="s">
        <v>3490</v>
      </c>
      <c r="L955" t="s">
        <v>1942</v>
      </c>
      <c r="M955" t="s">
        <v>431</v>
      </c>
      <c r="N955">
        <v>3</v>
      </c>
      <c r="O955" t="s">
        <v>3489</v>
      </c>
      <c r="P955" t="s">
        <v>3488</v>
      </c>
      <c r="Q955" t="s">
        <v>3487</v>
      </c>
      <c r="R955" s="7">
        <v>36161</v>
      </c>
      <c r="S955" s="8">
        <f t="shared" si="120"/>
        <v>1999</v>
      </c>
      <c r="T955" s="8">
        <v>1999</v>
      </c>
      <c r="U955" s="8">
        <f t="shared" si="121"/>
        <v>23</v>
      </c>
      <c r="V955" s="7">
        <v>1999</v>
      </c>
      <c r="W955" t="s">
        <v>1713</v>
      </c>
      <c r="X955" s="2">
        <v>0.30399999999999999</v>
      </c>
      <c r="Y955" s="6">
        <f t="shared" si="118"/>
        <v>8.115106377299057E-3</v>
      </c>
      <c r="AA955">
        <v>8952477</v>
      </c>
      <c r="AB955">
        <v>12250</v>
      </c>
      <c r="AD955" t="s">
        <v>5</v>
      </c>
      <c r="AE955">
        <v>22</v>
      </c>
      <c r="AF955">
        <v>6</v>
      </c>
      <c r="AH955" t="s">
        <v>3486</v>
      </c>
      <c r="AI955" t="s">
        <v>3485</v>
      </c>
      <c r="AK955" t="s">
        <v>3484</v>
      </c>
      <c r="AL955">
        <v>1</v>
      </c>
      <c r="AM955" s="5">
        <f t="shared" si="122"/>
        <v>4.3478260869565216E-2</v>
      </c>
      <c r="AN955" s="4">
        <f t="shared" si="119"/>
        <v>6.5851209192828807E-5</v>
      </c>
      <c r="AO955" s="3"/>
      <c r="AP955">
        <v>0</v>
      </c>
      <c r="AR955" t="s">
        <v>1</v>
      </c>
      <c r="AT955" s="2" t="s">
        <v>0</v>
      </c>
      <c r="AU955" s="1">
        <f t="shared" si="123"/>
        <v>0.57003298268671876</v>
      </c>
      <c r="AV955" s="1">
        <f t="shared" si="124"/>
        <v>0.4090478793245943</v>
      </c>
      <c r="AW955" s="1">
        <f t="shared" si="125"/>
        <v>0.24806277596246973</v>
      </c>
    </row>
    <row r="956" spans="1:49" x14ac:dyDescent="0.2">
      <c r="A956">
        <v>954</v>
      </c>
      <c r="B956" t="s">
        <v>3483</v>
      </c>
      <c r="C956" t="s">
        <v>3482</v>
      </c>
      <c r="F956" t="s">
        <v>3481</v>
      </c>
      <c r="G956" t="s">
        <v>16</v>
      </c>
      <c r="H956" t="s">
        <v>15</v>
      </c>
      <c r="I956" t="s">
        <v>3480</v>
      </c>
      <c r="J956" t="s">
        <v>3479</v>
      </c>
      <c r="K956" t="s">
        <v>3478</v>
      </c>
      <c r="L956" t="s">
        <v>3477</v>
      </c>
      <c r="M956" t="s">
        <v>3476</v>
      </c>
      <c r="N956">
        <v>3</v>
      </c>
      <c r="O956" t="s">
        <v>3475</v>
      </c>
      <c r="P956" t="s">
        <v>3474</v>
      </c>
      <c r="Q956" t="s">
        <v>3473</v>
      </c>
      <c r="R956" s="7">
        <v>36161</v>
      </c>
      <c r="S956" s="8">
        <f t="shared" si="120"/>
        <v>1999</v>
      </c>
      <c r="T956" s="8">
        <v>1999</v>
      </c>
      <c r="U956" s="8">
        <f t="shared" si="121"/>
        <v>23</v>
      </c>
      <c r="V956" s="7">
        <v>1999</v>
      </c>
      <c r="W956" t="s">
        <v>2024</v>
      </c>
      <c r="X956" s="2">
        <v>1.6379999999999999</v>
      </c>
      <c r="Y956" s="6">
        <f t="shared" si="118"/>
        <v>4.3725474493473214E-2</v>
      </c>
      <c r="AA956" t="s">
        <v>2023</v>
      </c>
      <c r="AB956">
        <v>17391</v>
      </c>
      <c r="AD956" t="s">
        <v>5</v>
      </c>
      <c r="AE956">
        <v>47</v>
      </c>
      <c r="AF956">
        <v>7</v>
      </c>
      <c r="AH956" t="s">
        <v>3472</v>
      </c>
      <c r="AI956" t="s">
        <v>3471</v>
      </c>
      <c r="AK956" t="s">
        <v>3470</v>
      </c>
      <c r="AL956">
        <v>176</v>
      </c>
      <c r="AM956" s="5">
        <f t="shared" si="122"/>
        <v>7.6521739130434785</v>
      </c>
      <c r="AN956" s="4">
        <f t="shared" si="119"/>
        <v>1.158981281793787E-2</v>
      </c>
      <c r="AO956" s="3"/>
      <c r="AP956">
        <v>0</v>
      </c>
      <c r="AQ956" t="s">
        <v>2160</v>
      </c>
      <c r="AR956" t="s">
        <v>3469</v>
      </c>
      <c r="AS956" t="s">
        <v>2158</v>
      </c>
      <c r="AT956" s="2">
        <v>4.931</v>
      </c>
      <c r="AU956" s="1">
        <f t="shared" si="123"/>
        <v>3.408477599081261</v>
      </c>
      <c r="AV956" s="1">
        <f t="shared" si="124"/>
        <v>2.7657643655705542</v>
      </c>
      <c r="AW956" s="1">
        <f t="shared" si="125"/>
        <v>2.1230511320598473</v>
      </c>
    </row>
    <row r="957" spans="1:49" x14ac:dyDescent="0.2">
      <c r="A957">
        <v>955</v>
      </c>
      <c r="B957" t="s">
        <v>3468</v>
      </c>
      <c r="C957" t="s">
        <v>3467</v>
      </c>
      <c r="F957" t="s">
        <v>3466</v>
      </c>
      <c r="G957" t="s">
        <v>16</v>
      </c>
      <c r="H957" t="s">
        <v>15</v>
      </c>
      <c r="I957" t="s">
        <v>3465</v>
      </c>
      <c r="J957">
        <v>60108318</v>
      </c>
      <c r="K957" t="s">
        <v>3464</v>
      </c>
      <c r="L957" t="s">
        <v>3463</v>
      </c>
      <c r="M957" t="s">
        <v>11</v>
      </c>
      <c r="N957">
        <v>2</v>
      </c>
      <c r="O957" t="s">
        <v>3462</v>
      </c>
      <c r="P957" t="s">
        <v>3461</v>
      </c>
      <c r="Q957" t="s">
        <v>3460</v>
      </c>
      <c r="R957" s="7">
        <v>36161</v>
      </c>
      <c r="S957" s="8">
        <f t="shared" si="120"/>
        <v>1999</v>
      </c>
      <c r="T957" s="8">
        <v>1999</v>
      </c>
      <c r="U957" s="8">
        <f t="shared" si="121"/>
        <v>23</v>
      </c>
      <c r="V957" s="7">
        <v>1999</v>
      </c>
      <c r="W957" t="s">
        <v>906</v>
      </c>
      <c r="X957" s="2">
        <v>1.365</v>
      </c>
      <c r="Y957" s="6">
        <f t="shared" si="118"/>
        <v>3.6437895411227675E-2</v>
      </c>
      <c r="AA957">
        <v>189545</v>
      </c>
      <c r="AB957">
        <v>17393</v>
      </c>
      <c r="AD957" t="s">
        <v>5</v>
      </c>
      <c r="AE957">
        <v>48</v>
      </c>
      <c r="AF957">
        <v>3</v>
      </c>
      <c r="AH957" t="s">
        <v>3459</v>
      </c>
      <c r="AI957" t="s">
        <v>3458</v>
      </c>
      <c r="AK957" t="s">
        <v>3457</v>
      </c>
      <c r="AL957">
        <v>18</v>
      </c>
      <c r="AM957" s="5">
        <f t="shared" si="122"/>
        <v>0.78260869565217395</v>
      </c>
      <c r="AN957" s="4">
        <f t="shared" si="119"/>
        <v>1.1853217654709185E-3</v>
      </c>
      <c r="AO957" s="3"/>
      <c r="AP957">
        <v>0</v>
      </c>
      <c r="AR957" t="s">
        <v>1</v>
      </c>
      <c r="AT957" s="2" t="s">
        <v>0</v>
      </c>
      <c r="AU957" s="1">
        <f t="shared" si="123"/>
        <v>2.5862123317500645</v>
      </c>
      <c r="AV957" s="1">
        <f t="shared" si="124"/>
        <v>1.8811608588349298</v>
      </c>
      <c r="AW957" s="1">
        <f t="shared" si="125"/>
        <v>1.1761093859197944</v>
      </c>
    </row>
    <row r="958" spans="1:49" x14ac:dyDescent="0.2">
      <c r="A958">
        <v>956</v>
      </c>
      <c r="B958" t="s">
        <v>3456</v>
      </c>
      <c r="C958" t="s">
        <v>3455</v>
      </c>
      <c r="F958" t="s">
        <v>3454</v>
      </c>
      <c r="G958" t="s">
        <v>16</v>
      </c>
      <c r="H958" t="s">
        <v>15</v>
      </c>
      <c r="I958" t="s">
        <v>3453</v>
      </c>
      <c r="J958">
        <v>60077720</v>
      </c>
      <c r="K958" t="s">
        <v>3452</v>
      </c>
      <c r="L958" t="s">
        <v>3451</v>
      </c>
      <c r="M958" t="s">
        <v>653</v>
      </c>
      <c r="N958">
        <v>2</v>
      </c>
      <c r="O958" t="s">
        <v>3450</v>
      </c>
      <c r="P958" t="s">
        <v>3449</v>
      </c>
      <c r="Q958" t="s">
        <v>3448</v>
      </c>
      <c r="R958" s="7">
        <v>36161</v>
      </c>
      <c r="S958" s="8">
        <f t="shared" si="120"/>
        <v>1999</v>
      </c>
      <c r="T958" s="8">
        <v>1999</v>
      </c>
      <c r="U958" s="8">
        <f t="shared" si="121"/>
        <v>23</v>
      </c>
      <c r="V958" s="7">
        <v>1999</v>
      </c>
      <c r="W958" t="s">
        <v>1892</v>
      </c>
      <c r="X958" s="2">
        <v>1.3720000000000001</v>
      </c>
      <c r="Y958" s="6">
        <f t="shared" si="118"/>
        <v>3.662475641333654E-2</v>
      </c>
      <c r="AA958">
        <v>189480</v>
      </c>
      <c r="AB958">
        <v>17366</v>
      </c>
      <c r="AD958" t="s">
        <v>5</v>
      </c>
      <c r="AE958">
        <v>47</v>
      </c>
      <c r="AF958">
        <v>4</v>
      </c>
      <c r="AH958" t="s">
        <v>3447</v>
      </c>
      <c r="AI958" t="s">
        <v>3446</v>
      </c>
      <c r="AK958" t="s">
        <v>3445</v>
      </c>
      <c r="AL958">
        <v>34</v>
      </c>
      <c r="AM958" s="5">
        <f t="shared" si="122"/>
        <v>1.4782608695652173</v>
      </c>
      <c r="AN958" s="4">
        <f t="shared" si="119"/>
        <v>2.2389411125561792E-3</v>
      </c>
      <c r="AO958" s="3"/>
      <c r="AP958">
        <v>0</v>
      </c>
      <c r="AR958" t="s">
        <v>1</v>
      </c>
      <c r="AT958" s="2" t="s">
        <v>0</v>
      </c>
      <c r="AU958" s="1">
        <f t="shared" si="123"/>
        <v>2.6309011823102431</v>
      </c>
      <c r="AV958" s="1">
        <f t="shared" si="124"/>
        <v>1.943184876294636</v>
      </c>
      <c r="AW958" s="1">
        <f t="shared" si="125"/>
        <v>1.2554685702790287</v>
      </c>
    </row>
    <row r="959" spans="1:49" x14ac:dyDescent="0.2">
      <c r="A959">
        <v>957</v>
      </c>
      <c r="B959" t="s">
        <v>3444</v>
      </c>
      <c r="C959" t="s">
        <v>3443</v>
      </c>
      <c r="F959" t="s">
        <v>3442</v>
      </c>
      <c r="G959" t="s">
        <v>16</v>
      </c>
      <c r="H959" t="s">
        <v>15</v>
      </c>
      <c r="I959" t="s">
        <v>3441</v>
      </c>
      <c r="J959">
        <v>60009254</v>
      </c>
      <c r="K959" t="s">
        <v>3440</v>
      </c>
      <c r="L959" t="s">
        <v>3439</v>
      </c>
      <c r="M959" t="s">
        <v>11</v>
      </c>
      <c r="N959">
        <v>3</v>
      </c>
      <c r="O959" t="s">
        <v>3438</v>
      </c>
      <c r="P959" t="s">
        <v>3437</v>
      </c>
      <c r="Q959" t="s">
        <v>3436</v>
      </c>
      <c r="R959" s="7">
        <v>36161</v>
      </c>
      <c r="S959" s="8">
        <f t="shared" si="120"/>
        <v>1999</v>
      </c>
      <c r="T959" s="8">
        <v>1999</v>
      </c>
      <c r="U959" s="8">
        <f t="shared" si="121"/>
        <v>23</v>
      </c>
      <c r="V959" s="7">
        <v>1999</v>
      </c>
      <c r="W959" t="s">
        <v>3435</v>
      </c>
      <c r="X959" s="2">
        <v>0.66100000000000003</v>
      </c>
      <c r="Y959" s="6">
        <f t="shared" si="118"/>
        <v>1.7645017484850912E-2</v>
      </c>
      <c r="AA959">
        <v>189197</v>
      </c>
      <c r="AB959">
        <v>26022</v>
      </c>
      <c r="AD959" t="s">
        <v>5</v>
      </c>
      <c r="AE959">
        <v>35</v>
      </c>
      <c r="AF959">
        <v>5</v>
      </c>
      <c r="AH959" t="s">
        <v>3434</v>
      </c>
      <c r="AI959" t="s">
        <v>3433</v>
      </c>
      <c r="AK959" t="s">
        <v>3432</v>
      </c>
      <c r="AL959">
        <v>44</v>
      </c>
      <c r="AM959" s="5">
        <f t="shared" si="122"/>
        <v>1.9130434782608696</v>
      </c>
      <c r="AN959" s="4">
        <f t="shared" si="119"/>
        <v>2.8974532044844675E-3</v>
      </c>
      <c r="AO959" s="3"/>
      <c r="AP959">
        <v>0</v>
      </c>
      <c r="AQ959" t="s">
        <v>2160</v>
      </c>
      <c r="AR959" t="s">
        <v>3431</v>
      </c>
      <c r="AS959" t="s">
        <v>2158</v>
      </c>
      <c r="AT959" s="2">
        <v>2.3180000000000001</v>
      </c>
      <c r="AU959" s="1">
        <f t="shared" si="123"/>
        <v>1.3220748200740977</v>
      </c>
      <c r="AV959" s="1">
        <f t="shared" si="124"/>
        <v>1.0271235344667691</v>
      </c>
      <c r="AW959" s="1">
        <f t="shared" si="125"/>
        <v>0.73217224885943999</v>
      </c>
    </row>
    <row r="960" spans="1:49" x14ac:dyDescent="0.2">
      <c r="A960">
        <v>958</v>
      </c>
      <c r="B960" t="s">
        <v>3430</v>
      </c>
      <c r="C960" t="s">
        <v>3429</v>
      </c>
      <c r="F960" t="s">
        <v>3428</v>
      </c>
      <c r="G960" t="s">
        <v>16</v>
      </c>
      <c r="H960" t="s">
        <v>15</v>
      </c>
      <c r="I960" t="s">
        <v>3427</v>
      </c>
      <c r="J960">
        <v>60018714</v>
      </c>
      <c r="K960" t="s">
        <v>3426</v>
      </c>
      <c r="L960" t="s">
        <v>3425</v>
      </c>
      <c r="M960" t="s">
        <v>1459</v>
      </c>
      <c r="N960">
        <v>3</v>
      </c>
      <c r="O960" t="s">
        <v>3424</v>
      </c>
      <c r="P960" t="s">
        <v>3423</v>
      </c>
      <c r="Q960" t="s">
        <v>3422</v>
      </c>
      <c r="R960" s="7">
        <v>36161</v>
      </c>
      <c r="S960" s="8">
        <f t="shared" si="120"/>
        <v>1999</v>
      </c>
      <c r="T960" s="8">
        <v>1999</v>
      </c>
      <c r="U960" s="8">
        <f t="shared" si="121"/>
        <v>23</v>
      </c>
      <c r="V960" s="7">
        <v>1999</v>
      </c>
      <c r="W960" t="s">
        <v>2345</v>
      </c>
      <c r="X960" s="2">
        <v>0.375</v>
      </c>
      <c r="Y960" s="6">
        <f t="shared" si="118"/>
        <v>1.0010410827260351E-2</v>
      </c>
      <c r="AA960">
        <v>135194</v>
      </c>
      <c r="AB960">
        <v>24918</v>
      </c>
      <c r="AD960" t="s">
        <v>5</v>
      </c>
      <c r="AE960">
        <v>35</v>
      </c>
      <c r="AF960">
        <v>5</v>
      </c>
      <c r="AH960" t="s">
        <v>3421</v>
      </c>
      <c r="AI960" t="s">
        <v>3420</v>
      </c>
      <c r="AK960" t="s">
        <v>3419</v>
      </c>
      <c r="AL960">
        <v>108</v>
      </c>
      <c r="AM960" s="5">
        <f t="shared" si="122"/>
        <v>4.6956521739130439</v>
      </c>
      <c r="AN960" s="4">
        <f t="shared" si="119"/>
        <v>7.1119305928255116E-3</v>
      </c>
      <c r="AO960" s="3"/>
      <c r="AP960">
        <v>0</v>
      </c>
      <c r="AR960" t="s">
        <v>1</v>
      </c>
      <c r="AT960" s="2">
        <v>1.3140000000000001</v>
      </c>
      <c r="AU960" s="1">
        <f t="shared" si="123"/>
        <v>0.91408667569298985</v>
      </c>
      <c r="AV960" s="1">
        <f t="shared" si="124"/>
        <v>0.85611707100429302</v>
      </c>
      <c r="AW960" s="1">
        <f t="shared" si="125"/>
        <v>0.7981474663155963</v>
      </c>
    </row>
    <row r="961" spans="1:49" x14ac:dyDescent="0.2">
      <c r="A961">
        <v>959</v>
      </c>
      <c r="B961" t="s">
        <v>3418</v>
      </c>
      <c r="C961" t="s">
        <v>3417</v>
      </c>
      <c r="F961" t="s">
        <v>3416</v>
      </c>
      <c r="G961" t="s">
        <v>16</v>
      </c>
      <c r="H961" t="s">
        <v>15</v>
      </c>
      <c r="I961" t="s">
        <v>3415</v>
      </c>
      <c r="J961">
        <v>60022134</v>
      </c>
      <c r="K961" t="s">
        <v>1008</v>
      </c>
      <c r="L961" t="s">
        <v>1007</v>
      </c>
      <c r="M961" t="s">
        <v>1006</v>
      </c>
      <c r="N961">
        <v>3</v>
      </c>
      <c r="O961" t="s">
        <v>3414</v>
      </c>
      <c r="P961" t="s">
        <v>3413</v>
      </c>
      <c r="Q961" t="s">
        <v>3412</v>
      </c>
      <c r="R961" s="7">
        <v>36161</v>
      </c>
      <c r="S961" s="8">
        <f t="shared" si="120"/>
        <v>1999</v>
      </c>
      <c r="T961" s="8">
        <v>1999</v>
      </c>
      <c r="U961" s="8">
        <f t="shared" si="121"/>
        <v>23</v>
      </c>
      <c r="V961" s="7">
        <v>1999</v>
      </c>
      <c r="W961" t="s">
        <v>2345</v>
      </c>
      <c r="X961" s="2">
        <v>0.375</v>
      </c>
      <c r="Y961" s="6">
        <f t="shared" si="118"/>
        <v>1.0010410827260351E-2</v>
      </c>
      <c r="AA961">
        <v>135194</v>
      </c>
      <c r="AB961">
        <v>24918</v>
      </c>
      <c r="AD961" t="s">
        <v>5</v>
      </c>
      <c r="AE961">
        <v>35</v>
      </c>
      <c r="AF961">
        <v>16</v>
      </c>
      <c r="AH961" t="s">
        <v>3411</v>
      </c>
      <c r="AI961" t="s">
        <v>3410</v>
      </c>
      <c r="AK961" t="s">
        <v>3409</v>
      </c>
      <c r="AL961">
        <v>14</v>
      </c>
      <c r="AM961" s="5">
        <f t="shared" si="122"/>
        <v>0.60869565217391308</v>
      </c>
      <c r="AN961" s="4">
        <f t="shared" si="119"/>
        <v>9.2191692869960328E-4</v>
      </c>
      <c r="AO961" s="3"/>
      <c r="AP961">
        <v>0</v>
      </c>
      <c r="AR961" t="s">
        <v>1</v>
      </c>
      <c r="AT961" s="2">
        <v>1.3140000000000001</v>
      </c>
      <c r="AU961" s="1">
        <f t="shared" si="123"/>
        <v>0.72838626576921273</v>
      </c>
      <c r="AV961" s="1">
        <f t="shared" si="124"/>
        <v>0.5466163877979977</v>
      </c>
      <c r="AW961" s="1">
        <f t="shared" si="125"/>
        <v>0.36484650982678274</v>
      </c>
    </row>
    <row r="962" spans="1:49" x14ac:dyDescent="0.2">
      <c r="A962">
        <v>960</v>
      </c>
      <c r="B962" t="s">
        <v>3408</v>
      </c>
      <c r="C962" t="s">
        <v>3407</v>
      </c>
      <c r="F962" t="s">
        <v>3406</v>
      </c>
      <c r="G962" t="s">
        <v>16</v>
      </c>
      <c r="H962" t="s">
        <v>15</v>
      </c>
      <c r="I962" t="s">
        <v>3405</v>
      </c>
      <c r="J962">
        <v>60019106</v>
      </c>
      <c r="K962" t="s">
        <v>2605</v>
      </c>
      <c r="L962" t="s">
        <v>2604</v>
      </c>
      <c r="M962" t="s">
        <v>1313</v>
      </c>
      <c r="N962">
        <v>2</v>
      </c>
      <c r="O962" t="s">
        <v>3404</v>
      </c>
      <c r="P962" t="s">
        <v>3403</v>
      </c>
      <c r="Q962" t="s">
        <v>2601</v>
      </c>
      <c r="R962" s="7">
        <v>36161</v>
      </c>
      <c r="S962" s="8">
        <f t="shared" si="120"/>
        <v>1999</v>
      </c>
      <c r="T962" s="8">
        <v>1999</v>
      </c>
      <c r="U962" s="8">
        <f t="shared" si="121"/>
        <v>23</v>
      </c>
      <c r="V962" s="7">
        <v>36373</v>
      </c>
      <c r="W962" t="s">
        <v>191</v>
      </c>
      <c r="X962" s="2">
        <v>0.251</v>
      </c>
      <c r="Y962" s="6">
        <f t="shared" ref="Y962:Y1025" si="126">(X962-$Z$3)/($Z$2-$Z$3)</f>
        <v>6.7003016470462617E-3</v>
      </c>
      <c r="AA962">
        <v>207217</v>
      </c>
      <c r="AB962">
        <v>26145</v>
      </c>
      <c r="AC962">
        <v>13623060</v>
      </c>
      <c r="AD962" t="s">
        <v>5</v>
      </c>
      <c r="AE962">
        <v>86</v>
      </c>
      <c r="AF962">
        <v>8</v>
      </c>
      <c r="AH962" t="s">
        <v>3402</v>
      </c>
      <c r="AI962" t="s">
        <v>3401</v>
      </c>
      <c r="AK962" t="s">
        <v>3400</v>
      </c>
      <c r="AL962">
        <v>9</v>
      </c>
      <c r="AM962" s="5">
        <f t="shared" si="122"/>
        <v>0.39130434782608697</v>
      </c>
      <c r="AN962" s="4">
        <f t="shared" ref="AN962:AN1025" si="127">(AM962-$AO$3)/($AO$2-$AO$3)</f>
        <v>5.9266088273545923E-4</v>
      </c>
      <c r="AO962" s="3"/>
      <c r="AP962">
        <v>0</v>
      </c>
      <c r="AR962" t="s">
        <v>1</v>
      </c>
      <c r="AT962" s="2">
        <v>1.3360000000000001</v>
      </c>
      <c r="AU962" s="1">
        <f t="shared" si="123"/>
        <v>0.48680094177530203</v>
      </c>
      <c r="AV962" s="1">
        <f t="shared" si="124"/>
        <v>0.36464812648908607</v>
      </c>
      <c r="AW962" s="1">
        <f t="shared" si="125"/>
        <v>0.24249531120286999</v>
      </c>
    </row>
    <row r="963" spans="1:49" x14ac:dyDescent="0.2">
      <c r="A963">
        <v>961</v>
      </c>
      <c r="B963" t="s">
        <v>3399</v>
      </c>
      <c r="C963" t="s">
        <v>3398</v>
      </c>
      <c r="D963" t="s">
        <v>3397</v>
      </c>
      <c r="F963" t="s">
        <v>3396</v>
      </c>
      <c r="G963" t="s">
        <v>16</v>
      </c>
      <c r="H963" t="s">
        <v>15</v>
      </c>
      <c r="I963" t="s">
        <v>3395</v>
      </c>
      <c r="J963" t="s">
        <v>3394</v>
      </c>
      <c r="K963" t="s">
        <v>3393</v>
      </c>
      <c r="L963" t="s">
        <v>3392</v>
      </c>
      <c r="M963" t="s">
        <v>225</v>
      </c>
      <c r="N963">
        <v>1</v>
      </c>
      <c r="O963" t="s">
        <v>3391</v>
      </c>
      <c r="P963">
        <v>56721541500</v>
      </c>
      <c r="Q963" t="s">
        <v>3390</v>
      </c>
      <c r="R963" s="7">
        <v>36161</v>
      </c>
      <c r="S963" s="8">
        <f t="shared" si="120"/>
        <v>1999</v>
      </c>
      <c r="T963" s="8">
        <v>1999</v>
      </c>
      <c r="U963" s="8">
        <f t="shared" si="121"/>
        <v>23</v>
      </c>
      <c r="V963" s="7">
        <v>1999</v>
      </c>
      <c r="W963" t="s">
        <v>1569</v>
      </c>
      <c r="X963" s="2">
        <v>2.383</v>
      </c>
      <c r="Y963" s="6">
        <f t="shared" si="126"/>
        <v>6.3612824003630442E-2</v>
      </c>
      <c r="AA963">
        <v>189219</v>
      </c>
      <c r="AB963">
        <v>17915</v>
      </c>
      <c r="AD963" t="s">
        <v>5</v>
      </c>
      <c r="AE963">
        <v>87</v>
      </c>
      <c r="AF963">
        <v>5</v>
      </c>
      <c r="AH963" t="s">
        <v>3389</v>
      </c>
      <c r="AI963" t="s">
        <v>3388</v>
      </c>
      <c r="AJ963" t="s">
        <v>3387</v>
      </c>
      <c r="AK963" t="s">
        <v>3386</v>
      </c>
      <c r="AL963">
        <v>0</v>
      </c>
      <c r="AM963" s="5">
        <f t="shared" si="122"/>
        <v>0</v>
      </c>
      <c r="AN963" s="4">
        <f t="shared" si="127"/>
        <v>0</v>
      </c>
      <c r="AO963" s="3"/>
      <c r="AP963">
        <v>0</v>
      </c>
      <c r="AR963" t="s">
        <v>1</v>
      </c>
      <c r="AT963" s="2">
        <v>10.961</v>
      </c>
      <c r="AU963" s="1">
        <f t="shared" si="123"/>
        <v>4.4528976802541305</v>
      </c>
      <c r="AV963" s="1">
        <f t="shared" si="124"/>
        <v>3.1806412001815221</v>
      </c>
      <c r="AW963" s="1">
        <f t="shared" si="125"/>
        <v>1.9083847201089132</v>
      </c>
    </row>
    <row r="964" spans="1:49" x14ac:dyDescent="0.2">
      <c r="A964">
        <v>962</v>
      </c>
      <c r="B964" t="s">
        <v>3385</v>
      </c>
      <c r="C964" t="s">
        <v>3384</v>
      </c>
      <c r="F964" t="s">
        <v>3383</v>
      </c>
      <c r="G964" t="s">
        <v>16</v>
      </c>
      <c r="H964" t="s">
        <v>15</v>
      </c>
      <c r="I964" t="s">
        <v>2375</v>
      </c>
      <c r="J964">
        <v>60008383</v>
      </c>
      <c r="K964" t="s">
        <v>2374</v>
      </c>
      <c r="L964" t="s">
        <v>2373</v>
      </c>
      <c r="M964" t="s">
        <v>11</v>
      </c>
      <c r="N964">
        <v>1</v>
      </c>
      <c r="O964" t="s">
        <v>3382</v>
      </c>
      <c r="P964">
        <v>7005206764</v>
      </c>
      <c r="Q964">
        <v>60008383</v>
      </c>
      <c r="R964" s="7">
        <v>36161</v>
      </c>
      <c r="S964" s="8">
        <f t="shared" si="120"/>
        <v>1999</v>
      </c>
      <c r="T964" s="8">
        <v>1999</v>
      </c>
      <c r="U964" s="8">
        <f t="shared" si="121"/>
        <v>23</v>
      </c>
      <c r="V964" s="7">
        <v>1999</v>
      </c>
      <c r="W964" t="s">
        <v>1787</v>
      </c>
      <c r="X964" s="2">
        <v>1.468</v>
      </c>
      <c r="Y964" s="6">
        <f t="shared" si="126"/>
        <v>3.9187421585115186E-2</v>
      </c>
      <c r="AA964">
        <v>906778</v>
      </c>
      <c r="AB964">
        <v>18931</v>
      </c>
      <c r="AD964" t="s">
        <v>5</v>
      </c>
      <c r="AE964">
        <v>47</v>
      </c>
      <c r="AF964">
        <v>2</v>
      </c>
      <c r="AH964" t="s">
        <v>3381</v>
      </c>
      <c r="AI964" t="s">
        <v>3380</v>
      </c>
      <c r="AK964" t="s">
        <v>3379</v>
      </c>
      <c r="AL964">
        <v>459</v>
      </c>
      <c r="AM964" s="5">
        <f t="shared" si="122"/>
        <v>19.956521739130434</v>
      </c>
      <c r="AN964" s="4">
        <f t="shared" si="127"/>
        <v>3.0225705019508418E-2</v>
      </c>
      <c r="AO964" s="3"/>
      <c r="AP964">
        <v>0</v>
      </c>
      <c r="AR964" t="s">
        <v>1</v>
      </c>
      <c r="AT964" s="2">
        <v>5.0830000000000002</v>
      </c>
      <c r="AU964" s="1">
        <f t="shared" si="123"/>
        <v>3.6498906615433153</v>
      </c>
      <c r="AV964" s="1">
        <f t="shared" si="124"/>
        <v>3.4706563302311801</v>
      </c>
      <c r="AW964" s="1">
        <f t="shared" si="125"/>
        <v>3.2914219989190445</v>
      </c>
    </row>
    <row r="965" spans="1:49" x14ac:dyDescent="0.2">
      <c r="A965">
        <v>963</v>
      </c>
      <c r="B965" t="s">
        <v>3378</v>
      </c>
      <c r="C965" t="s">
        <v>3377</v>
      </c>
      <c r="F965" t="s">
        <v>3376</v>
      </c>
      <c r="G965" t="s">
        <v>16</v>
      </c>
      <c r="H965" t="s">
        <v>15</v>
      </c>
      <c r="I965" t="s">
        <v>3375</v>
      </c>
      <c r="J965">
        <v>60017161</v>
      </c>
      <c r="K965" t="s">
        <v>3374</v>
      </c>
      <c r="L965" t="s">
        <v>3031</v>
      </c>
      <c r="M965" t="s">
        <v>3030</v>
      </c>
      <c r="N965">
        <v>4</v>
      </c>
      <c r="O965" t="s">
        <v>3373</v>
      </c>
      <c r="P965" t="s">
        <v>3372</v>
      </c>
      <c r="Q965" t="s">
        <v>3371</v>
      </c>
      <c r="R965" s="7">
        <v>36161</v>
      </c>
      <c r="S965" s="8">
        <f t="shared" si="120"/>
        <v>1999</v>
      </c>
      <c r="T965" s="8">
        <v>1999</v>
      </c>
      <c r="U965" s="8">
        <f t="shared" si="121"/>
        <v>23</v>
      </c>
      <c r="V965" s="7">
        <v>1999</v>
      </c>
      <c r="W965" t="s">
        <v>1409</v>
      </c>
      <c r="X965" s="2">
        <v>0.28599999999999998</v>
      </c>
      <c r="Y965" s="6">
        <f t="shared" si="126"/>
        <v>7.6346066575905605E-3</v>
      </c>
      <c r="AA965">
        <v>9205071</v>
      </c>
      <c r="AB965">
        <v>28139</v>
      </c>
      <c r="AC965">
        <v>15693937</v>
      </c>
      <c r="AD965" t="s">
        <v>5</v>
      </c>
      <c r="AE965">
        <v>13</v>
      </c>
      <c r="AF965">
        <v>5</v>
      </c>
      <c r="AH965" t="s">
        <v>3370</v>
      </c>
      <c r="AI965" t="s">
        <v>3369</v>
      </c>
      <c r="AK965" t="s">
        <v>3368</v>
      </c>
      <c r="AL965">
        <v>2</v>
      </c>
      <c r="AM965" s="5">
        <f t="shared" si="122"/>
        <v>8.6956521739130432E-2</v>
      </c>
      <c r="AN965" s="4">
        <f t="shared" si="127"/>
        <v>1.3170241838565761E-4</v>
      </c>
      <c r="AO965" s="3"/>
      <c r="AP965">
        <v>0</v>
      </c>
      <c r="AR965" t="s">
        <v>1</v>
      </c>
      <c r="AT965" s="2" t="s">
        <v>0</v>
      </c>
      <c r="AU965" s="1">
        <f t="shared" si="123"/>
        <v>0.53837353858290893</v>
      </c>
      <c r="AV965" s="1">
        <f t="shared" si="124"/>
        <v>0.38831545379881094</v>
      </c>
      <c r="AW965" s="1">
        <f t="shared" si="125"/>
        <v>0.23825736901471284</v>
      </c>
    </row>
    <row r="966" spans="1:49" x14ac:dyDescent="0.2">
      <c r="A966">
        <v>964</v>
      </c>
      <c r="B966" t="s">
        <v>3367</v>
      </c>
      <c r="C966" t="s">
        <v>3366</v>
      </c>
      <c r="F966" t="s">
        <v>3365</v>
      </c>
      <c r="G966" t="s">
        <v>16</v>
      </c>
      <c r="H966" t="s">
        <v>15</v>
      </c>
      <c r="I966" t="s">
        <v>3364</v>
      </c>
      <c r="J966" t="s">
        <v>3363</v>
      </c>
      <c r="K966" t="s">
        <v>3362</v>
      </c>
      <c r="L966" t="s">
        <v>3361</v>
      </c>
      <c r="M966" t="s">
        <v>3360</v>
      </c>
      <c r="N966">
        <v>6</v>
      </c>
      <c r="O966" t="s">
        <v>3359</v>
      </c>
      <c r="P966" t="s">
        <v>3358</v>
      </c>
      <c r="Q966" t="s">
        <v>3357</v>
      </c>
      <c r="R966" s="7">
        <v>36161</v>
      </c>
      <c r="S966" s="8">
        <f t="shared" si="120"/>
        <v>1999</v>
      </c>
      <c r="T966" s="8">
        <v>1999</v>
      </c>
      <c r="U966" s="8">
        <f t="shared" si="121"/>
        <v>23</v>
      </c>
      <c r="V966" s="7">
        <v>1999</v>
      </c>
      <c r="W966" t="s">
        <v>1724</v>
      </c>
      <c r="X966" s="2">
        <v>0.65500000000000003</v>
      </c>
      <c r="Y966" s="6">
        <f t="shared" si="126"/>
        <v>1.7484850911614749E-2</v>
      </c>
      <c r="AA966">
        <v>189375</v>
      </c>
      <c r="AB966">
        <v>26051</v>
      </c>
      <c r="AD966" t="s">
        <v>5</v>
      </c>
      <c r="AE966">
        <v>41</v>
      </c>
      <c r="AF966">
        <v>2</v>
      </c>
      <c r="AH966" t="s">
        <v>3356</v>
      </c>
      <c r="AI966" t="s">
        <v>3355</v>
      </c>
      <c r="AK966" t="s">
        <v>3354</v>
      </c>
      <c r="AL966">
        <v>101</v>
      </c>
      <c r="AM966" s="5">
        <f t="shared" si="122"/>
        <v>4.3913043478260869</v>
      </c>
      <c r="AN966" s="4">
        <f t="shared" si="127"/>
        <v>6.650972128475709E-3</v>
      </c>
      <c r="AO966" s="3"/>
      <c r="AP966">
        <v>0</v>
      </c>
      <c r="AQ966" t="s">
        <v>518</v>
      </c>
      <c r="AR966" t="s">
        <v>3353</v>
      </c>
      <c r="AS966" t="s">
        <v>516</v>
      </c>
      <c r="AT966" s="2" t="s">
        <v>0</v>
      </c>
      <c r="AU966" s="1">
        <f t="shared" si="123"/>
        <v>1.4234687276673037</v>
      </c>
      <c r="AV966" s="1">
        <f t="shared" si="124"/>
        <v>1.2067911520045229</v>
      </c>
      <c r="AW966" s="1">
        <f t="shared" si="125"/>
        <v>0.99011357634174213</v>
      </c>
    </row>
    <row r="967" spans="1:49" x14ac:dyDescent="0.2">
      <c r="A967">
        <v>965</v>
      </c>
      <c r="B967" t="s">
        <v>3352</v>
      </c>
      <c r="C967" t="s">
        <v>3351</v>
      </c>
      <c r="F967" t="s">
        <v>3350</v>
      </c>
      <c r="G967" t="s">
        <v>16</v>
      </c>
      <c r="H967" t="s">
        <v>15</v>
      </c>
      <c r="I967" t="s">
        <v>3349</v>
      </c>
      <c r="J967">
        <v>60008524</v>
      </c>
      <c r="K967" t="s">
        <v>3348</v>
      </c>
      <c r="L967" t="s">
        <v>3347</v>
      </c>
      <c r="M967" t="s">
        <v>585</v>
      </c>
      <c r="N967">
        <v>2</v>
      </c>
      <c r="O967" t="s">
        <v>3346</v>
      </c>
      <c r="P967" t="s">
        <v>3345</v>
      </c>
      <c r="Q967" t="s">
        <v>3344</v>
      </c>
      <c r="R967" s="7">
        <v>36161</v>
      </c>
      <c r="S967" s="8">
        <f t="shared" si="120"/>
        <v>1999</v>
      </c>
      <c r="T967" s="8">
        <v>1999</v>
      </c>
      <c r="U967" s="8">
        <f t="shared" si="121"/>
        <v>23</v>
      </c>
      <c r="V967" s="7">
        <v>1999</v>
      </c>
      <c r="W967" s="12" t="s">
        <v>1601</v>
      </c>
      <c r="X967" s="2">
        <v>2.383</v>
      </c>
      <c r="Y967" s="6">
        <f t="shared" si="126"/>
        <v>6.3612824003630442E-2</v>
      </c>
      <c r="AA967">
        <v>13502417</v>
      </c>
      <c r="AB967">
        <v>17416</v>
      </c>
      <c r="AD967" t="s">
        <v>5</v>
      </c>
      <c r="AE967">
        <v>146</v>
      </c>
      <c r="AF967">
        <v>1</v>
      </c>
      <c r="AH967" s="10">
        <v>44317</v>
      </c>
      <c r="AI967" t="s">
        <v>3343</v>
      </c>
      <c r="AK967" t="s">
        <v>3342</v>
      </c>
      <c r="AL967">
        <v>6</v>
      </c>
      <c r="AM967" s="5">
        <f t="shared" si="122"/>
        <v>0.2608695652173913</v>
      </c>
      <c r="AN967" s="4">
        <f t="shared" si="127"/>
        <v>3.9510725515697282E-4</v>
      </c>
      <c r="AO967" s="3"/>
      <c r="AP967">
        <v>0</v>
      </c>
      <c r="AR967" t="s">
        <v>1</v>
      </c>
      <c r="AT967" s="2" t="s">
        <v>0</v>
      </c>
      <c r="AU967" s="1">
        <f t="shared" si="123"/>
        <v>4.4647508979088402</v>
      </c>
      <c r="AV967" s="1">
        <f t="shared" si="124"/>
        <v>3.2003965629393707</v>
      </c>
      <c r="AW967" s="1">
        <f t="shared" si="125"/>
        <v>1.9360422279699012</v>
      </c>
    </row>
    <row r="968" spans="1:49" x14ac:dyDescent="0.2">
      <c r="A968">
        <v>966</v>
      </c>
      <c r="B968" t="s">
        <v>3341</v>
      </c>
      <c r="C968" t="s">
        <v>3340</v>
      </c>
      <c r="F968" t="s">
        <v>3339</v>
      </c>
      <c r="G968" t="s">
        <v>16</v>
      </c>
      <c r="H968" t="s">
        <v>15</v>
      </c>
      <c r="I968" t="s">
        <v>3338</v>
      </c>
      <c r="J968" t="s">
        <v>3337</v>
      </c>
      <c r="K968" t="s">
        <v>3336</v>
      </c>
      <c r="L968" t="s">
        <v>3335</v>
      </c>
      <c r="M968" t="s">
        <v>225</v>
      </c>
      <c r="N968">
        <v>6</v>
      </c>
      <c r="O968" t="s">
        <v>3334</v>
      </c>
      <c r="P968" t="s">
        <v>3333</v>
      </c>
      <c r="Q968" t="s">
        <v>3332</v>
      </c>
      <c r="R968" s="7">
        <v>36161</v>
      </c>
      <c r="S968" s="8">
        <f t="shared" si="120"/>
        <v>1999</v>
      </c>
      <c r="T968" s="8">
        <v>1999</v>
      </c>
      <c r="U968" s="8">
        <f t="shared" si="121"/>
        <v>23</v>
      </c>
      <c r="V968" s="7" t="s">
        <v>2537</v>
      </c>
      <c r="W968" t="s">
        <v>2536</v>
      </c>
      <c r="X968" s="2">
        <v>0.22500000000000001</v>
      </c>
      <c r="Y968" s="6">
        <f t="shared" si="126"/>
        <v>6.0062464963562111E-3</v>
      </c>
      <c r="AA968">
        <v>2726343</v>
      </c>
      <c r="AB968">
        <v>16128</v>
      </c>
      <c r="AC968" t="s">
        <v>2535</v>
      </c>
      <c r="AD968" t="s">
        <v>5</v>
      </c>
      <c r="AE968">
        <v>19</v>
      </c>
      <c r="AF968">
        <v>3</v>
      </c>
      <c r="AH968" t="s">
        <v>3331</v>
      </c>
      <c r="AI968" t="s">
        <v>3330</v>
      </c>
      <c r="AK968" t="s">
        <v>3329</v>
      </c>
      <c r="AL968">
        <v>10</v>
      </c>
      <c r="AM968" s="5">
        <f t="shared" si="122"/>
        <v>0.43478260869565216</v>
      </c>
      <c r="AN968" s="4">
        <f t="shared" si="127"/>
        <v>6.5851209192828799E-4</v>
      </c>
      <c r="AO968" s="3"/>
      <c r="AP968">
        <v>0</v>
      </c>
      <c r="AQ968" t="s">
        <v>3328</v>
      </c>
      <c r="AR968" t="s">
        <v>1</v>
      </c>
      <c r="AS968" t="s">
        <v>3327</v>
      </c>
      <c r="AT968" s="2">
        <v>1.099</v>
      </c>
      <c r="AU968" s="1">
        <f t="shared" si="123"/>
        <v>0.44019261750278338</v>
      </c>
      <c r="AV968" s="1">
        <f t="shared" si="124"/>
        <v>0.33323792941422498</v>
      </c>
      <c r="AW968" s="1">
        <f t="shared" si="125"/>
        <v>0.22628324132566649</v>
      </c>
    </row>
    <row r="969" spans="1:49" x14ac:dyDescent="0.2">
      <c r="A969">
        <v>967</v>
      </c>
      <c r="B969" t="s">
        <v>3326</v>
      </c>
      <c r="C969" t="s">
        <v>3325</v>
      </c>
      <c r="F969" t="s">
        <v>3324</v>
      </c>
      <c r="G969" t="s">
        <v>16</v>
      </c>
      <c r="H969" t="s">
        <v>15</v>
      </c>
      <c r="I969" t="s">
        <v>3323</v>
      </c>
      <c r="J969" t="s">
        <v>3322</v>
      </c>
      <c r="K969" t="s">
        <v>3321</v>
      </c>
      <c r="L969" t="s">
        <v>3320</v>
      </c>
      <c r="M969" t="s">
        <v>3319</v>
      </c>
      <c r="N969">
        <v>4</v>
      </c>
      <c r="O969" t="s">
        <v>3318</v>
      </c>
      <c r="P969" t="s">
        <v>3317</v>
      </c>
      <c r="Q969" t="s">
        <v>3316</v>
      </c>
      <c r="R969" s="7">
        <v>36161</v>
      </c>
      <c r="S969" s="8">
        <f t="shared" si="120"/>
        <v>1999</v>
      </c>
      <c r="T969" s="8">
        <v>1999</v>
      </c>
      <c r="U969" s="8">
        <f t="shared" si="121"/>
        <v>23</v>
      </c>
      <c r="V969" s="7">
        <v>36192</v>
      </c>
      <c r="W969" t="s">
        <v>3315</v>
      </c>
      <c r="X969" s="2">
        <v>0.251</v>
      </c>
      <c r="Y969" s="6">
        <f t="shared" si="126"/>
        <v>6.7003016470462617E-3</v>
      </c>
      <c r="AA969">
        <v>1468030</v>
      </c>
      <c r="AB969">
        <v>29679</v>
      </c>
      <c r="AC969">
        <v>10964681</v>
      </c>
      <c r="AD969" t="s">
        <v>5</v>
      </c>
      <c r="AE969">
        <v>18</v>
      </c>
      <c r="AF969">
        <v>2</v>
      </c>
      <c r="AH969" t="s">
        <v>3314</v>
      </c>
      <c r="AI969" t="s">
        <v>3313</v>
      </c>
      <c r="AJ969" t="s">
        <v>3312</v>
      </c>
      <c r="AK969" t="s">
        <v>3311</v>
      </c>
      <c r="AL969">
        <v>0</v>
      </c>
      <c r="AM969" s="5">
        <f t="shared" si="122"/>
        <v>0</v>
      </c>
      <c r="AN969" s="4">
        <f t="shared" si="127"/>
        <v>0</v>
      </c>
      <c r="AO969" s="3"/>
      <c r="AP969">
        <v>0</v>
      </c>
      <c r="AR969" t="s">
        <v>1</v>
      </c>
      <c r="AT969" s="2">
        <v>1.087</v>
      </c>
      <c r="AU969" s="1">
        <f t="shared" si="123"/>
        <v>0.46902111529323826</v>
      </c>
      <c r="AV969" s="1">
        <f t="shared" si="124"/>
        <v>0.33501508235231309</v>
      </c>
      <c r="AW969" s="1">
        <f t="shared" si="125"/>
        <v>0.20100904941138784</v>
      </c>
    </row>
    <row r="970" spans="1:49" x14ac:dyDescent="0.2">
      <c r="A970">
        <v>968</v>
      </c>
      <c r="B970" t="s">
        <v>3310</v>
      </c>
      <c r="C970" t="s">
        <v>3309</v>
      </c>
      <c r="F970" t="s">
        <v>3308</v>
      </c>
      <c r="G970" t="s">
        <v>16</v>
      </c>
      <c r="H970" t="s">
        <v>15</v>
      </c>
      <c r="I970" t="s">
        <v>3307</v>
      </c>
      <c r="J970">
        <v>60008302</v>
      </c>
      <c r="K970" t="s">
        <v>3306</v>
      </c>
      <c r="L970" t="s">
        <v>3305</v>
      </c>
      <c r="M970" t="s">
        <v>11</v>
      </c>
      <c r="N970">
        <v>1</v>
      </c>
      <c r="O970" t="s">
        <v>3304</v>
      </c>
      <c r="P970">
        <v>7410191088</v>
      </c>
      <c r="Q970">
        <v>60008302</v>
      </c>
      <c r="R970" s="7">
        <v>36161</v>
      </c>
      <c r="S970" s="8">
        <f t="shared" si="120"/>
        <v>1999</v>
      </c>
      <c r="T970" s="8">
        <v>1999</v>
      </c>
      <c r="U970" s="8">
        <f t="shared" si="121"/>
        <v>23</v>
      </c>
      <c r="V970" s="7">
        <v>1999</v>
      </c>
      <c r="W970" t="s">
        <v>1455</v>
      </c>
      <c r="X970" s="2">
        <v>1.6519999999999999</v>
      </c>
      <c r="Y970" s="6">
        <f t="shared" si="126"/>
        <v>4.409919649769093E-2</v>
      </c>
      <c r="AA970" t="s">
        <v>1454</v>
      </c>
      <c r="AB970">
        <v>17337</v>
      </c>
      <c r="AD970" t="s">
        <v>5</v>
      </c>
      <c r="AE970">
        <v>47</v>
      </c>
      <c r="AF970">
        <v>4</v>
      </c>
      <c r="AH970" t="s">
        <v>3303</v>
      </c>
      <c r="AI970" t="s">
        <v>3302</v>
      </c>
      <c r="AK970" t="s">
        <v>3301</v>
      </c>
      <c r="AL970">
        <v>5</v>
      </c>
      <c r="AM970" s="5">
        <f t="shared" si="122"/>
        <v>0.21739130434782608</v>
      </c>
      <c r="AN970" s="4">
        <f t="shared" si="127"/>
        <v>3.29256045964144E-4</v>
      </c>
      <c r="AO970" s="3"/>
      <c r="AP970">
        <v>0</v>
      </c>
      <c r="AR970" t="s">
        <v>1</v>
      </c>
      <c r="AT970" s="2" t="s">
        <v>0</v>
      </c>
      <c r="AU970" s="1">
        <f t="shared" si="123"/>
        <v>3.0968214362172892</v>
      </c>
      <c r="AV970" s="1">
        <f t="shared" si="124"/>
        <v>2.2214226271827537</v>
      </c>
      <c r="AW970" s="1">
        <f t="shared" si="125"/>
        <v>1.346023818148218</v>
      </c>
    </row>
    <row r="971" spans="1:49" x14ac:dyDescent="0.2">
      <c r="A971">
        <v>969</v>
      </c>
      <c r="B971" t="s">
        <v>3300</v>
      </c>
      <c r="C971" t="s">
        <v>3299</v>
      </c>
      <c r="F971" t="s">
        <v>3298</v>
      </c>
      <c r="G971" t="s">
        <v>16</v>
      </c>
      <c r="H971" t="s">
        <v>15</v>
      </c>
      <c r="I971" t="s">
        <v>1791</v>
      </c>
      <c r="J971">
        <v>60000990</v>
      </c>
      <c r="K971" t="s">
        <v>2842</v>
      </c>
      <c r="L971" t="s">
        <v>2841</v>
      </c>
      <c r="M971" t="s">
        <v>2840</v>
      </c>
      <c r="N971">
        <v>2</v>
      </c>
      <c r="O971" t="s">
        <v>3297</v>
      </c>
      <c r="P971" t="s">
        <v>3296</v>
      </c>
      <c r="Q971" t="s">
        <v>3295</v>
      </c>
      <c r="R971" s="7">
        <v>36161</v>
      </c>
      <c r="S971" s="8">
        <f t="shared" si="120"/>
        <v>1999</v>
      </c>
      <c r="T971" s="8">
        <v>1999</v>
      </c>
      <c r="U971" s="8">
        <f t="shared" si="121"/>
        <v>23</v>
      </c>
      <c r="V971" s="7">
        <v>1999</v>
      </c>
      <c r="W971" t="s">
        <v>1713</v>
      </c>
      <c r="X971" s="2">
        <v>0.30399999999999999</v>
      </c>
      <c r="Y971" s="6">
        <f t="shared" si="126"/>
        <v>8.115106377299057E-3</v>
      </c>
      <c r="AA971">
        <v>8952477</v>
      </c>
      <c r="AB971">
        <v>12250</v>
      </c>
      <c r="AD971" t="s">
        <v>5</v>
      </c>
      <c r="AE971">
        <v>21</v>
      </c>
      <c r="AF971">
        <v>2</v>
      </c>
      <c r="AH971" t="s">
        <v>3294</v>
      </c>
      <c r="AI971" t="s">
        <v>3293</v>
      </c>
      <c r="AK971" t="s">
        <v>3292</v>
      </c>
      <c r="AL971">
        <v>9</v>
      </c>
      <c r="AM971" s="5">
        <f t="shared" si="122"/>
        <v>0.39130434782608697</v>
      </c>
      <c r="AN971" s="4">
        <f t="shared" si="127"/>
        <v>5.9266088273545923E-4</v>
      </c>
      <c r="AO971" s="3"/>
      <c r="AP971">
        <v>0</v>
      </c>
      <c r="AR971" t="s">
        <v>1</v>
      </c>
      <c r="AT971" s="2" t="s">
        <v>0</v>
      </c>
      <c r="AU971" s="1">
        <f t="shared" si="123"/>
        <v>0.5858372728929977</v>
      </c>
      <c r="AV971" s="1">
        <f t="shared" si="124"/>
        <v>0.43538836300172584</v>
      </c>
      <c r="AW971" s="1">
        <f t="shared" si="125"/>
        <v>0.28493945311045388</v>
      </c>
    </row>
    <row r="972" spans="1:49" x14ac:dyDescent="0.2">
      <c r="A972">
        <v>970</v>
      </c>
      <c r="B972" t="s">
        <v>3291</v>
      </c>
      <c r="F972" t="s">
        <v>3290</v>
      </c>
      <c r="G972" t="s">
        <v>16</v>
      </c>
      <c r="H972" t="s">
        <v>15</v>
      </c>
      <c r="I972" t="s">
        <v>3289</v>
      </c>
      <c r="J972">
        <v>109410962</v>
      </c>
      <c r="K972" t="s">
        <v>3288</v>
      </c>
      <c r="L972" t="s">
        <v>3287</v>
      </c>
      <c r="M972" t="s">
        <v>1531</v>
      </c>
      <c r="N972">
        <v>1</v>
      </c>
      <c r="O972" t="s">
        <v>3286</v>
      </c>
      <c r="P972">
        <v>57209141912</v>
      </c>
      <c r="Q972">
        <v>109410962</v>
      </c>
      <c r="R972" s="7">
        <v>36161</v>
      </c>
      <c r="S972" s="8">
        <f t="shared" si="120"/>
        <v>1999</v>
      </c>
      <c r="T972" s="8">
        <v>1999</v>
      </c>
      <c r="U972" s="8">
        <f t="shared" si="121"/>
        <v>23</v>
      </c>
      <c r="V972" s="7">
        <v>1999</v>
      </c>
      <c r="W972" t="s">
        <v>3285</v>
      </c>
      <c r="X972" s="2" t="s">
        <v>0</v>
      </c>
      <c r="Y972" s="6" t="e">
        <f t="shared" si="126"/>
        <v>#VALUE!</v>
      </c>
      <c r="AA972">
        <v>2556588</v>
      </c>
      <c r="AB972">
        <v>62659</v>
      </c>
      <c r="AD972" t="s">
        <v>5</v>
      </c>
      <c r="AE972">
        <v>23</v>
      </c>
      <c r="AF972">
        <v>5</v>
      </c>
      <c r="AH972" t="s">
        <v>3284</v>
      </c>
      <c r="AI972" t="s">
        <v>3283</v>
      </c>
      <c r="AK972" t="s">
        <v>3282</v>
      </c>
      <c r="AL972">
        <v>12</v>
      </c>
      <c r="AM972" s="5">
        <f t="shared" si="122"/>
        <v>0.52173913043478259</v>
      </c>
      <c r="AN972" s="4">
        <f t="shared" si="127"/>
        <v>7.9021451031394564E-4</v>
      </c>
      <c r="AO972" s="3"/>
      <c r="AP972">
        <v>0</v>
      </c>
      <c r="AR972" t="s">
        <v>1</v>
      </c>
      <c r="AT972" s="2" t="s">
        <v>0</v>
      </c>
      <c r="AU972" s="1" t="e">
        <f t="shared" si="123"/>
        <v>#VALUE!</v>
      </c>
      <c r="AV972" s="1" t="e">
        <f t="shared" si="124"/>
        <v>#VALUE!</v>
      </c>
      <c r="AW972" s="1" t="e">
        <f t="shared" si="125"/>
        <v>#VALUE!</v>
      </c>
    </row>
    <row r="973" spans="1:49" x14ac:dyDescent="0.2">
      <c r="A973">
        <v>971</v>
      </c>
      <c r="B973" t="s">
        <v>3281</v>
      </c>
      <c r="C973" t="s">
        <v>3280</v>
      </c>
      <c r="F973" t="s">
        <v>3279</v>
      </c>
      <c r="G973" t="s">
        <v>16</v>
      </c>
      <c r="H973" t="s">
        <v>15</v>
      </c>
      <c r="I973" t="s">
        <v>3278</v>
      </c>
      <c r="J973">
        <v>60025778</v>
      </c>
      <c r="K973" t="s">
        <v>1651</v>
      </c>
      <c r="L973" t="s">
        <v>12</v>
      </c>
      <c r="M973" t="s">
        <v>11</v>
      </c>
      <c r="N973">
        <v>2</v>
      </c>
      <c r="O973" t="s">
        <v>3277</v>
      </c>
      <c r="P973" t="s">
        <v>3276</v>
      </c>
      <c r="Q973" t="s">
        <v>1648</v>
      </c>
      <c r="R973" s="7">
        <v>36161</v>
      </c>
      <c r="S973" s="8">
        <f t="shared" si="120"/>
        <v>1999</v>
      </c>
      <c r="T973" s="8">
        <v>1999</v>
      </c>
      <c r="U973" s="8">
        <f t="shared" si="121"/>
        <v>23</v>
      </c>
      <c r="V973" s="7">
        <v>1999</v>
      </c>
      <c r="W973" t="s">
        <v>1455</v>
      </c>
      <c r="X973" s="2">
        <v>1.6519999999999999</v>
      </c>
      <c r="Y973" s="6">
        <f t="shared" si="126"/>
        <v>4.409919649769093E-2</v>
      </c>
      <c r="AA973" t="s">
        <v>1454</v>
      </c>
      <c r="AB973">
        <v>17337</v>
      </c>
      <c r="AD973" t="s">
        <v>5</v>
      </c>
      <c r="AE973">
        <v>47</v>
      </c>
      <c r="AF973">
        <v>5</v>
      </c>
      <c r="AH973" t="s">
        <v>3275</v>
      </c>
      <c r="AI973" t="s">
        <v>3274</v>
      </c>
      <c r="AK973" t="s">
        <v>3273</v>
      </c>
      <c r="AL973">
        <v>79</v>
      </c>
      <c r="AM973" s="5">
        <f t="shared" si="122"/>
        <v>3.4347826086956523</v>
      </c>
      <c r="AN973" s="4">
        <f t="shared" si="127"/>
        <v>5.2022455262334755E-3</v>
      </c>
      <c r="AO973" s="3"/>
      <c r="AP973">
        <v>0</v>
      </c>
      <c r="AQ973" t="s">
        <v>1835</v>
      </c>
      <c r="AR973" t="s">
        <v>3272</v>
      </c>
      <c r="AS973" t="s">
        <v>1833</v>
      </c>
      <c r="AT973" s="2" t="s">
        <v>0</v>
      </c>
      <c r="AU973" s="1">
        <f t="shared" si="123"/>
        <v>3.2430111206253693</v>
      </c>
      <c r="AV973" s="1">
        <f t="shared" si="124"/>
        <v>2.4650721011962204</v>
      </c>
      <c r="AW973" s="1">
        <f t="shared" si="125"/>
        <v>1.6871330817670709</v>
      </c>
    </row>
    <row r="974" spans="1:49" x14ac:dyDescent="0.2">
      <c r="A974">
        <v>972</v>
      </c>
      <c r="B974" t="s">
        <v>3271</v>
      </c>
      <c r="C974" t="s">
        <v>3270</v>
      </c>
      <c r="F974" t="s">
        <v>3269</v>
      </c>
      <c r="G974" t="s">
        <v>16</v>
      </c>
      <c r="H974" t="s">
        <v>15</v>
      </c>
      <c r="I974" t="s">
        <v>3268</v>
      </c>
      <c r="J974">
        <v>60021032</v>
      </c>
      <c r="K974" t="s">
        <v>3267</v>
      </c>
      <c r="L974" t="s">
        <v>3266</v>
      </c>
      <c r="M974" t="s">
        <v>11</v>
      </c>
      <c r="N974">
        <v>2</v>
      </c>
      <c r="O974" t="s">
        <v>3265</v>
      </c>
      <c r="P974" t="s">
        <v>3264</v>
      </c>
      <c r="Q974" t="s">
        <v>3263</v>
      </c>
      <c r="R974" s="7">
        <v>36161</v>
      </c>
      <c r="S974" s="8">
        <f t="shared" si="120"/>
        <v>1999</v>
      </c>
      <c r="T974" s="8">
        <v>1999</v>
      </c>
      <c r="U974" s="8">
        <f t="shared" si="121"/>
        <v>23</v>
      </c>
      <c r="V974" s="7">
        <v>1999</v>
      </c>
      <c r="W974" t="s">
        <v>1455</v>
      </c>
      <c r="X974" s="2">
        <v>1.6519999999999999</v>
      </c>
      <c r="Y974" s="6">
        <f t="shared" si="126"/>
        <v>4.409919649769093E-2</v>
      </c>
      <c r="AA974" t="s">
        <v>1454</v>
      </c>
      <c r="AB974">
        <v>17337</v>
      </c>
      <c r="AD974" t="s">
        <v>5</v>
      </c>
      <c r="AE974">
        <v>47</v>
      </c>
      <c r="AF974">
        <v>5</v>
      </c>
      <c r="AH974" t="s">
        <v>3262</v>
      </c>
      <c r="AI974" t="s">
        <v>3261</v>
      </c>
      <c r="AK974" t="s">
        <v>3260</v>
      </c>
      <c r="AL974">
        <v>34</v>
      </c>
      <c r="AM974" s="5">
        <f t="shared" si="122"/>
        <v>1.4782608695652173</v>
      </c>
      <c r="AN974" s="4">
        <f t="shared" si="127"/>
        <v>2.2389411125561792E-3</v>
      </c>
      <c r="AO974" s="3"/>
      <c r="AP974">
        <v>0</v>
      </c>
      <c r="AR974" t="s">
        <v>1</v>
      </c>
      <c r="AT974" s="2" t="s">
        <v>0</v>
      </c>
      <c r="AU974" s="1">
        <f t="shared" si="123"/>
        <v>3.1541119882150506</v>
      </c>
      <c r="AV974" s="1">
        <f t="shared" si="124"/>
        <v>2.3169068805123554</v>
      </c>
      <c r="AW974" s="1">
        <f t="shared" si="125"/>
        <v>1.4797017728096602</v>
      </c>
    </row>
    <row r="975" spans="1:49" x14ac:dyDescent="0.2">
      <c r="A975">
        <v>973</v>
      </c>
      <c r="B975" t="s">
        <v>3259</v>
      </c>
      <c r="F975" t="s">
        <v>3258</v>
      </c>
      <c r="G975" t="s">
        <v>16</v>
      </c>
      <c r="H975" t="s">
        <v>15</v>
      </c>
      <c r="I975" t="s">
        <v>3257</v>
      </c>
      <c r="J975" t="s">
        <v>3256</v>
      </c>
      <c r="K975" t="s">
        <v>3255</v>
      </c>
      <c r="L975" t="s">
        <v>3254</v>
      </c>
      <c r="M975" t="s">
        <v>80</v>
      </c>
      <c r="N975">
        <v>3</v>
      </c>
      <c r="O975" t="s">
        <v>3253</v>
      </c>
      <c r="P975" t="s">
        <v>3252</v>
      </c>
      <c r="Q975" t="s">
        <v>3251</v>
      </c>
      <c r="R975" s="7">
        <v>36161</v>
      </c>
      <c r="S975" s="8">
        <f t="shared" si="120"/>
        <v>1999</v>
      </c>
      <c r="T975" s="8">
        <v>1999</v>
      </c>
      <c r="U975" s="8">
        <f t="shared" si="121"/>
        <v>23</v>
      </c>
      <c r="V975" s="7">
        <v>1999</v>
      </c>
      <c r="W975" t="s">
        <v>509</v>
      </c>
      <c r="X975" s="2">
        <v>0.21099999999999999</v>
      </c>
      <c r="Y975" s="6">
        <f t="shared" si="126"/>
        <v>5.6325244921384904E-3</v>
      </c>
      <c r="AA975">
        <v>9168516</v>
      </c>
      <c r="AB975">
        <v>18936</v>
      </c>
      <c r="AD975" t="s">
        <v>5</v>
      </c>
      <c r="AE975" t="s">
        <v>508</v>
      </c>
      <c r="AF975">
        <v>4</v>
      </c>
      <c r="AH975" t="s">
        <v>3250</v>
      </c>
      <c r="AI975" t="s">
        <v>3249</v>
      </c>
      <c r="AJ975" t="s">
        <v>3248</v>
      </c>
      <c r="AK975" t="s">
        <v>3247</v>
      </c>
      <c r="AL975">
        <v>18</v>
      </c>
      <c r="AM975" s="5">
        <f t="shared" si="122"/>
        <v>0.78260869565217395</v>
      </c>
      <c r="AN975" s="4">
        <f t="shared" si="127"/>
        <v>1.1853217654709185E-3</v>
      </c>
      <c r="AO975" s="3"/>
      <c r="AP975">
        <v>0</v>
      </c>
      <c r="AR975" t="s">
        <v>1</v>
      </c>
      <c r="AT975" s="2">
        <v>0.52500000000000002</v>
      </c>
      <c r="AU975" s="1">
        <f t="shared" si="123"/>
        <v>0.42983636741382186</v>
      </c>
      <c r="AV975" s="1">
        <f t="shared" si="124"/>
        <v>0.34089231288047039</v>
      </c>
      <c r="AW975" s="1">
        <f t="shared" si="125"/>
        <v>0.25194825834711898</v>
      </c>
    </row>
    <row r="976" spans="1:49" x14ac:dyDescent="0.2">
      <c r="A976">
        <v>974</v>
      </c>
      <c r="B976" t="s">
        <v>3246</v>
      </c>
      <c r="F976" t="s">
        <v>3245</v>
      </c>
      <c r="G976" t="s">
        <v>16</v>
      </c>
      <c r="H976" t="s">
        <v>15</v>
      </c>
      <c r="I976" t="s">
        <v>3244</v>
      </c>
      <c r="J976">
        <v>60019904</v>
      </c>
      <c r="K976" t="s">
        <v>3243</v>
      </c>
      <c r="L976" t="s">
        <v>3242</v>
      </c>
      <c r="M976" t="s">
        <v>431</v>
      </c>
      <c r="N976">
        <v>4</v>
      </c>
      <c r="O976" t="s">
        <v>3241</v>
      </c>
      <c r="P976" t="s">
        <v>3240</v>
      </c>
      <c r="Q976" t="s">
        <v>3239</v>
      </c>
      <c r="R976" s="7">
        <v>36161</v>
      </c>
      <c r="S976" s="8">
        <f t="shared" si="120"/>
        <v>1999</v>
      </c>
      <c r="T976" s="8">
        <v>1999</v>
      </c>
      <c r="U976" s="8">
        <f t="shared" si="121"/>
        <v>23</v>
      </c>
      <c r="V976" s="7">
        <v>36161</v>
      </c>
      <c r="W976" t="s">
        <v>1938</v>
      </c>
      <c r="X976" s="2">
        <v>0.33800000000000002</v>
      </c>
      <c r="Y976" s="6">
        <f t="shared" si="126"/>
        <v>9.0227169589706634E-3</v>
      </c>
      <c r="AA976">
        <v>34347</v>
      </c>
      <c r="AB976">
        <v>17722</v>
      </c>
      <c r="AC976">
        <v>19589395</v>
      </c>
      <c r="AD976" t="s">
        <v>5</v>
      </c>
      <c r="AE976">
        <v>54</v>
      </c>
      <c r="AF976">
        <v>1</v>
      </c>
      <c r="AH976" t="s">
        <v>3238</v>
      </c>
      <c r="AI976" t="s">
        <v>3237</v>
      </c>
      <c r="AK976" t="s">
        <v>3236</v>
      </c>
      <c r="AL976">
        <v>1</v>
      </c>
      <c r="AM976" s="5">
        <f t="shared" si="122"/>
        <v>4.3478260869565216E-2</v>
      </c>
      <c r="AN976" s="4">
        <f t="shared" si="127"/>
        <v>6.5851209192828807E-5</v>
      </c>
      <c r="AO976" s="3"/>
      <c r="AP976">
        <v>0</v>
      </c>
      <c r="AR976">
        <v>27001</v>
      </c>
      <c r="AS976" t="s">
        <v>3235</v>
      </c>
      <c r="AT976" s="2" t="s">
        <v>0</v>
      </c>
      <c r="AU976" s="1">
        <f t="shared" si="123"/>
        <v>0.6335657234037313</v>
      </c>
      <c r="AV976" s="1">
        <f t="shared" si="124"/>
        <v>0.45442840840817461</v>
      </c>
      <c r="AW976" s="1">
        <f t="shared" si="125"/>
        <v>0.27529109341261793</v>
      </c>
    </row>
    <row r="977" spans="1:49" x14ac:dyDescent="0.2">
      <c r="A977">
        <v>975</v>
      </c>
      <c r="B977" t="s">
        <v>3234</v>
      </c>
      <c r="C977" t="s">
        <v>3233</v>
      </c>
      <c r="F977" t="s">
        <v>3232</v>
      </c>
      <c r="G977" t="s">
        <v>16</v>
      </c>
      <c r="H977" t="s">
        <v>15</v>
      </c>
      <c r="I977" t="s">
        <v>3231</v>
      </c>
      <c r="J977">
        <v>60008592</v>
      </c>
      <c r="K977" t="s">
        <v>3230</v>
      </c>
      <c r="L977" t="s">
        <v>3185</v>
      </c>
      <c r="M977" t="s">
        <v>3185</v>
      </c>
      <c r="N977">
        <v>2</v>
      </c>
      <c r="O977" t="s">
        <v>3229</v>
      </c>
      <c r="P977" t="s">
        <v>3228</v>
      </c>
      <c r="Q977" t="s">
        <v>3227</v>
      </c>
      <c r="R977" s="7">
        <v>36161</v>
      </c>
      <c r="S977" s="8">
        <f t="shared" si="120"/>
        <v>1999</v>
      </c>
      <c r="T977" s="8">
        <v>1999</v>
      </c>
      <c r="U977" s="8">
        <f t="shared" si="121"/>
        <v>23</v>
      </c>
      <c r="V977" s="7">
        <v>1999</v>
      </c>
      <c r="W977" t="s">
        <v>1455</v>
      </c>
      <c r="X977" s="2">
        <v>1.6519999999999999</v>
      </c>
      <c r="Y977" s="6">
        <f t="shared" si="126"/>
        <v>4.409919649769093E-2</v>
      </c>
      <c r="AA977" t="s">
        <v>1454</v>
      </c>
      <c r="AB977">
        <v>17337</v>
      </c>
      <c r="AD977" t="s">
        <v>5</v>
      </c>
      <c r="AE977">
        <v>47</v>
      </c>
      <c r="AF977">
        <v>5</v>
      </c>
      <c r="AH977" t="s">
        <v>3226</v>
      </c>
      <c r="AI977" t="s">
        <v>3225</v>
      </c>
      <c r="AK977" t="s">
        <v>3224</v>
      </c>
      <c r="AL977">
        <v>64</v>
      </c>
      <c r="AM977" s="5">
        <f t="shared" si="122"/>
        <v>2.7826086956521738</v>
      </c>
      <c r="AN977" s="4">
        <f t="shared" si="127"/>
        <v>4.2144773883410437E-3</v>
      </c>
      <c r="AO977" s="3"/>
      <c r="AP977">
        <v>0</v>
      </c>
      <c r="AR977" t="s">
        <v>1</v>
      </c>
      <c r="AT977" s="2" t="s">
        <v>0</v>
      </c>
      <c r="AU977" s="1">
        <f t="shared" si="123"/>
        <v>3.213378076488596</v>
      </c>
      <c r="AV977" s="1">
        <f t="shared" si="124"/>
        <v>2.4156836943015985</v>
      </c>
      <c r="AW977" s="1">
        <f t="shared" si="125"/>
        <v>1.6179893121146007</v>
      </c>
    </row>
    <row r="978" spans="1:49" x14ac:dyDescent="0.2">
      <c r="A978">
        <v>976</v>
      </c>
      <c r="B978" t="s">
        <v>3223</v>
      </c>
      <c r="C978" t="s">
        <v>3222</v>
      </c>
      <c r="F978" t="s">
        <v>3221</v>
      </c>
      <c r="G978" t="s">
        <v>16</v>
      </c>
      <c r="H978" t="s">
        <v>15</v>
      </c>
      <c r="I978" t="s">
        <v>3220</v>
      </c>
      <c r="J978">
        <v>60032179</v>
      </c>
      <c r="K978" t="s">
        <v>69</v>
      </c>
      <c r="L978" t="s">
        <v>68</v>
      </c>
      <c r="M978" t="s">
        <v>11</v>
      </c>
      <c r="N978">
        <v>3</v>
      </c>
      <c r="O978" t="s">
        <v>3219</v>
      </c>
      <c r="P978" t="s">
        <v>3218</v>
      </c>
      <c r="Q978" t="s">
        <v>3217</v>
      </c>
      <c r="R978" s="7">
        <v>36161</v>
      </c>
      <c r="S978" s="8">
        <f t="shared" si="120"/>
        <v>1999</v>
      </c>
      <c r="T978" s="8">
        <v>1999</v>
      </c>
      <c r="U978" s="8">
        <f t="shared" si="121"/>
        <v>23</v>
      </c>
      <c r="V978" s="7">
        <v>1999</v>
      </c>
      <c r="W978" t="s">
        <v>1455</v>
      </c>
      <c r="X978" s="2">
        <v>1.6519999999999999</v>
      </c>
      <c r="Y978" s="6">
        <f t="shared" si="126"/>
        <v>4.409919649769093E-2</v>
      </c>
      <c r="AA978" t="s">
        <v>1454</v>
      </c>
      <c r="AB978">
        <v>17337</v>
      </c>
      <c r="AD978" t="s">
        <v>5</v>
      </c>
      <c r="AE978">
        <v>47</v>
      </c>
      <c r="AF978">
        <v>5</v>
      </c>
      <c r="AH978" t="s">
        <v>3216</v>
      </c>
      <c r="AI978" t="s">
        <v>3215</v>
      </c>
      <c r="AK978" t="s">
        <v>3214</v>
      </c>
      <c r="AL978">
        <v>250</v>
      </c>
      <c r="AM978" s="5">
        <f t="shared" si="122"/>
        <v>10.869565217391305</v>
      </c>
      <c r="AN978" s="4">
        <f t="shared" si="127"/>
        <v>1.6462802298207201E-2</v>
      </c>
      <c r="AO978" s="3"/>
      <c r="AP978">
        <v>0</v>
      </c>
      <c r="AR978" t="s">
        <v>1</v>
      </c>
      <c r="AT978" s="2" t="s">
        <v>0</v>
      </c>
      <c r="AU978" s="1">
        <f t="shared" si="123"/>
        <v>3.5808278237845812</v>
      </c>
      <c r="AV978" s="1">
        <f t="shared" si="124"/>
        <v>3.0280999397949064</v>
      </c>
      <c r="AW978" s="1">
        <f t="shared" si="125"/>
        <v>2.4753720558052321</v>
      </c>
    </row>
    <row r="979" spans="1:49" x14ac:dyDescent="0.2">
      <c r="A979">
        <v>977</v>
      </c>
      <c r="B979" t="s">
        <v>3213</v>
      </c>
      <c r="F979" t="s">
        <v>3212</v>
      </c>
      <c r="G979" t="s">
        <v>16</v>
      </c>
      <c r="H979" t="s">
        <v>15</v>
      </c>
      <c r="I979" t="s">
        <v>3211</v>
      </c>
      <c r="J979">
        <v>100455980</v>
      </c>
      <c r="K979" t="s">
        <v>2994</v>
      </c>
      <c r="L979" t="s">
        <v>2993</v>
      </c>
      <c r="M979" t="s">
        <v>25</v>
      </c>
      <c r="N979">
        <v>2</v>
      </c>
      <c r="O979" t="s">
        <v>3210</v>
      </c>
      <c r="P979" t="s">
        <v>3209</v>
      </c>
      <c r="Q979" t="s">
        <v>2990</v>
      </c>
      <c r="R979" s="7">
        <v>36161</v>
      </c>
      <c r="S979" s="8">
        <f t="shared" si="120"/>
        <v>1999</v>
      </c>
      <c r="T979" s="8">
        <v>1999</v>
      </c>
      <c r="U979" s="8">
        <f t="shared" si="121"/>
        <v>23</v>
      </c>
      <c r="V979" s="7">
        <v>1999</v>
      </c>
      <c r="W979" t="s">
        <v>2711</v>
      </c>
      <c r="X979" s="2" t="s">
        <v>0</v>
      </c>
      <c r="Y979" s="6" t="e">
        <f t="shared" si="126"/>
        <v>#VALUE!</v>
      </c>
      <c r="AA979">
        <v>3865096</v>
      </c>
      <c r="AB979">
        <v>18584</v>
      </c>
      <c r="AD979" t="s">
        <v>5</v>
      </c>
      <c r="AE979">
        <v>86</v>
      </c>
      <c r="AF979" t="s">
        <v>2710</v>
      </c>
      <c r="AH979" t="s">
        <v>3208</v>
      </c>
      <c r="AI979" t="s">
        <v>3207</v>
      </c>
      <c r="AK979" t="s">
        <v>3206</v>
      </c>
      <c r="AL979">
        <v>0</v>
      </c>
      <c r="AM979" s="5">
        <f t="shared" si="122"/>
        <v>0</v>
      </c>
      <c r="AN979" s="4">
        <f t="shared" si="127"/>
        <v>0</v>
      </c>
      <c r="AO979" s="3"/>
      <c r="AP979">
        <v>0</v>
      </c>
      <c r="AR979" t="s">
        <v>1</v>
      </c>
      <c r="AT979" s="2" t="s">
        <v>0</v>
      </c>
      <c r="AU979" s="1" t="e">
        <f t="shared" si="123"/>
        <v>#VALUE!</v>
      </c>
      <c r="AV979" s="1" t="e">
        <f t="shared" si="124"/>
        <v>#VALUE!</v>
      </c>
      <c r="AW979" s="1" t="e">
        <f t="shared" si="125"/>
        <v>#VALUE!</v>
      </c>
    </row>
    <row r="980" spans="1:49" x14ac:dyDescent="0.2">
      <c r="A980">
        <v>978</v>
      </c>
      <c r="B980" t="s">
        <v>3205</v>
      </c>
      <c r="C980" t="s">
        <v>3204</v>
      </c>
      <c r="F980" t="s">
        <v>3203</v>
      </c>
      <c r="G980" t="s">
        <v>16</v>
      </c>
      <c r="H980" t="s">
        <v>15</v>
      </c>
      <c r="I980" t="s">
        <v>3202</v>
      </c>
      <c r="J980" t="s">
        <v>3201</v>
      </c>
      <c r="K980" t="s">
        <v>3200</v>
      </c>
      <c r="L980" t="s">
        <v>3199</v>
      </c>
      <c r="M980" t="s">
        <v>225</v>
      </c>
      <c r="N980">
        <v>3</v>
      </c>
      <c r="O980" t="s">
        <v>3198</v>
      </c>
      <c r="P980" t="s">
        <v>3197</v>
      </c>
      <c r="Q980" t="s">
        <v>3196</v>
      </c>
      <c r="R980" s="7">
        <v>36161</v>
      </c>
      <c r="S980" s="8">
        <f t="shared" si="120"/>
        <v>1999</v>
      </c>
      <c r="T980" s="8">
        <v>1999</v>
      </c>
      <c r="U980" s="8">
        <f t="shared" si="121"/>
        <v>23</v>
      </c>
      <c r="V980" s="7">
        <v>1999</v>
      </c>
      <c r="W980" t="s">
        <v>3195</v>
      </c>
      <c r="X980" s="2">
        <v>0.41699999999999998</v>
      </c>
      <c r="Y980" s="6">
        <f t="shared" si="126"/>
        <v>1.1131576839913509E-2</v>
      </c>
      <c r="AA980">
        <v>10220038</v>
      </c>
      <c r="AB980">
        <v>17569</v>
      </c>
      <c r="AD980" t="s">
        <v>5</v>
      </c>
      <c r="AE980">
        <v>5</v>
      </c>
      <c r="AF980">
        <v>4</v>
      </c>
      <c r="AH980" t="s">
        <v>3194</v>
      </c>
      <c r="AI980" t="s">
        <v>3193</v>
      </c>
      <c r="AK980" t="s">
        <v>3192</v>
      </c>
      <c r="AL980">
        <v>9</v>
      </c>
      <c r="AM980" s="5">
        <f t="shared" si="122"/>
        <v>0.39130434782608697</v>
      </c>
      <c r="AN980" s="4">
        <f t="shared" si="127"/>
        <v>5.9266088273545923E-4</v>
      </c>
      <c r="AO980" s="3"/>
      <c r="AP980">
        <v>0</v>
      </c>
      <c r="AQ980" t="s">
        <v>2160</v>
      </c>
      <c r="AR980" t="s">
        <v>1</v>
      </c>
      <c r="AS980" t="s">
        <v>2158</v>
      </c>
      <c r="AT980" s="2">
        <v>2.6019999999999999</v>
      </c>
      <c r="AU980" s="1">
        <f t="shared" si="123"/>
        <v>0.79699020527600939</v>
      </c>
      <c r="AV980" s="1">
        <f t="shared" si="124"/>
        <v>0.58621188613244846</v>
      </c>
      <c r="AW980" s="1">
        <f t="shared" si="125"/>
        <v>0.37543356698888741</v>
      </c>
    </row>
    <row r="981" spans="1:49" x14ac:dyDescent="0.2">
      <c r="A981">
        <v>979</v>
      </c>
      <c r="B981" t="s">
        <v>3191</v>
      </c>
      <c r="C981" t="s">
        <v>3190</v>
      </c>
      <c r="F981" t="s">
        <v>3189</v>
      </c>
      <c r="G981" t="s">
        <v>16</v>
      </c>
      <c r="H981" t="s">
        <v>15</v>
      </c>
      <c r="I981" t="s">
        <v>3188</v>
      </c>
      <c r="J981">
        <v>60013983</v>
      </c>
      <c r="K981" t="s">
        <v>3187</v>
      </c>
      <c r="L981" t="s">
        <v>3186</v>
      </c>
      <c r="M981" t="s">
        <v>3185</v>
      </c>
      <c r="N981">
        <v>3</v>
      </c>
      <c r="O981" t="s">
        <v>3184</v>
      </c>
      <c r="P981" t="s">
        <v>3183</v>
      </c>
      <c r="Q981" t="s">
        <v>3182</v>
      </c>
      <c r="R981" s="7">
        <v>36161</v>
      </c>
      <c r="S981" s="8">
        <f t="shared" si="120"/>
        <v>1999</v>
      </c>
      <c r="T981" s="8">
        <v>1999</v>
      </c>
      <c r="U981" s="8">
        <f t="shared" si="121"/>
        <v>23</v>
      </c>
      <c r="V981" s="7">
        <v>1999</v>
      </c>
      <c r="W981" t="s">
        <v>1409</v>
      </c>
      <c r="X981" s="2">
        <v>0.28599999999999998</v>
      </c>
      <c r="Y981" s="6">
        <f t="shared" si="126"/>
        <v>7.6346066575905605E-3</v>
      </c>
      <c r="AA981">
        <v>9205071</v>
      </c>
      <c r="AB981">
        <v>28139</v>
      </c>
      <c r="AC981">
        <v>15693937</v>
      </c>
      <c r="AD981" t="s">
        <v>5</v>
      </c>
      <c r="AE981">
        <v>13</v>
      </c>
      <c r="AF981">
        <v>4</v>
      </c>
      <c r="AH981" t="s">
        <v>3181</v>
      </c>
      <c r="AI981" t="s">
        <v>3180</v>
      </c>
      <c r="AK981" t="s">
        <v>3179</v>
      </c>
      <c r="AL981">
        <v>0</v>
      </c>
      <c r="AM981" s="5">
        <f t="shared" si="122"/>
        <v>0</v>
      </c>
      <c r="AN981" s="4">
        <f t="shared" si="127"/>
        <v>0</v>
      </c>
      <c r="AO981" s="3"/>
      <c r="AP981">
        <v>0</v>
      </c>
      <c r="AR981" t="s">
        <v>1</v>
      </c>
      <c r="AT981" s="2" t="s">
        <v>0</v>
      </c>
      <c r="AU981" s="1">
        <f t="shared" si="123"/>
        <v>0.53442246603133925</v>
      </c>
      <c r="AV981" s="1">
        <f t="shared" si="124"/>
        <v>0.38173033287952801</v>
      </c>
      <c r="AW981" s="1">
        <f t="shared" si="125"/>
        <v>0.22903819972771683</v>
      </c>
    </row>
    <row r="982" spans="1:49" x14ac:dyDescent="0.2">
      <c r="A982">
        <v>980</v>
      </c>
      <c r="B982" t="s">
        <v>3178</v>
      </c>
      <c r="C982" t="s">
        <v>3177</v>
      </c>
      <c r="F982" t="s">
        <v>3176</v>
      </c>
      <c r="G982" t="s">
        <v>16</v>
      </c>
      <c r="H982" t="s">
        <v>15</v>
      </c>
      <c r="I982" t="s">
        <v>3175</v>
      </c>
      <c r="J982">
        <v>60031293</v>
      </c>
      <c r="K982" t="s">
        <v>3174</v>
      </c>
      <c r="L982" t="s">
        <v>254</v>
      </c>
      <c r="M982" t="s">
        <v>25</v>
      </c>
      <c r="N982">
        <v>2</v>
      </c>
      <c r="O982" t="s">
        <v>3173</v>
      </c>
      <c r="P982" t="s">
        <v>3172</v>
      </c>
      <c r="Q982" t="s">
        <v>3171</v>
      </c>
      <c r="R982" s="7">
        <v>36161</v>
      </c>
      <c r="S982" s="8">
        <f t="shared" si="120"/>
        <v>1999</v>
      </c>
      <c r="T982" s="8">
        <v>1999</v>
      </c>
      <c r="U982" s="8">
        <f t="shared" si="121"/>
        <v>23</v>
      </c>
      <c r="V982" s="7">
        <v>1999</v>
      </c>
      <c r="W982" t="s">
        <v>1713</v>
      </c>
      <c r="X982" s="2">
        <v>0.30399999999999999</v>
      </c>
      <c r="Y982" s="6">
        <f t="shared" si="126"/>
        <v>8.115106377299057E-3</v>
      </c>
      <c r="AA982">
        <v>8952477</v>
      </c>
      <c r="AB982">
        <v>12250</v>
      </c>
      <c r="AD982" t="s">
        <v>5</v>
      </c>
      <c r="AE982">
        <v>21</v>
      </c>
      <c r="AF982">
        <v>2</v>
      </c>
      <c r="AH982" t="s">
        <v>3170</v>
      </c>
      <c r="AI982" t="s">
        <v>3169</v>
      </c>
      <c r="AK982" t="s">
        <v>3168</v>
      </c>
      <c r="AL982">
        <v>0</v>
      </c>
      <c r="AM982" s="5">
        <f t="shared" si="122"/>
        <v>0</v>
      </c>
      <c r="AN982" s="4">
        <f t="shared" si="127"/>
        <v>0</v>
      </c>
      <c r="AO982" s="3"/>
      <c r="AP982">
        <v>0</v>
      </c>
      <c r="AR982" t="s">
        <v>1</v>
      </c>
      <c r="AT982" s="2" t="s">
        <v>0</v>
      </c>
      <c r="AU982" s="1">
        <f t="shared" si="123"/>
        <v>0.56805744641093392</v>
      </c>
      <c r="AV982" s="1">
        <f t="shared" si="124"/>
        <v>0.40575531886495286</v>
      </c>
      <c r="AW982" s="1">
        <f t="shared" si="125"/>
        <v>0.24345319131897172</v>
      </c>
    </row>
    <row r="983" spans="1:49" x14ac:dyDescent="0.2">
      <c r="A983">
        <v>981</v>
      </c>
      <c r="B983" t="s">
        <v>3167</v>
      </c>
      <c r="C983" t="s">
        <v>3166</v>
      </c>
      <c r="D983" t="s">
        <v>3165</v>
      </c>
      <c r="F983" t="s">
        <v>3164</v>
      </c>
      <c r="G983" t="s">
        <v>16</v>
      </c>
      <c r="H983" t="s">
        <v>15</v>
      </c>
      <c r="I983" t="s">
        <v>3163</v>
      </c>
      <c r="J983" t="s">
        <v>3162</v>
      </c>
      <c r="K983" t="s">
        <v>3161</v>
      </c>
      <c r="L983" t="s">
        <v>3160</v>
      </c>
      <c r="M983" t="s">
        <v>3159</v>
      </c>
      <c r="N983">
        <v>3</v>
      </c>
      <c r="O983" t="s">
        <v>3158</v>
      </c>
      <c r="P983" t="s">
        <v>3157</v>
      </c>
      <c r="Q983" t="s">
        <v>3156</v>
      </c>
      <c r="R983" s="7">
        <v>36161</v>
      </c>
      <c r="S983" s="8">
        <f t="shared" si="120"/>
        <v>1999</v>
      </c>
      <c r="T983" s="8">
        <v>1999</v>
      </c>
      <c r="U983" s="8">
        <f t="shared" si="121"/>
        <v>23</v>
      </c>
      <c r="V983" s="7">
        <v>36281</v>
      </c>
      <c r="W983" t="s">
        <v>3155</v>
      </c>
      <c r="X983" s="2">
        <v>0.65600000000000003</v>
      </c>
      <c r="Y983" s="6">
        <f t="shared" si="126"/>
        <v>1.751154534048744E-2</v>
      </c>
      <c r="AA983">
        <v>9203796</v>
      </c>
      <c r="AB983">
        <v>20344</v>
      </c>
      <c r="AD983" t="s">
        <v>5</v>
      </c>
      <c r="AE983">
        <v>45</v>
      </c>
      <c r="AF983">
        <v>2</v>
      </c>
      <c r="AH983" t="s">
        <v>3154</v>
      </c>
      <c r="AI983" t="s">
        <v>3153</v>
      </c>
      <c r="AK983" t="s">
        <v>3152</v>
      </c>
      <c r="AL983">
        <v>7</v>
      </c>
      <c r="AM983" s="5">
        <f t="shared" si="122"/>
        <v>0.30434782608695654</v>
      </c>
      <c r="AN983" s="4">
        <f t="shared" si="127"/>
        <v>4.6095846434980164E-4</v>
      </c>
      <c r="AO983" s="3"/>
      <c r="AP983">
        <v>0</v>
      </c>
      <c r="AR983" t="s">
        <v>1</v>
      </c>
      <c r="AT983" s="2">
        <v>1.4530000000000001</v>
      </c>
      <c r="AU983" s="1">
        <f t="shared" si="123"/>
        <v>1.2396369277646149</v>
      </c>
      <c r="AV983" s="1">
        <f t="shared" si="124"/>
        <v>0.89862519024186216</v>
      </c>
      <c r="AW983" s="1">
        <f t="shared" si="125"/>
        <v>0.55761345271910923</v>
      </c>
    </row>
    <row r="984" spans="1:49" x14ac:dyDescent="0.2">
      <c r="A984">
        <v>982</v>
      </c>
      <c r="B984" t="s">
        <v>3151</v>
      </c>
      <c r="C984" t="s">
        <v>3150</v>
      </c>
      <c r="F984" t="s">
        <v>3149</v>
      </c>
      <c r="G984" t="s">
        <v>16</v>
      </c>
      <c r="H984" t="s">
        <v>15</v>
      </c>
      <c r="I984" t="s">
        <v>2375</v>
      </c>
      <c r="J984" t="s">
        <v>3148</v>
      </c>
      <c r="K984" t="s">
        <v>3147</v>
      </c>
      <c r="L984" t="s">
        <v>3146</v>
      </c>
      <c r="M984" t="s">
        <v>122</v>
      </c>
      <c r="N984">
        <v>3</v>
      </c>
      <c r="O984" t="s">
        <v>3145</v>
      </c>
      <c r="P984" t="s">
        <v>3144</v>
      </c>
      <c r="Q984" t="s">
        <v>3143</v>
      </c>
      <c r="R984" s="7">
        <v>36161</v>
      </c>
      <c r="S984" s="8">
        <f t="shared" si="120"/>
        <v>1999</v>
      </c>
      <c r="T984" s="8">
        <v>1999</v>
      </c>
      <c r="U984" s="8">
        <f t="shared" si="121"/>
        <v>23</v>
      </c>
      <c r="V984" s="7">
        <v>1999</v>
      </c>
      <c r="W984" t="s">
        <v>2369</v>
      </c>
      <c r="X984" s="2">
        <v>1.218</v>
      </c>
      <c r="Y984" s="6">
        <f t="shared" si="126"/>
        <v>3.2513814366941618E-2</v>
      </c>
      <c r="AA984">
        <v>189448</v>
      </c>
      <c r="AB984">
        <v>15107</v>
      </c>
      <c r="AD984" t="s">
        <v>5</v>
      </c>
      <c r="AE984">
        <v>45</v>
      </c>
      <c r="AF984">
        <v>5</v>
      </c>
      <c r="AH984" t="s">
        <v>3142</v>
      </c>
      <c r="AI984" t="s">
        <v>3141</v>
      </c>
      <c r="AK984" t="s">
        <v>3140</v>
      </c>
      <c r="AL984">
        <v>5710</v>
      </c>
      <c r="AM984" s="5">
        <f t="shared" si="122"/>
        <v>248.2608695652174</v>
      </c>
      <c r="AN984" s="4">
        <f t="shared" si="127"/>
        <v>0.3760104044910525</v>
      </c>
      <c r="AO984" s="3"/>
      <c r="AP984">
        <v>0</v>
      </c>
      <c r="AQ984" t="s">
        <v>3139</v>
      </c>
      <c r="AR984">
        <v>317669</v>
      </c>
      <c r="AS984" t="s">
        <v>3138</v>
      </c>
      <c r="AT984" s="2" t="s">
        <v>0</v>
      </c>
      <c r="AU984" s="1">
        <f t="shared" si="123"/>
        <v>13.556279140417487</v>
      </c>
      <c r="AV984" s="1">
        <f t="shared" si="124"/>
        <v>20.426210942899704</v>
      </c>
      <c r="AW984" s="1">
        <f t="shared" si="125"/>
        <v>27.296142745381918</v>
      </c>
    </row>
    <row r="985" spans="1:49" x14ac:dyDescent="0.2">
      <c r="A985">
        <v>983</v>
      </c>
      <c r="B985" t="s">
        <v>3137</v>
      </c>
      <c r="C985" t="s">
        <v>3136</v>
      </c>
      <c r="F985" t="s">
        <v>3135</v>
      </c>
      <c r="G985" t="s">
        <v>16</v>
      </c>
      <c r="H985" t="s">
        <v>15</v>
      </c>
      <c r="I985" t="s">
        <v>3134</v>
      </c>
      <c r="J985" t="s">
        <v>3133</v>
      </c>
      <c r="K985" t="s">
        <v>3132</v>
      </c>
      <c r="L985" t="s">
        <v>3131</v>
      </c>
      <c r="M985" t="s">
        <v>3130</v>
      </c>
      <c r="N985">
        <v>3</v>
      </c>
      <c r="O985" t="s">
        <v>3129</v>
      </c>
      <c r="P985" t="s">
        <v>3128</v>
      </c>
      <c r="Q985" t="s">
        <v>3127</v>
      </c>
      <c r="R985" s="7">
        <v>36161</v>
      </c>
      <c r="S985" s="8">
        <f t="shared" si="120"/>
        <v>1999</v>
      </c>
      <c r="T985" s="8">
        <v>1999</v>
      </c>
      <c r="U985" s="8">
        <f t="shared" si="121"/>
        <v>23</v>
      </c>
      <c r="V985" s="7">
        <v>1999</v>
      </c>
      <c r="W985" t="s">
        <v>1713</v>
      </c>
      <c r="X985" s="2">
        <v>0.30399999999999999</v>
      </c>
      <c r="Y985" s="6">
        <f t="shared" si="126"/>
        <v>8.115106377299057E-3</v>
      </c>
      <c r="AA985">
        <v>8952477</v>
      </c>
      <c r="AB985">
        <v>12250</v>
      </c>
      <c r="AD985" t="s">
        <v>5</v>
      </c>
      <c r="AE985">
        <v>22</v>
      </c>
      <c r="AF985">
        <v>6</v>
      </c>
      <c r="AH985" t="s">
        <v>3126</v>
      </c>
      <c r="AI985" t="s">
        <v>3125</v>
      </c>
      <c r="AK985" t="s">
        <v>3124</v>
      </c>
      <c r="AL985">
        <v>6</v>
      </c>
      <c r="AM985" s="5">
        <f t="shared" si="122"/>
        <v>0.2608695652173913</v>
      </c>
      <c r="AN985" s="4">
        <f t="shared" si="127"/>
        <v>3.9510725515697282E-4</v>
      </c>
      <c r="AO985" s="3"/>
      <c r="AP985">
        <v>0</v>
      </c>
      <c r="AR985" t="s">
        <v>1</v>
      </c>
      <c r="AT985" s="2" t="s">
        <v>0</v>
      </c>
      <c r="AU985" s="1">
        <f t="shared" si="123"/>
        <v>0.57991066406564318</v>
      </c>
      <c r="AV985" s="1">
        <f t="shared" si="124"/>
        <v>0.42551068162280148</v>
      </c>
      <c r="AW985" s="1">
        <f t="shared" si="125"/>
        <v>0.27111069917995984</v>
      </c>
    </row>
    <row r="986" spans="1:49" x14ac:dyDescent="0.2">
      <c r="A986">
        <v>984</v>
      </c>
      <c r="B986" t="s">
        <v>3123</v>
      </c>
      <c r="C986" t="s">
        <v>3122</v>
      </c>
      <c r="F986" t="s">
        <v>3121</v>
      </c>
      <c r="G986" t="s">
        <v>16</v>
      </c>
      <c r="H986" t="s">
        <v>15</v>
      </c>
      <c r="I986" t="s">
        <v>3120</v>
      </c>
      <c r="J986">
        <v>60110693</v>
      </c>
      <c r="K986" t="s">
        <v>2293</v>
      </c>
      <c r="L986" t="s">
        <v>2292</v>
      </c>
      <c r="M986" t="s">
        <v>431</v>
      </c>
      <c r="N986">
        <v>2</v>
      </c>
      <c r="O986" t="s">
        <v>3119</v>
      </c>
      <c r="P986" t="s">
        <v>3118</v>
      </c>
      <c r="Q986" t="s">
        <v>2289</v>
      </c>
      <c r="R986" s="7">
        <v>36161</v>
      </c>
      <c r="S986" s="8">
        <f t="shared" si="120"/>
        <v>1999</v>
      </c>
      <c r="T986" s="8">
        <v>1999</v>
      </c>
      <c r="U986" s="8">
        <f t="shared" si="121"/>
        <v>23</v>
      </c>
      <c r="V986" s="7">
        <v>1999</v>
      </c>
      <c r="W986" t="s">
        <v>1713</v>
      </c>
      <c r="X986" s="2">
        <v>0.30399999999999999</v>
      </c>
      <c r="Y986" s="6">
        <f t="shared" si="126"/>
        <v>8.115106377299057E-3</v>
      </c>
      <c r="AA986">
        <v>8952477</v>
      </c>
      <c r="AB986">
        <v>12250</v>
      </c>
      <c r="AD986" t="s">
        <v>5</v>
      </c>
      <c r="AE986">
        <v>22</v>
      </c>
      <c r="AF986">
        <v>6</v>
      </c>
      <c r="AH986" t="s">
        <v>3117</v>
      </c>
      <c r="AI986" t="s">
        <v>3116</v>
      </c>
      <c r="AK986" t="s">
        <v>3115</v>
      </c>
      <c r="AL986">
        <v>2</v>
      </c>
      <c r="AM986" s="5">
        <f t="shared" si="122"/>
        <v>8.6956521739130432E-2</v>
      </c>
      <c r="AN986" s="4">
        <f t="shared" si="127"/>
        <v>1.3170241838565761E-4</v>
      </c>
      <c r="AO986" s="3"/>
      <c r="AP986">
        <v>0</v>
      </c>
      <c r="AR986" t="s">
        <v>1</v>
      </c>
      <c r="AT986" s="2" t="s">
        <v>0</v>
      </c>
      <c r="AU986" s="1">
        <f t="shared" si="123"/>
        <v>0.57200851896250371</v>
      </c>
      <c r="AV986" s="1">
        <f t="shared" si="124"/>
        <v>0.41234043978423568</v>
      </c>
      <c r="AW986" s="1">
        <f t="shared" si="125"/>
        <v>0.25267236060596776</v>
      </c>
    </row>
    <row r="987" spans="1:49" x14ac:dyDescent="0.2">
      <c r="A987">
        <v>985</v>
      </c>
      <c r="B987" t="s">
        <v>3114</v>
      </c>
      <c r="C987" t="s">
        <v>3113</v>
      </c>
      <c r="F987" t="s">
        <v>3112</v>
      </c>
      <c r="G987" t="s">
        <v>16</v>
      </c>
      <c r="H987" t="s">
        <v>15</v>
      </c>
      <c r="I987" t="s">
        <v>3111</v>
      </c>
      <c r="J987" t="s">
        <v>3110</v>
      </c>
      <c r="K987" t="s">
        <v>3109</v>
      </c>
      <c r="L987" t="s">
        <v>3108</v>
      </c>
      <c r="M987" t="s">
        <v>3107</v>
      </c>
      <c r="N987">
        <v>5</v>
      </c>
      <c r="O987" t="s">
        <v>3106</v>
      </c>
      <c r="P987" t="s">
        <v>3105</v>
      </c>
      <c r="Q987" t="s">
        <v>3104</v>
      </c>
      <c r="R987" s="7">
        <v>36161</v>
      </c>
      <c r="S987" s="8">
        <f t="shared" si="120"/>
        <v>1999</v>
      </c>
      <c r="T987" s="8">
        <v>1999</v>
      </c>
      <c r="U987" s="8">
        <f t="shared" si="121"/>
        <v>23</v>
      </c>
      <c r="V987" s="7">
        <v>1999</v>
      </c>
      <c r="W987" t="s">
        <v>1713</v>
      </c>
      <c r="X987" s="2">
        <v>0.30399999999999999</v>
      </c>
      <c r="Y987" s="6">
        <f t="shared" si="126"/>
        <v>8.115106377299057E-3</v>
      </c>
      <c r="AA987">
        <v>8952477</v>
      </c>
      <c r="AB987">
        <v>12250</v>
      </c>
      <c r="AD987" t="s">
        <v>5</v>
      </c>
      <c r="AE987">
        <v>22</v>
      </c>
      <c r="AF987">
        <v>6</v>
      </c>
      <c r="AH987" t="s">
        <v>3103</v>
      </c>
      <c r="AI987" t="s">
        <v>3102</v>
      </c>
      <c r="AK987" t="s">
        <v>3101</v>
      </c>
      <c r="AL987">
        <v>15</v>
      </c>
      <c r="AM987" s="5">
        <f t="shared" si="122"/>
        <v>0.65217391304347827</v>
      </c>
      <c r="AN987" s="4">
        <f t="shared" si="127"/>
        <v>9.8776813789243204E-4</v>
      </c>
      <c r="AO987" s="3"/>
      <c r="AP987">
        <v>0</v>
      </c>
      <c r="AR987" t="s">
        <v>1</v>
      </c>
      <c r="AT987" s="2" t="s">
        <v>0</v>
      </c>
      <c r="AU987" s="1">
        <f t="shared" si="123"/>
        <v>0.59769049054770695</v>
      </c>
      <c r="AV987" s="1">
        <f t="shared" si="124"/>
        <v>0.45514372575957446</v>
      </c>
      <c r="AW987" s="1">
        <f t="shared" si="125"/>
        <v>0.31259696097144196</v>
      </c>
    </row>
    <row r="988" spans="1:49" x14ac:dyDescent="0.2">
      <c r="A988">
        <v>986</v>
      </c>
      <c r="B988" t="s">
        <v>3100</v>
      </c>
      <c r="C988" t="s">
        <v>3099</v>
      </c>
      <c r="F988" t="s">
        <v>3098</v>
      </c>
      <c r="G988" t="s">
        <v>16</v>
      </c>
      <c r="H988" t="s">
        <v>15</v>
      </c>
      <c r="I988" t="s">
        <v>3097</v>
      </c>
      <c r="J988">
        <v>60015331</v>
      </c>
      <c r="K988" t="s">
        <v>3096</v>
      </c>
      <c r="L988" t="s">
        <v>3095</v>
      </c>
      <c r="M988" t="s">
        <v>1627</v>
      </c>
      <c r="N988">
        <v>2</v>
      </c>
      <c r="O988" t="s">
        <v>3094</v>
      </c>
      <c r="P988" t="s">
        <v>3093</v>
      </c>
      <c r="Q988" t="s">
        <v>3092</v>
      </c>
      <c r="R988" s="7">
        <v>36161</v>
      </c>
      <c r="S988" s="8">
        <f t="shared" si="120"/>
        <v>1999</v>
      </c>
      <c r="T988" s="8">
        <v>1999</v>
      </c>
      <c r="U988" s="8">
        <f t="shared" si="121"/>
        <v>23</v>
      </c>
      <c r="V988" s="7">
        <v>1999</v>
      </c>
      <c r="W988" t="s">
        <v>966</v>
      </c>
      <c r="X988" s="2">
        <v>0.30199999999999999</v>
      </c>
      <c r="Y988" s="6">
        <f t="shared" si="126"/>
        <v>8.0617175195536687E-3</v>
      </c>
      <c r="AA988">
        <v>9296212</v>
      </c>
      <c r="AB988">
        <v>20725</v>
      </c>
      <c r="AD988" t="s">
        <v>5</v>
      </c>
      <c r="AE988">
        <v>10</v>
      </c>
      <c r="AF988">
        <v>1</v>
      </c>
      <c r="AH988" t="s">
        <v>3091</v>
      </c>
      <c r="AI988" t="s">
        <v>3090</v>
      </c>
      <c r="AK988" t="s">
        <v>3089</v>
      </c>
      <c r="AL988">
        <v>0</v>
      </c>
      <c r="AM988" s="5">
        <f t="shared" si="122"/>
        <v>0</v>
      </c>
      <c r="AN988" s="4">
        <f t="shared" si="127"/>
        <v>0</v>
      </c>
      <c r="AO988" s="3"/>
      <c r="AP988">
        <v>0</v>
      </c>
      <c r="AR988" t="s">
        <v>1</v>
      </c>
      <c r="AT988" s="2">
        <v>1.671</v>
      </c>
      <c r="AU988" s="1">
        <f t="shared" si="123"/>
        <v>0.56432022636875678</v>
      </c>
      <c r="AV988" s="1">
        <f t="shared" si="124"/>
        <v>0.40308587597768342</v>
      </c>
      <c r="AW988" s="1">
        <f t="shared" si="125"/>
        <v>0.24185152558661005</v>
      </c>
    </row>
    <row r="989" spans="1:49" x14ac:dyDescent="0.2">
      <c r="A989">
        <v>987</v>
      </c>
      <c r="B989" t="s">
        <v>3088</v>
      </c>
      <c r="C989" t="s">
        <v>3087</v>
      </c>
      <c r="F989" t="s">
        <v>3086</v>
      </c>
      <c r="G989" t="s">
        <v>16</v>
      </c>
      <c r="H989" t="s">
        <v>15</v>
      </c>
      <c r="I989" t="s">
        <v>1534</v>
      </c>
      <c r="J989">
        <v>60008396</v>
      </c>
      <c r="K989" t="s">
        <v>3085</v>
      </c>
      <c r="L989" t="s">
        <v>3084</v>
      </c>
      <c r="M989" t="s">
        <v>417</v>
      </c>
      <c r="N989">
        <v>1</v>
      </c>
      <c r="O989" t="s">
        <v>3083</v>
      </c>
      <c r="P989">
        <v>7601471612</v>
      </c>
      <c r="Q989">
        <v>60008396</v>
      </c>
      <c r="R989" s="7">
        <v>36161</v>
      </c>
      <c r="S989" s="8">
        <f t="shared" si="120"/>
        <v>1999</v>
      </c>
      <c r="T989" s="8">
        <v>1999</v>
      </c>
      <c r="U989" s="8">
        <f t="shared" si="121"/>
        <v>23</v>
      </c>
      <c r="V989" s="7">
        <v>1999</v>
      </c>
      <c r="W989" t="s">
        <v>1455</v>
      </c>
      <c r="X989" s="2">
        <v>1.6519999999999999</v>
      </c>
      <c r="Y989" s="6">
        <f t="shared" si="126"/>
        <v>4.409919649769093E-2</v>
      </c>
      <c r="AA989" t="s">
        <v>1454</v>
      </c>
      <c r="AB989">
        <v>17337</v>
      </c>
      <c r="AD989" t="s">
        <v>5</v>
      </c>
      <c r="AE989">
        <v>47</v>
      </c>
      <c r="AF989">
        <v>4</v>
      </c>
      <c r="AH989" t="s">
        <v>3082</v>
      </c>
      <c r="AI989" t="s">
        <v>3081</v>
      </c>
      <c r="AK989" t="s">
        <v>3080</v>
      </c>
      <c r="AL989">
        <v>23</v>
      </c>
      <c r="AM989" s="5">
        <f t="shared" si="122"/>
        <v>1</v>
      </c>
      <c r="AN989" s="4">
        <f t="shared" si="127"/>
        <v>1.5145778114350624E-3</v>
      </c>
      <c r="AO989" s="3"/>
      <c r="AP989">
        <v>0</v>
      </c>
      <c r="AQ989" t="s">
        <v>1420</v>
      </c>
      <c r="AR989" t="s">
        <v>3079</v>
      </c>
      <c r="AS989" t="s">
        <v>2962</v>
      </c>
      <c r="AT989" s="2" t="s">
        <v>0</v>
      </c>
      <c r="AU989" s="1">
        <f t="shared" si="123"/>
        <v>3.132381089181417</v>
      </c>
      <c r="AV989" s="1">
        <f t="shared" si="124"/>
        <v>2.2806887154562996</v>
      </c>
      <c r="AW989" s="1">
        <f t="shared" si="125"/>
        <v>1.4289963417311822</v>
      </c>
    </row>
    <row r="990" spans="1:49" x14ac:dyDescent="0.2">
      <c r="A990">
        <v>988</v>
      </c>
      <c r="B990" t="s">
        <v>3078</v>
      </c>
      <c r="C990" t="s">
        <v>3077</v>
      </c>
      <c r="F990" t="s">
        <v>3076</v>
      </c>
      <c r="G990" t="s">
        <v>16</v>
      </c>
      <c r="H990" t="s">
        <v>15</v>
      </c>
      <c r="I990" t="s">
        <v>336</v>
      </c>
      <c r="J990">
        <v>60017293</v>
      </c>
      <c r="K990" t="s">
        <v>335</v>
      </c>
      <c r="L990" t="s">
        <v>334</v>
      </c>
      <c r="M990" t="s">
        <v>53</v>
      </c>
      <c r="N990">
        <v>3</v>
      </c>
      <c r="O990" t="s">
        <v>3075</v>
      </c>
      <c r="P990" t="s">
        <v>3074</v>
      </c>
      <c r="Q990" t="s">
        <v>331</v>
      </c>
      <c r="R990" s="7">
        <v>36161</v>
      </c>
      <c r="S990" s="8">
        <f t="shared" si="120"/>
        <v>1999</v>
      </c>
      <c r="T990" s="8">
        <v>1999</v>
      </c>
      <c r="U990" s="8">
        <f t="shared" si="121"/>
        <v>23</v>
      </c>
      <c r="V990" s="7">
        <v>1999</v>
      </c>
      <c r="W990" t="s">
        <v>523</v>
      </c>
      <c r="X990" s="2">
        <v>0.88100000000000001</v>
      </c>
      <c r="Y990" s="6">
        <f t="shared" si="126"/>
        <v>2.3517791836843653E-2</v>
      </c>
      <c r="AA990">
        <v>10459243</v>
      </c>
      <c r="AB990">
        <v>17248</v>
      </c>
      <c r="AD990" t="s">
        <v>5</v>
      </c>
      <c r="AE990">
        <v>41</v>
      </c>
      <c r="AF990">
        <v>3</v>
      </c>
      <c r="AH990" s="11">
        <v>41456</v>
      </c>
      <c r="AI990" t="s">
        <v>3073</v>
      </c>
      <c r="AK990" t="s">
        <v>3072</v>
      </c>
      <c r="AL990">
        <v>1</v>
      </c>
      <c r="AM990" s="5">
        <f t="shared" si="122"/>
        <v>4.3478260869565216E-2</v>
      </c>
      <c r="AN990" s="4">
        <f t="shared" si="127"/>
        <v>6.5851209192828807E-5</v>
      </c>
      <c r="AO990" s="3"/>
      <c r="AP990">
        <v>0</v>
      </c>
      <c r="AR990" t="s">
        <v>1</v>
      </c>
      <c r="AT990" s="2" t="s">
        <v>0</v>
      </c>
      <c r="AU990" s="1">
        <f t="shared" si="123"/>
        <v>1.6482209648548403</v>
      </c>
      <c r="AV990" s="1">
        <f t="shared" si="124"/>
        <v>1.179182152301824</v>
      </c>
      <c r="AW990" s="1">
        <f t="shared" si="125"/>
        <v>0.7101433397488075</v>
      </c>
    </row>
    <row r="991" spans="1:49" x14ac:dyDescent="0.2">
      <c r="A991">
        <v>989</v>
      </c>
      <c r="B991" t="s">
        <v>3071</v>
      </c>
      <c r="C991" t="s">
        <v>3070</v>
      </c>
      <c r="F991" t="s">
        <v>3069</v>
      </c>
      <c r="G991" t="s">
        <v>16</v>
      </c>
      <c r="H991" t="s">
        <v>15</v>
      </c>
      <c r="I991" t="s">
        <v>3068</v>
      </c>
      <c r="J991">
        <v>100379975</v>
      </c>
      <c r="K991" t="s">
        <v>1909</v>
      </c>
      <c r="L991" t="s">
        <v>1908</v>
      </c>
      <c r="M991" t="s">
        <v>11</v>
      </c>
      <c r="N991">
        <v>2</v>
      </c>
      <c r="O991" t="s">
        <v>3067</v>
      </c>
      <c r="P991" t="s">
        <v>3066</v>
      </c>
      <c r="Q991" t="s">
        <v>1905</v>
      </c>
      <c r="R991" s="7">
        <v>36161</v>
      </c>
      <c r="S991" s="8">
        <f t="shared" si="120"/>
        <v>1999</v>
      </c>
      <c r="T991" s="8">
        <v>1999</v>
      </c>
      <c r="U991" s="8">
        <f t="shared" si="121"/>
        <v>23</v>
      </c>
      <c r="V991" s="7">
        <v>1999</v>
      </c>
      <c r="W991" t="s">
        <v>1455</v>
      </c>
      <c r="X991" s="2">
        <v>1.6519999999999999</v>
      </c>
      <c r="Y991" s="6">
        <f t="shared" si="126"/>
        <v>4.409919649769093E-2</v>
      </c>
      <c r="AA991" t="s">
        <v>1454</v>
      </c>
      <c r="AB991">
        <v>17337</v>
      </c>
      <c r="AD991" t="s">
        <v>5</v>
      </c>
      <c r="AE991">
        <v>47</v>
      </c>
      <c r="AF991">
        <v>3</v>
      </c>
      <c r="AH991" t="s">
        <v>3065</v>
      </c>
      <c r="AI991" t="s">
        <v>3064</v>
      </c>
      <c r="AK991" t="s">
        <v>3063</v>
      </c>
      <c r="AL991">
        <v>29</v>
      </c>
      <c r="AM991" s="5">
        <f t="shared" si="122"/>
        <v>1.2608695652173914</v>
      </c>
      <c r="AN991" s="4">
        <f t="shared" si="127"/>
        <v>1.9096850665920354E-3</v>
      </c>
      <c r="AO991" s="3"/>
      <c r="AP991">
        <v>0</v>
      </c>
      <c r="AR991" t="s">
        <v>1</v>
      </c>
      <c r="AT991" s="2" t="s">
        <v>0</v>
      </c>
      <c r="AU991" s="1">
        <f t="shared" si="123"/>
        <v>3.1442343068361258</v>
      </c>
      <c r="AV991" s="1">
        <f t="shared" si="124"/>
        <v>2.3004440782141486</v>
      </c>
      <c r="AW991" s="1">
        <f t="shared" si="125"/>
        <v>1.4566538495921704</v>
      </c>
    </row>
    <row r="992" spans="1:49" x14ac:dyDescent="0.2">
      <c r="A992">
        <v>990</v>
      </c>
      <c r="B992" t="s">
        <v>3062</v>
      </c>
      <c r="C992" t="s">
        <v>3061</v>
      </c>
      <c r="F992" t="s">
        <v>3060</v>
      </c>
      <c r="G992" t="s">
        <v>16</v>
      </c>
      <c r="H992" t="s">
        <v>15</v>
      </c>
      <c r="I992" t="s">
        <v>3059</v>
      </c>
      <c r="J992" t="s">
        <v>3053</v>
      </c>
      <c r="K992" t="s">
        <v>3058</v>
      </c>
      <c r="L992" t="s">
        <v>3057</v>
      </c>
      <c r="M992" t="s">
        <v>3056</v>
      </c>
      <c r="N992">
        <v>2</v>
      </c>
      <c r="O992" t="s">
        <v>3055</v>
      </c>
      <c r="P992" t="s">
        <v>3054</v>
      </c>
      <c r="Q992" t="s">
        <v>3053</v>
      </c>
      <c r="R992" s="7">
        <v>36161</v>
      </c>
      <c r="S992" s="8">
        <f t="shared" si="120"/>
        <v>1999</v>
      </c>
      <c r="T992" s="8">
        <v>1999</v>
      </c>
      <c r="U992" s="8">
        <f t="shared" si="121"/>
        <v>23</v>
      </c>
      <c r="V992" s="7">
        <v>1999</v>
      </c>
      <c r="W992" s="12" t="s">
        <v>1601</v>
      </c>
      <c r="X992" s="2">
        <v>2.383</v>
      </c>
      <c r="Y992" s="6">
        <f t="shared" si="126"/>
        <v>6.3612824003630442E-2</v>
      </c>
      <c r="AA992">
        <v>13502417</v>
      </c>
      <c r="AB992">
        <v>17416</v>
      </c>
      <c r="AD992" t="s">
        <v>5</v>
      </c>
      <c r="AE992">
        <v>146</v>
      </c>
      <c r="AF992">
        <v>2</v>
      </c>
      <c r="AH992" t="s">
        <v>3052</v>
      </c>
      <c r="AI992" t="s">
        <v>3051</v>
      </c>
      <c r="AK992" t="s">
        <v>3050</v>
      </c>
      <c r="AL992">
        <v>12</v>
      </c>
      <c r="AM992" s="5">
        <f t="shared" si="122"/>
        <v>0.52173913043478259</v>
      </c>
      <c r="AN992" s="4">
        <f t="shared" si="127"/>
        <v>7.9021451031394564E-4</v>
      </c>
      <c r="AO992" s="3"/>
      <c r="AP992">
        <v>0</v>
      </c>
      <c r="AR992" t="s">
        <v>1</v>
      </c>
      <c r="AT992" s="2" t="s">
        <v>0</v>
      </c>
      <c r="AU992" s="1">
        <f t="shared" si="123"/>
        <v>4.476604115563549</v>
      </c>
      <c r="AV992" s="1">
        <f t="shared" si="124"/>
        <v>3.2201519256972193</v>
      </c>
      <c r="AW992" s="1">
        <f t="shared" si="125"/>
        <v>1.9636997358308892</v>
      </c>
    </row>
    <row r="993" spans="1:49" x14ac:dyDescent="0.2">
      <c r="A993">
        <v>991</v>
      </c>
      <c r="B993" t="s">
        <v>3049</v>
      </c>
      <c r="C993" t="s">
        <v>3048</v>
      </c>
      <c r="F993" t="s">
        <v>3047</v>
      </c>
      <c r="G993" t="s">
        <v>16</v>
      </c>
      <c r="H993" t="s">
        <v>15</v>
      </c>
      <c r="I993" t="s">
        <v>3046</v>
      </c>
      <c r="J993">
        <v>60022144</v>
      </c>
      <c r="K993" t="s">
        <v>3045</v>
      </c>
      <c r="L993" t="s">
        <v>3044</v>
      </c>
      <c r="M993" t="s">
        <v>11</v>
      </c>
      <c r="N993">
        <v>4</v>
      </c>
      <c r="O993" t="s">
        <v>3043</v>
      </c>
      <c r="P993" t="s">
        <v>3042</v>
      </c>
      <c r="Q993" t="s">
        <v>3041</v>
      </c>
      <c r="R993" s="7">
        <v>36161</v>
      </c>
      <c r="S993" s="8">
        <f t="shared" si="120"/>
        <v>1999</v>
      </c>
      <c r="T993" s="8">
        <v>1999</v>
      </c>
      <c r="U993" s="8">
        <f t="shared" si="121"/>
        <v>23</v>
      </c>
      <c r="V993" s="7">
        <v>1999</v>
      </c>
      <c r="W993" t="s">
        <v>1892</v>
      </c>
      <c r="X993" s="2">
        <v>1.3720000000000001</v>
      </c>
      <c r="Y993" s="6">
        <f t="shared" si="126"/>
        <v>3.662475641333654E-2</v>
      </c>
      <c r="AA993">
        <v>189480</v>
      </c>
      <c r="AB993">
        <v>17366</v>
      </c>
      <c r="AD993" t="s">
        <v>5</v>
      </c>
      <c r="AE993">
        <v>47</v>
      </c>
      <c r="AF993">
        <v>4</v>
      </c>
      <c r="AH993" t="s">
        <v>3040</v>
      </c>
      <c r="AI993" t="s">
        <v>3039</v>
      </c>
      <c r="AK993" t="s">
        <v>3038</v>
      </c>
      <c r="AL993">
        <v>38</v>
      </c>
      <c r="AM993" s="5">
        <f t="shared" si="122"/>
        <v>1.6521739130434783</v>
      </c>
      <c r="AN993" s="4">
        <f t="shared" si="127"/>
        <v>2.5023459493274947E-3</v>
      </c>
      <c r="AO993" s="3"/>
      <c r="AP993">
        <v>0</v>
      </c>
      <c r="AQ993" t="s">
        <v>2934</v>
      </c>
      <c r="AR993" t="s">
        <v>3037</v>
      </c>
      <c r="AS993" t="s">
        <v>2932</v>
      </c>
      <c r="AT993" s="2" t="s">
        <v>0</v>
      </c>
      <c r="AU993" s="1">
        <f t="shared" si="123"/>
        <v>2.6388033274133824</v>
      </c>
      <c r="AV993" s="1">
        <f t="shared" si="124"/>
        <v>1.9563551181332017</v>
      </c>
      <c r="AW993" s="1">
        <f t="shared" si="125"/>
        <v>1.2739069088530208</v>
      </c>
    </row>
    <row r="994" spans="1:49" x14ac:dyDescent="0.2">
      <c r="A994">
        <v>992</v>
      </c>
      <c r="B994" t="s">
        <v>3036</v>
      </c>
      <c r="C994" t="s">
        <v>3035</v>
      </c>
      <c r="F994" t="s">
        <v>3034</v>
      </c>
      <c r="G994" t="s">
        <v>16</v>
      </c>
      <c r="H994" t="s">
        <v>15</v>
      </c>
      <c r="I994" t="s">
        <v>3033</v>
      </c>
      <c r="J994">
        <v>60005510</v>
      </c>
      <c r="K994" t="s">
        <v>3032</v>
      </c>
      <c r="L994" t="s">
        <v>3031</v>
      </c>
      <c r="M994" t="s">
        <v>3030</v>
      </c>
      <c r="N994">
        <v>2</v>
      </c>
      <c r="O994" t="s">
        <v>3029</v>
      </c>
      <c r="P994" t="s">
        <v>3028</v>
      </c>
      <c r="Q994" t="s">
        <v>3027</v>
      </c>
      <c r="R994" s="7">
        <v>36161</v>
      </c>
      <c r="S994" s="8">
        <f t="shared" si="120"/>
        <v>1999</v>
      </c>
      <c r="T994" s="8">
        <v>1999</v>
      </c>
      <c r="U994" s="8">
        <f t="shared" si="121"/>
        <v>23</v>
      </c>
      <c r="V994" s="7">
        <v>1999</v>
      </c>
      <c r="W994" t="s">
        <v>1455</v>
      </c>
      <c r="X994" s="2">
        <v>1.6519999999999999</v>
      </c>
      <c r="Y994" s="6">
        <f t="shared" si="126"/>
        <v>4.409919649769093E-2</v>
      </c>
      <c r="AA994" t="s">
        <v>1454</v>
      </c>
      <c r="AB994">
        <v>17337</v>
      </c>
      <c r="AD994" t="s">
        <v>5</v>
      </c>
      <c r="AE994">
        <v>47</v>
      </c>
      <c r="AF994">
        <v>5</v>
      </c>
      <c r="AH994" t="s">
        <v>3026</v>
      </c>
      <c r="AI994" t="s">
        <v>3025</v>
      </c>
      <c r="AK994" t="s">
        <v>3024</v>
      </c>
      <c r="AL994">
        <v>75</v>
      </c>
      <c r="AM994" s="5">
        <f t="shared" si="122"/>
        <v>3.2608695652173911</v>
      </c>
      <c r="AN994" s="4">
        <f t="shared" si="127"/>
        <v>4.93884068946216E-3</v>
      </c>
      <c r="AO994" s="3"/>
      <c r="AP994">
        <v>0</v>
      </c>
      <c r="AQ994" t="s">
        <v>1796</v>
      </c>
      <c r="AR994" t="s">
        <v>1</v>
      </c>
      <c r="AS994" t="s">
        <v>1795</v>
      </c>
      <c r="AT994" s="2" t="s">
        <v>0</v>
      </c>
      <c r="AU994" s="1">
        <f t="shared" si="123"/>
        <v>3.23510897552223</v>
      </c>
      <c r="AV994" s="1">
        <f t="shared" si="124"/>
        <v>2.4519018593576547</v>
      </c>
      <c r="AW994" s="1">
        <f t="shared" si="125"/>
        <v>1.668694743193079</v>
      </c>
    </row>
    <row r="995" spans="1:49" x14ac:dyDescent="0.2">
      <c r="A995">
        <v>993</v>
      </c>
      <c r="B995" t="s">
        <v>3023</v>
      </c>
      <c r="C995" t="s">
        <v>3022</v>
      </c>
      <c r="F995" t="s">
        <v>3021</v>
      </c>
      <c r="G995" t="s">
        <v>16</v>
      </c>
      <c r="H995" t="s">
        <v>15</v>
      </c>
      <c r="I995" t="s">
        <v>3020</v>
      </c>
      <c r="J995">
        <v>60019702</v>
      </c>
      <c r="K995" t="s">
        <v>2727</v>
      </c>
      <c r="L995" t="s">
        <v>2726</v>
      </c>
      <c r="M995" t="s">
        <v>585</v>
      </c>
      <c r="N995">
        <v>2</v>
      </c>
      <c r="O995" t="s">
        <v>3019</v>
      </c>
      <c r="P995" t="s">
        <v>3018</v>
      </c>
      <c r="Q995" t="s">
        <v>3017</v>
      </c>
      <c r="R995" s="7">
        <v>36161</v>
      </c>
      <c r="S995" s="8">
        <f t="shared" si="120"/>
        <v>1999</v>
      </c>
      <c r="T995" s="8">
        <v>1999</v>
      </c>
      <c r="U995" s="8">
        <f t="shared" si="121"/>
        <v>23</v>
      </c>
      <c r="V995" s="7">
        <v>1999</v>
      </c>
      <c r="W995" t="s">
        <v>1455</v>
      </c>
      <c r="X995" s="2">
        <v>1.6519999999999999</v>
      </c>
      <c r="Y995" s="6">
        <f t="shared" si="126"/>
        <v>4.409919649769093E-2</v>
      </c>
      <c r="AA995" t="s">
        <v>1454</v>
      </c>
      <c r="AB995">
        <v>17337</v>
      </c>
      <c r="AD995" t="s">
        <v>5</v>
      </c>
      <c r="AE995">
        <v>47</v>
      </c>
      <c r="AF995">
        <v>5</v>
      </c>
      <c r="AH995" t="s">
        <v>3016</v>
      </c>
      <c r="AI995" t="s">
        <v>3015</v>
      </c>
      <c r="AK995" t="s">
        <v>3014</v>
      </c>
      <c r="AL995">
        <v>69</v>
      </c>
      <c r="AM995" s="5">
        <f t="shared" si="122"/>
        <v>3</v>
      </c>
      <c r="AN995" s="4">
        <f t="shared" si="127"/>
        <v>4.5437334343051876E-3</v>
      </c>
      <c r="AO995" s="3"/>
      <c r="AP995">
        <v>0</v>
      </c>
      <c r="AR995" t="s">
        <v>1</v>
      </c>
      <c r="AS995" t="s">
        <v>3013</v>
      </c>
      <c r="AT995" s="2" t="s">
        <v>0</v>
      </c>
      <c r="AU995" s="1">
        <f t="shared" si="123"/>
        <v>3.2232557578675207</v>
      </c>
      <c r="AV995" s="1">
        <f t="shared" si="124"/>
        <v>2.4321464965998061</v>
      </c>
      <c r="AW995" s="1">
        <f t="shared" si="125"/>
        <v>1.641037235332091</v>
      </c>
    </row>
    <row r="996" spans="1:49" x14ac:dyDescent="0.2">
      <c r="A996">
        <v>994</v>
      </c>
      <c r="B996" t="s">
        <v>3012</v>
      </c>
      <c r="F996" t="s">
        <v>3011</v>
      </c>
      <c r="G996" t="s">
        <v>16</v>
      </c>
      <c r="H996" t="s">
        <v>15</v>
      </c>
      <c r="I996" t="s">
        <v>3010</v>
      </c>
      <c r="J996">
        <v>60105115</v>
      </c>
      <c r="K996" t="s">
        <v>3009</v>
      </c>
      <c r="L996" t="s">
        <v>2564</v>
      </c>
      <c r="M996" t="s">
        <v>417</v>
      </c>
      <c r="N996">
        <v>1</v>
      </c>
      <c r="O996" t="s">
        <v>3008</v>
      </c>
      <c r="P996">
        <v>7005842487</v>
      </c>
      <c r="Q996">
        <v>60105115</v>
      </c>
      <c r="R996" s="7">
        <v>36161</v>
      </c>
      <c r="S996" s="8">
        <f t="shared" si="120"/>
        <v>1999</v>
      </c>
      <c r="T996" s="8">
        <v>1999</v>
      </c>
      <c r="U996" s="8">
        <f t="shared" si="121"/>
        <v>23</v>
      </c>
      <c r="V996" s="7">
        <v>1999</v>
      </c>
      <c r="W996" t="s">
        <v>3007</v>
      </c>
      <c r="X996" s="2">
        <v>0.1</v>
      </c>
      <c r="Y996" s="6">
        <f t="shared" si="126"/>
        <v>2.6694428872694269E-3</v>
      </c>
      <c r="AA996">
        <v>1266209</v>
      </c>
      <c r="AB996">
        <v>22394</v>
      </c>
      <c r="AD996" t="s">
        <v>5</v>
      </c>
      <c r="AF996">
        <v>180</v>
      </c>
      <c r="AH996" s="11">
        <v>41518</v>
      </c>
      <c r="AI996" t="s">
        <v>3006</v>
      </c>
      <c r="AK996" t="s">
        <v>3005</v>
      </c>
      <c r="AL996">
        <v>0</v>
      </c>
      <c r="AM996" s="5">
        <f t="shared" si="122"/>
        <v>0</v>
      </c>
      <c r="AN996" s="4">
        <f t="shared" si="127"/>
        <v>0</v>
      </c>
      <c r="AO996" s="3"/>
      <c r="AP996">
        <v>0</v>
      </c>
      <c r="AR996" t="s">
        <v>1</v>
      </c>
      <c r="AT996" s="2" t="s">
        <v>0</v>
      </c>
      <c r="AU996" s="1">
        <f t="shared" si="123"/>
        <v>0.18686100210885986</v>
      </c>
      <c r="AV996" s="1">
        <f t="shared" si="124"/>
        <v>0.13347214436347135</v>
      </c>
      <c r="AW996" s="1">
        <f t="shared" si="125"/>
        <v>8.0083286618082811E-2</v>
      </c>
    </row>
    <row r="997" spans="1:49" x14ac:dyDescent="0.2">
      <c r="A997">
        <v>995</v>
      </c>
      <c r="B997" t="s">
        <v>3004</v>
      </c>
      <c r="C997" t="s">
        <v>3003</v>
      </c>
      <c r="F997" t="s">
        <v>3002</v>
      </c>
      <c r="G997" t="s">
        <v>16</v>
      </c>
      <c r="H997" t="s">
        <v>15</v>
      </c>
      <c r="I997" t="s">
        <v>2433</v>
      </c>
      <c r="J997">
        <v>100333806</v>
      </c>
      <c r="K997" t="s">
        <v>3001</v>
      </c>
      <c r="L997" t="s">
        <v>2431</v>
      </c>
      <c r="M997" t="s">
        <v>11</v>
      </c>
      <c r="N997">
        <v>1</v>
      </c>
      <c r="O997" t="s">
        <v>2430</v>
      </c>
      <c r="P997">
        <v>24512080300</v>
      </c>
      <c r="Q997">
        <v>100333806</v>
      </c>
      <c r="R997" s="7">
        <v>36161</v>
      </c>
      <c r="S997" s="8">
        <f t="shared" si="120"/>
        <v>1999</v>
      </c>
      <c r="T997" s="8">
        <v>1999</v>
      </c>
      <c r="U997" s="8">
        <f t="shared" si="121"/>
        <v>23</v>
      </c>
      <c r="V997" s="7">
        <v>1999</v>
      </c>
      <c r="W997" t="s">
        <v>1455</v>
      </c>
      <c r="X997" s="2">
        <v>1.6519999999999999</v>
      </c>
      <c r="Y997" s="6">
        <f t="shared" si="126"/>
        <v>4.409919649769093E-2</v>
      </c>
      <c r="AA997" t="s">
        <v>1454</v>
      </c>
      <c r="AB997">
        <v>17337</v>
      </c>
      <c r="AD997" t="s">
        <v>5</v>
      </c>
      <c r="AE997">
        <v>47</v>
      </c>
      <c r="AF997">
        <v>3</v>
      </c>
      <c r="AH997" t="s">
        <v>3000</v>
      </c>
      <c r="AI997" t="s">
        <v>2999</v>
      </c>
      <c r="AK997" t="s">
        <v>2998</v>
      </c>
      <c r="AL997">
        <v>17</v>
      </c>
      <c r="AM997" s="5">
        <f t="shared" si="122"/>
        <v>0.73913043478260865</v>
      </c>
      <c r="AN997" s="4">
        <f t="shared" si="127"/>
        <v>1.1194705562780896E-3</v>
      </c>
      <c r="AO997" s="3"/>
      <c r="AP997">
        <v>0</v>
      </c>
      <c r="AR997" t="s">
        <v>1</v>
      </c>
      <c r="AT997" s="2" t="s">
        <v>0</v>
      </c>
      <c r="AU997" s="1">
        <f t="shared" si="123"/>
        <v>3.1205278715267077</v>
      </c>
      <c r="AV997" s="1">
        <f t="shared" si="124"/>
        <v>2.260933352698451</v>
      </c>
      <c r="AW997" s="1">
        <f t="shared" si="125"/>
        <v>1.4013388338701942</v>
      </c>
    </row>
    <row r="998" spans="1:49" x14ac:dyDescent="0.2">
      <c r="A998">
        <v>996</v>
      </c>
      <c r="B998" t="s">
        <v>2997</v>
      </c>
      <c r="F998" t="s">
        <v>2996</v>
      </c>
      <c r="G998" t="s">
        <v>16</v>
      </c>
      <c r="H998" t="s">
        <v>15</v>
      </c>
      <c r="I998" t="s">
        <v>2995</v>
      </c>
      <c r="J998">
        <v>100455980</v>
      </c>
      <c r="K998" t="s">
        <v>2994</v>
      </c>
      <c r="L998" t="s">
        <v>2993</v>
      </c>
      <c r="M998" t="s">
        <v>25</v>
      </c>
      <c r="N998">
        <v>2</v>
      </c>
      <c r="O998" t="s">
        <v>2992</v>
      </c>
      <c r="P998" t="s">
        <v>2991</v>
      </c>
      <c r="Q998" t="s">
        <v>2990</v>
      </c>
      <c r="R998" s="7">
        <v>36161</v>
      </c>
      <c r="S998" s="8">
        <f t="shared" ref="S998:S1061" si="128">YEAR(R998)</f>
        <v>1999</v>
      </c>
      <c r="T998" s="8">
        <v>1999</v>
      </c>
      <c r="U998" s="8">
        <f t="shared" ref="U998:U1061" si="129">2022-T998</f>
        <v>23</v>
      </c>
      <c r="V998" s="7">
        <v>1999</v>
      </c>
      <c r="W998" t="s">
        <v>2711</v>
      </c>
      <c r="X998" s="2" t="s">
        <v>0</v>
      </c>
      <c r="Y998" s="6" t="e">
        <f t="shared" si="126"/>
        <v>#VALUE!</v>
      </c>
      <c r="AA998">
        <v>3865096</v>
      </c>
      <c r="AB998">
        <v>18584</v>
      </c>
      <c r="AD998" t="s">
        <v>5</v>
      </c>
      <c r="AE998">
        <v>86</v>
      </c>
      <c r="AF998" t="s">
        <v>2710</v>
      </c>
      <c r="AH998" t="s">
        <v>2989</v>
      </c>
      <c r="AI998" t="s">
        <v>2988</v>
      </c>
      <c r="AK998" t="s">
        <v>2987</v>
      </c>
      <c r="AL998">
        <v>0</v>
      </c>
      <c r="AM998" s="5">
        <f t="shared" ref="AM998:AM1061" si="130">AL998/U998</f>
        <v>0</v>
      </c>
      <c r="AN998" s="4">
        <f t="shared" si="127"/>
        <v>0</v>
      </c>
      <c r="AO998" s="3"/>
      <c r="AP998">
        <v>0</v>
      </c>
      <c r="AR998" t="s">
        <v>1</v>
      </c>
      <c r="AT998" s="2" t="s">
        <v>0</v>
      </c>
      <c r="AU998" s="1" t="e">
        <f t="shared" ref="AU998:AU1061" si="131">(Y998*0.7+AN998*0.3)*100</f>
        <v>#VALUE!</v>
      </c>
      <c r="AV998" s="1" t="e">
        <f t="shared" ref="AV998:AV1061" si="132">(Y998*0.5+AN998*0.5)*100</f>
        <v>#VALUE!</v>
      </c>
      <c r="AW998" s="1" t="e">
        <f t="shared" ref="AW998:AW1061" si="133">(Y998*0.3+AN998*0.7)*100</f>
        <v>#VALUE!</v>
      </c>
    </row>
    <row r="999" spans="1:49" x14ac:dyDescent="0.2">
      <c r="A999">
        <v>997</v>
      </c>
      <c r="B999" t="s">
        <v>2986</v>
      </c>
      <c r="C999" t="s">
        <v>2985</v>
      </c>
      <c r="F999" t="s">
        <v>2984</v>
      </c>
      <c r="G999" t="s">
        <v>16</v>
      </c>
      <c r="H999" t="s">
        <v>15</v>
      </c>
      <c r="I999" t="s">
        <v>2983</v>
      </c>
      <c r="J999">
        <v>101752404</v>
      </c>
      <c r="K999" t="s">
        <v>2982</v>
      </c>
      <c r="L999" t="s">
        <v>2981</v>
      </c>
      <c r="M999" t="s">
        <v>11</v>
      </c>
      <c r="N999">
        <v>1</v>
      </c>
      <c r="O999" t="s">
        <v>2980</v>
      </c>
      <c r="P999">
        <v>7005813259</v>
      </c>
      <c r="Q999">
        <v>101752404</v>
      </c>
      <c r="R999" s="7">
        <v>36161</v>
      </c>
      <c r="S999" s="8">
        <f t="shared" si="128"/>
        <v>1999</v>
      </c>
      <c r="T999" s="8">
        <v>1999</v>
      </c>
      <c r="U999" s="8">
        <f t="shared" si="129"/>
        <v>23</v>
      </c>
      <c r="V999" s="7">
        <v>1999</v>
      </c>
      <c r="W999" t="s">
        <v>2979</v>
      </c>
      <c r="X999" s="2" t="s">
        <v>0</v>
      </c>
      <c r="Y999" s="6" t="e">
        <f t="shared" si="126"/>
        <v>#VALUE!</v>
      </c>
      <c r="AA999">
        <v>361682</v>
      </c>
      <c r="AB999">
        <v>9500153941</v>
      </c>
      <c r="AD999" t="s">
        <v>5</v>
      </c>
      <c r="AE999">
        <v>108</v>
      </c>
      <c r="AF999">
        <v>6</v>
      </c>
      <c r="AH999" t="s">
        <v>2978</v>
      </c>
      <c r="AI999" t="s">
        <v>2977</v>
      </c>
      <c r="AK999" t="s">
        <v>2976</v>
      </c>
      <c r="AL999">
        <v>0</v>
      </c>
      <c r="AM999" s="5">
        <f t="shared" si="130"/>
        <v>0</v>
      </c>
      <c r="AN999" s="4">
        <f t="shared" si="127"/>
        <v>0</v>
      </c>
      <c r="AO999" s="3"/>
      <c r="AP999">
        <v>0</v>
      </c>
      <c r="AR999" t="s">
        <v>1</v>
      </c>
      <c r="AT999" s="2" t="s">
        <v>0</v>
      </c>
      <c r="AU999" s="1" t="e">
        <f t="shared" si="131"/>
        <v>#VALUE!</v>
      </c>
      <c r="AV999" s="1" t="e">
        <f t="shared" si="132"/>
        <v>#VALUE!</v>
      </c>
      <c r="AW999" s="1" t="e">
        <f t="shared" si="133"/>
        <v>#VALUE!</v>
      </c>
    </row>
    <row r="1000" spans="1:49" x14ac:dyDescent="0.2">
      <c r="A1000">
        <v>998</v>
      </c>
      <c r="B1000" t="s">
        <v>2975</v>
      </c>
      <c r="C1000" t="s">
        <v>2974</v>
      </c>
      <c r="F1000" t="s">
        <v>2973</v>
      </c>
      <c r="G1000" t="s">
        <v>16</v>
      </c>
      <c r="H1000" t="s">
        <v>15</v>
      </c>
      <c r="I1000" t="s">
        <v>2972</v>
      </c>
      <c r="J1000">
        <v>60032144</v>
      </c>
      <c r="K1000" t="s">
        <v>2971</v>
      </c>
      <c r="L1000" t="s">
        <v>2970</v>
      </c>
      <c r="M1000" t="s">
        <v>417</v>
      </c>
      <c r="N1000">
        <v>4</v>
      </c>
      <c r="O1000" t="s">
        <v>2969</v>
      </c>
      <c r="P1000" t="s">
        <v>2968</v>
      </c>
      <c r="Q1000" t="s">
        <v>2967</v>
      </c>
      <c r="R1000" s="7">
        <v>36161</v>
      </c>
      <c r="S1000" s="8">
        <f t="shared" si="128"/>
        <v>1999</v>
      </c>
      <c r="T1000" s="8">
        <v>1999</v>
      </c>
      <c r="U1000" s="8">
        <f t="shared" si="129"/>
        <v>23</v>
      </c>
      <c r="V1000" s="7">
        <v>1999</v>
      </c>
      <c r="W1000" t="s">
        <v>1455</v>
      </c>
      <c r="X1000" s="2">
        <v>1.6519999999999999</v>
      </c>
      <c r="Y1000" s="6">
        <f t="shared" si="126"/>
        <v>4.409919649769093E-2</v>
      </c>
      <c r="AA1000" t="s">
        <v>1454</v>
      </c>
      <c r="AB1000">
        <v>17337</v>
      </c>
      <c r="AD1000" t="s">
        <v>5</v>
      </c>
      <c r="AE1000">
        <v>47</v>
      </c>
      <c r="AF1000">
        <v>1</v>
      </c>
      <c r="AH1000" t="s">
        <v>2966</v>
      </c>
      <c r="AI1000" t="s">
        <v>2965</v>
      </c>
      <c r="AK1000" t="s">
        <v>2964</v>
      </c>
      <c r="AL1000">
        <v>5</v>
      </c>
      <c r="AM1000" s="5">
        <f t="shared" si="130"/>
        <v>0.21739130434782608</v>
      </c>
      <c r="AN1000" s="4">
        <f t="shared" si="127"/>
        <v>3.29256045964144E-4</v>
      </c>
      <c r="AO1000" s="3"/>
      <c r="AP1000">
        <v>0</v>
      </c>
      <c r="AQ1000" t="s">
        <v>1420</v>
      </c>
      <c r="AR1000" t="s">
        <v>2963</v>
      </c>
      <c r="AS1000" t="s">
        <v>2962</v>
      </c>
      <c r="AT1000" s="2" t="s">
        <v>0</v>
      </c>
      <c r="AU1000" s="1">
        <f t="shared" si="131"/>
        <v>3.0968214362172892</v>
      </c>
      <c r="AV1000" s="1">
        <f t="shared" si="132"/>
        <v>2.2214226271827537</v>
      </c>
      <c r="AW1000" s="1">
        <f t="shared" si="133"/>
        <v>1.346023818148218</v>
      </c>
    </row>
    <row r="1001" spans="1:49" x14ac:dyDescent="0.2">
      <c r="A1001">
        <v>999</v>
      </c>
      <c r="B1001" t="s">
        <v>2961</v>
      </c>
      <c r="C1001" t="s">
        <v>2960</v>
      </c>
      <c r="F1001" t="s">
        <v>2959</v>
      </c>
      <c r="G1001" t="s">
        <v>16</v>
      </c>
      <c r="H1001" t="s">
        <v>15</v>
      </c>
      <c r="I1001" t="s">
        <v>1630</v>
      </c>
      <c r="J1001">
        <v>60002947</v>
      </c>
      <c r="K1001" t="s">
        <v>1629</v>
      </c>
      <c r="L1001" t="s">
        <v>1628</v>
      </c>
      <c r="M1001" t="s">
        <v>1627</v>
      </c>
      <c r="N1001">
        <v>2</v>
      </c>
      <c r="O1001" t="s">
        <v>1626</v>
      </c>
      <c r="P1001" t="s">
        <v>1625</v>
      </c>
      <c r="Q1001" t="s">
        <v>1624</v>
      </c>
      <c r="R1001" s="7">
        <v>36161</v>
      </c>
      <c r="S1001" s="8">
        <f t="shared" si="128"/>
        <v>1999</v>
      </c>
      <c r="T1001" s="8">
        <v>1999</v>
      </c>
      <c r="U1001" s="8">
        <f t="shared" si="129"/>
        <v>23</v>
      </c>
      <c r="V1001" s="7">
        <v>1999</v>
      </c>
      <c r="W1001" t="s">
        <v>1409</v>
      </c>
      <c r="X1001" s="2">
        <v>0.28599999999999998</v>
      </c>
      <c r="Y1001" s="6">
        <f t="shared" si="126"/>
        <v>7.6346066575905605E-3</v>
      </c>
      <c r="AA1001">
        <v>9205071</v>
      </c>
      <c r="AB1001">
        <v>28139</v>
      </c>
      <c r="AC1001">
        <v>15693937</v>
      </c>
      <c r="AD1001" t="s">
        <v>5</v>
      </c>
      <c r="AE1001">
        <v>13</v>
      </c>
      <c r="AF1001">
        <v>7</v>
      </c>
      <c r="AH1001" t="s">
        <v>2958</v>
      </c>
      <c r="AI1001" t="s">
        <v>2957</v>
      </c>
      <c r="AK1001" t="s">
        <v>2956</v>
      </c>
      <c r="AL1001">
        <v>4</v>
      </c>
      <c r="AM1001" s="5">
        <f t="shared" si="130"/>
        <v>0.17391304347826086</v>
      </c>
      <c r="AN1001" s="4">
        <f t="shared" si="127"/>
        <v>2.6340483677131523E-4</v>
      </c>
      <c r="AO1001" s="3"/>
      <c r="AP1001">
        <v>0</v>
      </c>
      <c r="AR1001" t="s">
        <v>1</v>
      </c>
      <c r="AT1001" s="2" t="s">
        <v>0</v>
      </c>
      <c r="AU1001" s="1">
        <f t="shared" si="131"/>
        <v>0.54232461113447872</v>
      </c>
      <c r="AV1001" s="1">
        <f t="shared" si="132"/>
        <v>0.39490057471809381</v>
      </c>
      <c r="AW1001" s="1">
        <f t="shared" si="133"/>
        <v>0.24747653830170888</v>
      </c>
    </row>
    <row r="1002" spans="1:49" x14ac:dyDescent="0.2">
      <c r="A1002">
        <v>1000</v>
      </c>
      <c r="B1002" t="s">
        <v>2955</v>
      </c>
      <c r="C1002" t="s">
        <v>2954</v>
      </c>
      <c r="F1002" t="s">
        <v>2953</v>
      </c>
      <c r="G1002" t="s">
        <v>16</v>
      </c>
      <c r="H1002" t="s">
        <v>15</v>
      </c>
      <c r="I1002" t="s">
        <v>2952</v>
      </c>
      <c r="J1002">
        <v>60011362</v>
      </c>
      <c r="K1002" t="s">
        <v>2951</v>
      </c>
      <c r="L1002" t="s">
        <v>2950</v>
      </c>
      <c r="M1002" t="s">
        <v>681</v>
      </c>
      <c r="N1002">
        <v>2</v>
      </c>
      <c r="O1002" t="s">
        <v>2949</v>
      </c>
      <c r="P1002" t="s">
        <v>2948</v>
      </c>
      <c r="Q1002" t="s">
        <v>2947</v>
      </c>
      <c r="R1002" s="7">
        <v>36161</v>
      </c>
      <c r="S1002" s="8">
        <f t="shared" si="128"/>
        <v>1999</v>
      </c>
      <c r="T1002" s="8">
        <v>1999</v>
      </c>
      <c r="U1002" s="8">
        <f t="shared" si="129"/>
        <v>23</v>
      </c>
      <c r="V1002" s="7">
        <v>1999</v>
      </c>
      <c r="W1002" t="s">
        <v>2345</v>
      </c>
      <c r="X1002" s="2">
        <v>0.375</v>
      </c>
      <c r="Y1002" s="6">
        <f t="shared" si="126"/>
        <v>1.0010410827260351E-2</v>
      </c>
      <c r="AA1002">
        <v>135194</v>
      </c>
      <c r="AB1002">
        <v>24918</v>
      </c>
      <c r="AD1002" t="s">
        <v>5</v>
      </c>
      <c r="AE1002">
        <v>35</v>
      </c>
      <c r="AF1002">
        <v>12</v>
      </c>
      <c r="AH1002" t="s">
        <v>2946</v>
      </c>
      <c r="AI1002" t="s">
        <v>2945</v>
      </c>
      <c r="AK1002" t="s">
        <v>2944</v>
      </c>
      <c r="AL1002">
        <v>65</v>
      </c>
      <c r="AM1002" s="5">
        <f t="shared" si="130"/>
        <v>2.8260869565217392</v>
      </c>
      <c r="AN1002" s="4">
        <f t="shared" si="127"/>
        <v>4.2803285975338721E-3</v>
      </c>
      <c r="AO1002" s="3"/>
      <c r="AP1002">
        <v>0</v>
      </c>
      <c r="AR1002" t="s">
        <v>1</v>
      </c>
      <c r="AT1002" s="2">
        <v>1.3140000000000001</v>
      </c>
      <c r="AU1002" s="1">
        <f t="shared" si="131"/>
        <v>0.82913861583424064</v>
      </c>
      <c r="AV1002" s="1">
        <f t="shared" si="132"/>
        <v>0.71453697123971116</v>
      </c>
      <c r="AW1002" s="1">
        <f t="shared" si="133"/>
        <v>0.59993532664518157</v>
      </c>
    </row>
    <row r="1003" spans="1:49" x14ac:dyDescent="0.2">
      <c r="A1003">
        <v>1001</v>
      </c>
      <c r="B1003" t="s">
        <v>2943</v>
      </c>
      <c r="C1003" t="s">
        <v>2942</v>
      </c>
      <c r="F1003" t="s">
        <v>2941</v>
      </c>
      <c r="G1003" t="s">
        <v>16</v>
      </c>
      <c r="H1003" t="s">
        <v>15</v>
      </c>
      <c r="I1003" t="s">
        <v>2940</v>
      </c>
      <c r="J1003">
        <v>60022195</v>
      </c>
      <c r="K1003" t="s">
        <v>2939</v>
      </c>
      <c r="L1003" t="s">
        <v>1546</v>
      </c>
      <c r="M1003" t="s">
        <v>11</v>
      </c>
      <c r="N1003">
        <v>1</v>
      </c>
      <c r="O1003" t="s">
        <v>2938</v>
      </c>
      <c r="P1003">
        <v>57225852232</v>
      </c>
      <c r="Q1003">
        <v>60022195</v>
      </c>
      <c r="R1003" s="7">
        <v>36161</v>
      </c>
      <c r="S1003" s="8">
        <f t="shared" si="128"/>
        <v>1999</v>
      </c>
      <c r="T1003" s="8">
        <v>1999</v>
      </c>
      <c r="U1003" s="8">
        <f t="shared" si="129"/>
        <v>23</v>
      </c>
      <c r="V1003" s="7">
        <v>1999</v>
      </c>
      <c r="W1003" t="s">
        <v>2024</v>
      </c>
      <c r="X1003" s="2">
        <v>1.6379999999999999</v>
      </c>
      <c r="Y1003" s="6">
        <f t="shared" si="126"/>
        <v>4.3725474493473214E-2</v>
      </c>
      <c r="AA1003" t="s">
        <v>2023</v>
      </c>
      <c r="AB1003">
        <v>17391</v>
      </c>
      <c r="AD1003" t="s">
        <v>5</v>
      </c>
      <c r="AE1003">
        <v>47</v>
      </c>
      <c r="AF1003">
        <v>7</v>
      </c>
      <c r="AH1003" t="s">
        <v>2937</v>
      </c>
      <c r="AI1003" t="s">
        <v>2936</v>
      </c>
      <c r="AK1003" t="s">
        <v>2935</v>
      </c>
      <c r="AL1003">
        <v>101</v>
      </c>
      <c r="AM1003" s="5">
        <f t="shared" si="130"/>
        <v>4.3913043478260869</v>
      </c>
      <c r="AN1003" s="4">
        <f t="shared" si="127"/>
        <v>6.650972128475709E-3</v>
      </c>
      <c r="AO1003" s="3"/>
      <c r="AP1003">
        <v>0</v>
      </c>
      <c r="AQ1003" t="s">
        <v>2934</v>
      </c>
      <c r="AR1003" t="s">
        <v>2933</v>
      </c>
      <c r="AS1003" t="s">
        <v>2932</v>
      </c>
      <c r="AT1003" s="2">
        <v>4.931</v>
      </c>
      <c r="AU1003" s="1">
        <f t="shared" si="131"/>
        <v>3.260312378397396</v>
      </c>
      <c r="AV1003" s="1">
        <f t="shared" si="132"/>
        <v>2.518822331097446</v>
      </c>
      <c r="AW1003" s="1">
        <f t="shared" si="133"/>
        <v>1.7773322837974961</v>
      </c>
    </row>
    <row r="1004" spans="1:49" x14ac:dyDescent="0.2">
      <c r="A1004">
        <v>1002</v>
      </c>
      <c r="B1004" t="s">
        <v>2931</v>
      </c>
      <c r="C1004" t="s">
        <v>2930</v>
      </c>
      <c r="F1004" t="s">
        <v>2929</v>
      </c>
      <c r="G1004" t="s">
        <v>16</v>
      </c>
      <c r="H1004" t="s">
        <v>15</v>
      </c>
      <c r="I1004" t="s">
        <v>2928</v>
      </c>
      <c r="J1004">
        <v>60009037</v>
      </c>
      <c r="K1004" t="s">
        <v>2625</v>
      </c>
      <c r="L1004" t="s">
        <v>1139</v>
      </c>
      <c r="M1004" t="s">
        <v>11</v>
      </c>
      <c r="N1004">
        <v>4</v>
      </c>
      <c r="O1004" t="s">
        <v>2927</v>
      </c>
      <c r="P1004" t="s">
        <v>2926</v>
      </c>
      <c r="Q1004" t="s">
        <v>2925</v>
      </c>
      <c r="R1004" s="7">
        <v>36161</v>
      </c>
      <c r="S1004" s="8">
        <f t="shared" si="128"/>
        <v>1999</v>
      </c>
      <c r="T1004" s="8">
        <v>1999</v>
      </c>
      <c r="U1004" s="8">
        <f t="shared" si="129"/>
        <v>23</v>
      </c>
      <c r="V1004" s="7">
        <v>1999</v>
      </c>
      <c r="W1004" t="s">
        <v>1455</v>
      </c>
      <c r="X1004" s="2">
        <v>1.6519999999999999</v>
      </c>
      <c r="Y1004" s="6">
        <f t="shared" si="126"/>
        <v>4.409919649769093E-2</v>
      </c>
      <c r="AA1004" t="s">
        <v>1454</v>
      </c>
      <c r="AB1004">
        <v>17337</v>
      </c>
      <c r="AD1004" t="s">
        <v>5</v>
      </c>
      <c r="AE1004">
        <v>47</v>
      </c>
      <c r="AF1004">
        <v>3</v>
      </c>
      <c r="AH1004" t="s">
        <v>2924</v>
      </c>
      <c r="AI1004" t="s">
        <v>2923</v>
      </c>
      <c r="AK1004" t="s">
        <v>2922</v>
      </c>
      <c r="AL1004">
        <v>6</v>
      </c>
      <c r="AM1004" s="5">
        <f t="shared" si="130"/>
        <v>0.2608695652173913</v>
      </c>
      <c r="AN1004" s="4">
        <f t="shared" si="127"/>
        <v>3.9510725515697282E-4</v>
      </c>
      <c r="AO1004" s="3"/>
      <c r="AP1004">
        <v>0</v>
      </c>
      <c r="AQ1004" t="s">
        <v>1835</v>
      </c>
      <c r="AR1004" t="s">
        <v>1</v>
      </c>
      <c r="AS1004" t="s">
        <v>1833</v>
      </c>
      <c r="AT1004" s="2" t="s">
        <v>0</v>
      </c>
      <c r="AU1004" s="1">
        <f t="shared" si="131"/>
        <v>3.0987969724930742</v>
      </c>
      <c r="AV1004" s="1">
        <f t="shared" si="132"/>
        <v>2.2247151876423952</v>
      </c>
      <c r="AW1004" s="1">
        <f t="shared" si="133"/>
        <v>1.3506334027917157</v>
      </c>
    </row>
    <row r="1005" spans="1:49" x14ac:dyDescent="0.2">
      <c r="A1005">
        <v>1003</v>
      </c>
      <c r="B1005" t="s">
        <v>2921</v>
      </c>
      <c r="C1005" t="s">
        <v>2920</v>
      </c>
      <c r="F1005" t="s">
        <v>2919</v>
      </c>
      <c r="G1005" t="s">
        <v>16</v>
      </c>
      <c r="H1005" t="s">
        <v>15</v>
      </c>
      <c r="I1005" t="s">
        <v>2918</v>
      </c>
      <c r="J1005">
        <v>60032179</v>
      </c>
      <c r="K1005" t="s">
        <v>69</v>
      </c>
      <c r="L1005" t="s">
        <v>68</v>
      </c>
      <c r="M1005" t="s">
        <v>11</v>
      </c>
      <c r="N1005">
        <v>2</v>
      </c>
      <c r="O1005" t="s">
        <v>2917</v>
      </c>
      <c r="P1005" t="s">
        <v>2916</v>
      </c>
      <c r="Q1005" t="s">
        <v>2915</v>
      </c>
      <c r="R1005" s="7">
        <v>36161</v>
      </c>
      <c r="S1005" s="8">
        <f t="shared" si="128"/>
        <v>1999</v>
      </c>
      <c r="T1005" s="8">
        <v>1999</v>
      </c>
      <c r="U1005" s="8">
        <f t="shared" si="129"/>
        <v>23</v>
      </c>
      <c r="V1005" s="7">
        <v>1999</v>
      </c>
      <c r="W1005" t="s">
        <v>1544</v>
      </c>
      <c r="X1005" s="2">
        <v>0.46</v>
      </c>
      <c r="Y1005" s="6">
        <f t="shared" si="126"/>
        <v>1.2279437281439364E-2</v>
      </c>
      <c r="AA1005">
        <v>933813</v>
      </c>
      <c r="AB1005">
        <v>28031</v>
      </c>
      <c r="AD1005" t="s">
        <v>5</v>
      </c>
      <c r="AE1005">
        <v>27</v>
      </c>
      <c r="AF1005">
        <v>1</v>
      </c>
      <c r="AH1005" t="s">
        <v>2914</v>
      </c>
      <c r="AI1005" t="s">
        <v>2913</v>
      </c>
      <c r="AK1005" t="s">
        <v>2912</v>
      </c>
      <c r="AL1005">
        <v>5</v>
      </c>
      <c r="AM1005" s="5">
        <f t="shared" si="130"/>
        <v>0.21739130434782608</v>
      </c>
      <c r="AN1005" s="4">
        <f t="shared" si="127"/>
        <v>3.29256045964144E-4</v>
      </c>
      <c r="AO1005" s="3"/>
      <c r="AP1005">
        <v>0</v>
      </c>
      <c r="AQ1005" t="s">
        <v>2160</v>
      </c>
      <c r="AR1005" t="s">
        <v>2911</v>
      </c>
      <c r="AS1005" t="s">
        <v>2158</v>
      </c>
      <c r="AT1005" s="2">
        <v>1.222</v>
      </c>
      <c r="AU1005" s="1">
        <f t="shared" si="131"/>
        <v>0.86943829107967963</v>
      </c>
      <c r="AV1005" s="1">
        <f t="shared" si="132"/>
        <v>0.63043466637017542</v>
      </c>
      <c r="AW1005" s="1">
        <f t="shared" si="133"/>
        <v>0.391431041660671</v>
      </c>
    </row>
    <row r="1006" spans="1:49" x14ac:dyDescent="0.2">
      <c r="A1006">
        <v>1004</v>
      </c>
      <c r="B1006" t="s">
        <v>2910</v>
      </c>
      <c r="C1006" t="s">
        <v>2909</v>
      </c>
      <c r="F1006" t="s">
        <v>2908</v>
      </c>
      <c r="G1006" t="s">
        <v>16</v>
      </c>
      <c r="H1006" t="s">
        <v>15</v>
      </c>
      <c r="I1006" t="s">
        <v>2907</v>
      </c>
      <c r="J1006">
        <v>60003122</v>
      </c>
      <c r="K1006" t="s">
        <v>1461</v>
      </c>
      <c r="L1006" t="s">
        <v>1460</v>
      </c>
      <c r="M1006" t="s">
        <v>1459</v>
      </c>
      <c r="N1006">
        <v>1</v>
      </c>
      <c r="O1006" t="s">
        <v>2906</v>
      </c>
      <c r="P1006">
        <v>7006761168</v>
      </c>
      <c r="Q1006">
        <v>60003122</v>
      </c>
      <c r="R1006" s="7">
        <v>36161</v>
      </c>
      <c r="S1006" s="8">
        <f t="shared" si="128"/>
        <v>1999</v>
      </c>
      <c r="T1006" s="8">
        <v>1999</v>
      </c>
      <c r="U1006" s="8">
        <f t="shared" si="129"/>
        <v>23</v>
      </c>
      <c r="V1006" s="7">
        <v>1999</v>
      </c>
      <c r="W1006" t="s">
        <v>1787</v>
      </c>
      <c r="X1006" s="2">
        <v>1.468</v>
      </c>
      <c r="Y1006" s="6">
        <f t="shared" si="126"/>
        <v>3.9187421585115186E-2</v>
      </c>
      <c r="AA1006">
        <v>906778</v>
      </c>
      <c r="AB1006">
        <v>18931</v>
      </c>
      <c r="AD1006" t="s">
        <v>5</v>
      </c>
      <c r="AE1006">
        <v>47</v>
      </c>
      <c r="AF1006">
        <v>2</v>
      </c>
      <c r="AH1006" t="s">
        <v>2905</v>
      </c>
      <c r="AI1006" t="s">
        <v>2904</v>
      </c>
      <c r="AK1006" t="s">
        <v>2903</v>
      </c>
      <c r="AL1006">
        <v>284</v>
      </c>
      <c r="AM1006" s="5">
        <f t="shared" si="130"/>
        <v>12.347826086956522</v>
      </c>
      <c r="AN1006" s="4">
        <f t="shared" si="127"/>
        <v>1.8701743410763381E-2</v>
      </c>
      <c r="AO1006" s="3"/>
      <c r="AP1006">
        <v>0</v>
      </c>
      <c r="AR1006" t="s">
        <v>1</v>
      </c>
      <c r="AT1006" s="2">
        <v>5.0830000000000002</v>
      </c>
      <c r="AU1006" s="1">
        <f t="shared" si="131"/>
        <v>3.3041718132809641</v>
      </c>
      <c r="AV1006" s="1">
        <f t="shared" si="132"/>
        <v>2.8944582497939284</v>
      </c>
      <c r="AW1006" s="1">
        <f t="shared" si="133"/>
        <v>2.4847446863068923</v>
      </c>
    </row>
    <row r="1007" spans="1:49" x14ac:dyDescent="0.2">
      <c r="A1007">
        <v>1005</v>
      </c>
      <c r="B1007" t="s">
        <v>2902</v>
      </c>
      <c r="F1007" t="s">
        <v>2901</v>
      </c>
      <c r="G1007" t="s">
        <v>16</v>
      </c>
      <c r="H1007" t="s">
        <v>15</v>
      </c>
      <c r="I1007" t="s">
        <v>323</v>
      </c>
      <c r="J1007">
        <v>60031126</v>
      </c>
      <c r="K1007" t="s">
        <v>1068</v>
      </c>
      <c r="L1007" t="s">
        <v>254</v>
      </c>
      <c r="M1007" t="s">
        <v>25</v>
      </c>
      <c r="N1007">
        <v>3</v>
      </c>
      <c r="O1007" t="s">
        <v>2900</v>
      </c>
      <c r="P1007" t="s">
        <v>2899</v>
      </c>
      <c r="Q1007" t="s">
        <v>1065</v>
      </c>
      <c r="R1007" s="7">
        <v>36161</v>
      </c>
      <c r="S1007" s="8">
        <f t="shared" si="128"/>
        <v>1999</v>
      </c>
      <c r="T1007" s="8">
        <v>1999</v>
      </c>
      <c r="U1007" s="8">
        <f t="shared" si="129"/>
        <v>23</v>
      </c>
      <c r="V1007" s="7">
        <v>1999</v>
      </c>
      <c r="W1007" t="s">
        <v>509</v>
      </c>
      <c r="X1007" s="2">
        <v>0.21099999999999999</v>
      </c>
      <c r="Y1007" s="6">
        <f t="shared" si="126"/>
        <v>5.6325244921384904E-3</v>
      </c>
      <c r="AA1007">
        <v>9168516</v>
      </c>
      <c r="AB1007">
        <v>18936</v>
      </c>
      <c r="AD1007" t="s">
        <v>5</v>
      </c>
      <c r="AE1007" t="s">
        <v>508</v>
      </c>
      <c r="AF1007">
        <v>1</v>
      </c>
      <c r="AH1007" t="s">
        <v>2898</v>
      </c>
      <c r="AI1007" t="s">
        <v>2897</v>
      </c>
      <c r="AJ1007" t="s">
        <v>2896</v>
      </c>
      <c r="AK1007" t="s">
        <v>2895</v>
      </c>
      <c r="AL1007">
        <v>3</v>
      </c>
      <c r="AM1007" s="5">
        <f t="shared" si="130"/>
        <v>0.13043478260869565</v>
      </c>
      <c r="AN1007" s="4">
        <f t="shared" si="127"/>
        <v>1.9755362757848641E-4</v>
      </c>
      <c r="AO1007" s="3"/>
      <c r="AP1007">
        <v>0</v>
      </c>
      <c r="AR1007" t="s">
        <v>1</v>
      </c>
      <c r="AT1007" s="2">
        <v>0.52500000000000002</v>
      </c>
      <c r="AU1007" s="1">
        <f t="shared" si="131"/>
        <v>0.40020332327704888</v>
      </c>
      <c r="AV1007" s="1">
        <f t="shared" si="132"/>
        <v>0.29150390598584885</v>
      </c>
      <c r="AW1007" s="1">
        <f t="shared" si="133"/>
        <v>0.18280448869464877</v>
      </c>
    </row>
    <row r="1008" spans="1:49" x14ac:dyDescent="0.2">
      <c r="A1008">
        <v>1006</v>
      </c>
      <c r="B1008" t="s">
        <v>2894</v>
      </c>
      <c r="C1008" t="s">
        <v>2893</v>
      </c>
      <c r="F1008" t="s">
        <v>2892</v>
      </c>
      <c r="G1008" t="s">
        <v>16</v>
      </c>
      <c r="H1008" t="s">
        <v>15</v>
      </c>
      <c r="I1008" t="s">
        <v>1791</v>
      </c>
      <c r="J1008">
        <v>60068696</v>
      </c>
      <c r="K1008" t="s">
        <v>419</v>
      </c>
      <c r="L1008" t="s">
        <v>418</v>
      </c>
      <c r="M1008" t="s">
        <v>417</v>
      </c>
      <c r="N1008">
        <v>6</v>
      </c>
      <c r="O1008" t="s">
        <v>2891</v>
      </c>
      <c r="P1008" t="s">
        <v>2890</v>
      </c>
      <c r="Q1008" t="s">
        <v>2889</v>
      </c>
      <c r="R1008" s="7">
        <v>36161</v>
      </c>
      <c r="S1008" s="8">
        <f t="shared" si="128"/>
        <v>1999</v>
      </c>
      <c r="T1008" s="8">
        <v>1999</v>
      </c>
      <c r="U1008" s="8">
        <f t="shared" si="129"/>
        <v>23</v>
      </c>
      <c r="V1008" s="7">
        <v>1999</v>
      </c>
      <c r="W1008" t="s">
        <v>1544</v>
      </c>
      <c r="X1008" s="2">
        <v>0.46</v>
      </c>
      <c r="Y1008" s="6">
        <f t="shared" si="126"/>
        <v>1.2279437281439364E-2</v>
      </c>
      <c r="AA1008">
        <v>933813</v>
      </c>
      <c r="AB1008">
        <v>28031</v>
      </c>
      <c r="AD1008" t="s">
        <v>5</v>
      </c>
      <c r="AE1008">
        <v>27</v>
      </c>
      <c r="AF1008">
        <v>3</v>
      </c>
      <c r="AH1008" t="s">
        <v>2888</v>
      </c>
      <c r="AI1008" t="s">
        <v>2887</v>
      </c>
      <c r="AK1008" t="s">
        <v>2886</v>
      </c>
      <c r="AL1008">
        <v>12</v>
      </c>
      <c r="AM1008" s="5">
        <f t="shared" si="130"/>
        <v>0.52173913043478259</v>
      </c>
      <c r="AN1008" s="4">
        <f t="shared" si="127"/>
        <v>7.9021451031394564E-4</v>
      </c>
      <c r="AO1008" s="3"/>
      <c r="AP1008">
        <v>0</v>
      </c>
      <c r="AQ1008" t="s">
        <v>2885</v>
      </c>
      <c r="AR1008" t="s">
        <v>1</v>
      </c>
      <c r="AS1008" t="s">
        <v>2884</v>
      </c>
      <c r="AT1008" s="2">
        <v>1.222</v>
      </c>
      <c r="AU1008" s="1">
        <f t="shared" si="131"/>
        <v>0.88326704501017383</v>
      </c>
      <c r="AV1008" s="1">
        <f t="shared" si="132"/>
        <v>0.65348258958766547</v>
      </c>
      <c r="AW1008" s="1">
        <f t="shared" si="133"/>
        <v>0.42369813416515706</v>
      </c>
    </row>
    <row r="1009" spans="1:49" x14ac:dyDescent="0.2">
      <c r="A1009">
        <v>1007</v>
      </c>
      <c r="B1009" t="s">
        <v>2883</v>
      </c>
      <c r="C1009" t="s">
        <v>2882</v>
      </c>
      <c r="F1009" t="s">
        <v>2881</v>
      </c>
      <c r="G1009" t="s">
        <v>16</v>
      </c>
      <c r="H1009" t="s">
        <v>15</v>
      </c>
      <c r="I1009" t="s">
        <v>2880</v>
      </c>
      <c r="J1009" t="s">
        <v>2879</v>
      </c>
      <c r="K1009" t="s">
        <v>2878</v>
      </c>
      <c r="L1009" t="s">
        <v>2877</v>
      </c>
      <c r="M1009" t="s">
        <v>2876</v>
      </c>
      <c r="N1009">
        <v>12</v>
      </c>
      <c r="O1009" t="s">
        <v>2875</v>
      </c>
      <c r="P1009" t="s">
        <v>2874</v>
      </c>
      <c r="Q1009" t="s">
        <v>2873</v>
      </c>
      <c r="R1009" s="7">
        <v>36161</v>
      </c>
      <c r="S1009" s="8">
        <f t="shared" si="128"/>
        <v>1999</v>
      </c>
      <c r="T1009" s="8">
        <v>1999</v>
      </c>
      <c r="U1009" s="8">
        <f t="shared" si="129"/>
        <v>23</v>
      </c>
      <c r="V1009" s="7">
        <v>1999</v>
      </c>
      <c r="W1009" t="s">
        <v>2872</v>
      </c>
      <c r="X1009" s="2">
        <v>0.35699999999999998</v>
      </c>
      <c r="Y1009" s="6">
        <f t="shared" si="126"/>
        <v>9.5299111075518531E-3</v>
      </c>
      <c r="AA1009">
        <v>913286</v>
      </c>
      <c r="AB1009">
        <v>12316</v>
      </c>
      <c r="AD1009" t="s">
        <v>5</v>
      </c>
      <c r="AE1009">
        <v>38</v>
      </c>
      <c r="AF1009">
        <v>7</v>
      </c>
      <c r="AH1009" t="s">
        <v>2871</v>
      </c>
      <c r="AI1009" t="s">
        <v>2870</v>
      </c>
      <c r="AK1009" t="s">
        <v>2869</v>
      </c>
      <c r="AL1009">
        <v>10</v>
      </c>
      <c r="AM1009" s="5">
        <f t="shared" si="130"/>
        <v>0.43478260869565216</v>
      </c>
      <c r="AN1009" s="4">
        <f t="shared" si="127"/>
        <v>6.5851209192828799E-4</v>
      </c>
      <c r="AO1009" s="3"/>
      <c r="AP1009">
        <v>0</v>
      </c>
      <c r="AR1009" t="s">
        <v>1</v>
      </c>
      <c r="AT1009" s="2">
        <v>1.0840000000000001</v>
      </c>
      <c r="AU1009" s="1">
        <f t="shared" si="131"/>
        <v>0.68684914028647837</v>
      </c>
      <c r="AV1009" s="1">
        <f t="shared" si="132"/>
        <v>0.50942115997400705</v>
      </c>
      <c r="AW1009" s="1">
        <f t="shared" si="133"/>
        <v>0.33199317966153574</v>
      </c>
    </row>
    <row r="1010" spans="1:49" x14ac:dyDescent="0.2">
      <c r="A1010">
        <v>1008</v>
      </c>
      <c r="B1010" t="s">
        <v>2868</v>
      </c>
      <c r="C1010" t="s">
        <v>2867</v>
      </c>
      <c r="F1010" t="s">
        <v>2866</v>
      </c>
      <c r="G1010" t="s">
        <v>16</v>
      </c>
      <c r="H1010" t="s">
        <v>15</v>
      </c>
      <c r="I1010" t="s">
        <v>2294</v>
      </c>
      <c r="J1010">
        <v>60110755</v>
      </c>
      <c r="K1010" t="s">
        <v>2444</v>
      </c>
      <c r="L1010" t="s">
        <v>2443</v>
      </c>
      <c r="M1010" t="s">
        <v>431</v>
      </c>
      <c r="N1010">
        <v>2</v>
      </c>
      <c r="O1010" t="s">
        <v>2865</v>
      </c>
      <c r="P1010" t="s">
        <v>2290</v>
      </c>
      <c r="Q1010" t="s">
        <v>2440</v>
      </c>
      <c r="R1010" s="7">
        <v>36161</v>
      </c>
      <c r="S1010" s="8">
        <f t="shared" si="128"/>
        <v>1999</v>
      </c>
      <c r="T1010" s="8">
        <v>1999</v>
      </c>
      <c r="U1010" s="8">
        <f t="shared" si="129"/>
        <v>23</v>
      </c>
      <c r="V1010" s="7">
        <v>36251</v>
      </c>
      <c r="W1010" t="s">
        <v>1437</v>
      </c>
      <c r="X1010" s="2">
        <v>0.94</v>
      </c>
      <c r="Y1010" s="6">
        <f t="shared" si="126"/>
        <v>2.5092763140332611E-2</v>
      </c>
      <c r="AA1010">
        <v>10518207</v>
      </c>
      <c r="AB1010">
        <v>63372</v>
      </c>
      <c r="AD1010" t="s">
        <v>5</v>
      </c>
      <c r="AE1010">
        <v>9</v>
      </c>
      <c r="AF1010">
        <v>4</v>
      </c>
      <c r="AH1010" t="s">
        <v>2864</v>
      </c>
      <c r="AL1010">
        <v>19</v>
      </c>
      <c r="AM1010" s="5">
        <f t="shared" si="130"/>
        <v>0.82608695652173914</v>
      </c>
      <c r="AN1010" s="4">
        <f t="shared" si="127"/>
        <v>1.2511729746637473E-3</v>
      </c>
      <c r="AO1010" s="3"/>
      <c r="AP1010">
        <v>0</v>
      </c>
      <c r="AR1010" t="s">
        <v>1</v>
      </c>
      <c r="AT1010" s="2" t="s">
        <v>0</v>
      </c>
      <c r="AU1010" s="1">
        <f t="shared" si="131"/>
        <v>1.7940286090631949</v>
      </c>
      <c r="AV1010" s="1">
        <f t="shared" si="132"/>
        <v>1.317196805749818</v>
      </c>
      <c r="AW1010" s="1">
        <f t="shared" si="133"/>
        <v>0.84036500243644063</v>
      </c>
    </row>
    <row r="1011" spans="1:49" x14ac:dyDescent="0.2">
      <c r="A1011">
        <v>1009</v>
      </c>
      <c r="B1011" t="s">
        <v>2863</v>
      </c>
      <c r="C1011" t="s">
        <v>2862</v>
      </c>
      <c r="F1011" t="s">
        <v>2861</v>
      </c>
      <c r="G1011" t="s">
        <v>16</v>
      </c>
      <c r="H1011" t="s">
        <v>15</v>
      </c>
      <c r="I1011" t="s">
        <v>2860</v>
      </c>
      <c r="J1011">
        <v>60012162</v>
      </c>
      <c r="K1011" t="s">
        <v>2859</v>
      </c>
      <c r="L1011" t="s">
        <v>2858</v>
      </c>
      <c r="M1011" t="s">
        <v>53</v>
      </c>
      <c r="N1011">
        <v>1</v>
      </c>
      <c r="O1011" t="s">
        <v>2857</v>
      </c>
      <c r="P1011">
        <v>24766561500</v>
      </c>
      <c r="Q1011">
        <v>60012162</v>
      </c>
      <c r="R1011" s="7">
        <v>36161</v>
      </c>
      <c r="S1011" s="8">
        <f t="shared" si="128"/>
        <v>1999</v>
      </c>
      <c r="T1011" s="8">
        <v>1999</v>
      </c>
      <c r="U1011" s="8">
        <f t="shared" si="129"/>
        <v>23</v>
      </c>
      <c r="V1011" s="7">
        <v>1999</v>
      </c>
      <c r="W1011" t="s">
        <v>1455</v>
      </c>
      <c r="X1011" s="2">
        <v>1.6519999999999999</v>
      </c>
      <c r="Y1011" s="6">
        <f t="shared" si="126"/>
        <v>4.409919649769093E-2</v>
      </c>
      <c r="AA1011" t="s">
        <v>1454</v>
      </c>
      <c r="AB1011">
        <v>17337</v>
      </c>
      <c r="AD1011" t="s">
        <v>5</v>
      </c>
      <c r="AE1011">
        <v>47</v>
      </c>
      <c r="AF1011">
        <v>2</v>
      </c>
      <c r="AH1011" t="s">
        <v>2856</v>
      </c>
      <c r="AI1011" t="s">
        <v>2855</v>
      </c>
      <c r="AK1011" t="s">
        <v>2854</v>
      </c>
      <c r="AL1011">
        <v>226</v>
      </c>
      <c r="AM1011" s="5">
        <f t="shared" si="130"/>
        <v>9.8260869565217384</v>
      </c>
      <c r="AN1011" s="4">
        <f t="shared" si="127"/>
        <v>1.4882373277579308E-2</v>
      </c>
      <c r="AO1011" s="3"/>
      <c r="AP1011">
        <v>0</v>
      </c>
      <c r="AR1011" t="s">
        <v>1</v>
      </c>
      <c r="AT1011" s="2" t="s">
        <v>0</v>
      </c>
      <c r="AU1011" s="1">
        <f t="shared" si="131"/>
        <v>3.5334149531657442</v>
      </c>
      <c r="AV1011" s="1">
        <f t="shared" si="132"/>
        <v>2.9490784887635115</v>
      </c>
      <c r="AW1011" s="1">
        <f t="shared" si="133"/>
        <v>2.3647420243612793</v>
      </c>
    </row>
    <row r="1012" spans="1:49" x14ac:dyDescent="0.2">
      <c r="A1012">
        <v>1010</v>
      </c>
      <c r="B1012" t="s">
        <v>2853</v>
      </c>
      <c r="C1012" t="s">
        <v>2852</v>
      </c>
      <c r="F1012" t="s">
        <v>2851</v>
      </c>
      <c r="G1012" t="s">
        <v>16</v>
      </c>
      <c r="H1012" t="s">
        <v>15</v>
      </c>
      <c r="I1012" t="s">
        <v>924</v>
      </c>
      <c r="J1012">
        <v>60014300</v>
      </c>
      <c r="K1012" t="s">
        <v>923</v>
      </c>
      <c r="L1012" t="s">
        <v>922</v>
      </c>
      <c r="M1012" t="s">
        <v>11</v>
      </c>
      <c r="N1012">
        <v>1</v>
      </c>
      <c r="O1012" t="s">
        <v>2850</v>
      </c>
      <c r="P1012">
        <v>57195633181</v>
      </c>
      <c r="Q1012">
        <v>60014300</v>
      </c>
      <c r="R1012" s="7">
        <v>36161</v>
      </c>
      <c r="S1012" s="8">
        <f t="shared" si="128"/>
        <v>1999</v>
      </c>
      <c r="T1012" s="8">
        <v>1999</v>
      </c>
      <c r="U1012" s="8">
        <f t="shared" si="129"/>
        <v>23</v>
      </c>
      <c r="V1012" s="7">
        <v>1999</v>
      </c>
      <c r="W1012" t="s">
        <v>1787</v>
      </c>
      <c r="X1012" s="2">
        <v>1.468</v>
      </c>
      <c r="Y1012" s="6">
        <f t="shared" si="126"/>
        <v>3.9187421585115186E-2</v>
      </c>
      <c r="AA1012">
        <v>906778</v>
      </c>
      <c r="AB1012">
        <v>18931</v>
      </c>
      <c r="AD1012" t="s">
        <v>5</v>
      </c>
      <c r="AE1012">
        <v>47</v>
      </c>
      <c r="AF1012">
        <v>2</v>
      </c>
      <c r="AH1012" t="s">
        <v>2849</v>
      </c>
      <c r="AI1012" t="s">
        <v>2848</v>
      </c>
      <c r="AK1012" t="s">
        <v>2847</v>
      </c>
      <c r="AL1012">
        <v>233</v>
      </c>
      <c r="AM1012" s="5">
        <f t="shared" si="130"/>
        <v>10.130434782608695</v>
      </c>
      <c r="AN1012" s="4">
        <f t="shared" si="127"/>
        <v>1.534333174192911E-2</v>
      </c>
      <c r="AO1012" s="3"/>
      <c r="AP1012">
        <v>0</v>
      </c>
      <c r="AR1012" t="s">
        <v>1</v>
      </c>
      <c r="AT1012" s="2">
        <v>5.0830000000000002</v>
      </c>
      <c r="AU1012" s="1">
        <f t="shared" si="131"/>
        <v>3.2034194632159361</v>
      </c>
      <c r="AV1012" s="1">
        <f t="shared" si="132"/>
        <v>2.7265376663522147</v>
      </c>
      <c r="AW1012" s="1">
        <f t="shared" si="133"/>
        <v>2.2496558694884934</v>
      </c>
    </row>
    <row r="1013" spans="1:49" x14ac:dyDescent="0.2">
      <c r="A1013">
        <v>1011</v>
      </c>
      <c r="B1013" t="s">
        <v>2846</v>
      </c>
      <c r="C1013" t="s">
        <v>2845</v>
      </c>
      <c r="F1013" t="s">
        <v>2844</v>
      </c>
      <c r="G1013" t="s">
        <v>16</v>
      </c>
      <c r="H1013" t="s">
        <v>15</v>
      </c>
      <c r="I1013" t="s">
        <v>2843</v>
      </c>
      <c r="J1013">
        <v>60000990</v>
      </c>
      <c r="K1013" t="s">
        <v>2842</v>
      </c>
      <c r="L1013" t="s">
        <v>2841</v>
      </c>
      <c r="M1013" t="s">
        <v>2840</v>
      </c>
      <c r="N1013">
        <v>1</v>
      </c>
      <c r="O1013" t="s">
        <v>2839</v>
      </c>
      <c r="P1013">
        <v>7101988263</v>
      </c>
      <c r="Q1013">
        <v>60000990</v>
      </c>
      <c r="R1013" s="7">
        <v>36161</v>
      </c>
      <c r="S1013" s="8">
        <f t="shared" si="128"/>
        <v>1999</v>
      </c>
      <c r="T1013" s="8">
        <v>1999</v>
      </c>
      <c r="U1013" s="8">
        <f t="shared" si="129"/>
        <v>23</v>
      </c>
      <c r="V1013" s="7">
        <v>1999</v>
      </c>
      <c r="W1013" t="s">
        <v>1713</v>
      </c>
      <c r="X1013" s="2">
        <v>0.30399999999999999</v>
      </c>
      <c r="Y1013" s="6">
        <f t="shared" si="126"/>
        <v>8.115106377299057E-3</v>
      </c>
      <c r="AA1013">
        <v>8952477</v>
      </c>
      <c r="AB1013">
        <v>12250</v>
      </c>
      <c r="AD1013" t="s">
        <v>5</v>
      </c>
      <c r="AE1013">
        <v>21</v>
      </c>
      <c r="AF1013">
        <v>4</v>
      </c>
      <c r="AH1013" t="s">
        <v>2838</v>
      </c>
      <c r="AI1013" t="s">
        <v>2837</v>
      </c>
      <c r="AK1013" t="s">
        <v>2836</v>
      </c>
      <c r="AL1013">
        <v>37</v>
      </c>
      <c r="AM1013" s="5">
        <f t="shared" si="130"/>
        <v>1.6086956521739131</v>
      </c>
      <c r="AN1013" s="4">
        <f t="shared" si="127"/>
        <v>2.4364947401346658E-3</v>
      </c>
      <c r="AO1013" s="3"/>
      <c r="AP1013">
        <v>0</v>
      </c>
      <c r="AR1013" t="s">
        <v>1</v>
      </c>
      <c r="AT1013" s="2" t="s">
        <v>0</v>
      </c>
      <c r="AU1013" s="1">
        <f t="shared" si="131"/>
        <v>0.64115228861497386</v>
      </c>
      <c r="AV1013" s="1">
        <f t="shared" si="132"/>
        <v>0.5275800558716861</v>
      </c>
      <c r="AW1013" s="1">
        <f t="shared" si="133"/>
        <v>0.41400782312839834</v>
      </c>
    </row>
    <row r="1014" spans="1:49" x14ac:dyDescent="0.2">
      <c r="A1014">
        <v>1012</v>
      </c>
      <c r="B1014" t="s">
        <v>2835</v>
      </c>
      <c r="C1014" t="s">
        <v>2834</v>
      </c>
      <c r="F1014" t="s">
        <v>2833</v>
      </c>
      <c r="G1014" t="s">
        <v>16</v>
      </c>
      <c r="H1014" t="s">
        <v>15</v>
      </c>
      <c r="I1014" t="s">
        <v>2832</v>
      </c>
      <c r="J1014" t="s">
        <v>2831</v>
      </c>
      <c r="K1014" t="s">
        <v>2830</v>
      </c>
      <c r="L1014" t="s">
        <v>2829</v>
      </c>
      <c r="M1014" t="s">
        <v>319</v>
      </c>
      <c r="N1014">
        <v>5</v>
      </c>
      <c r="O1014" t="s">
        <v>2828</v>
      </c>
      <c r="P1014" t="s">
        <v>2827</v>
      </c>
      <c r="Q1014" t="s">
        <v>2826</v>
      </c>
      <c r="R1014" s="7">
        <v>36161</v>
      </c>
      <c r="S1014" s="8">
        <f t="shared" si="128"/>
        <v>1999</v>
      </c>
      <c r="T1014" s="8">
        <v>1999</v>
      </c>
      <c r="U1014" s="8">
        <f t="shared" si="129"/>
        <v>23</v>
      </c>
      <c r="V1014" s="7">
        <v>1999</v>
      </c>
      <c r="W1014" t="s">
        <v>315</v>
      </c>
      <c r="X1014" s="2">
        <v>0.48699999999999999</v>
      </c>
      <c r="Y1014" s="6">
        <f t="shared" si="126"/>
        <v>1.3000186861002109E-2</v>
      </c>
      <c r="AA1014">
        <v>214922</v>
      </c>
      <c r="AB1014">
        <v>130262</v>
      </c>
      <c r="AD1014" t="s">
        <v>5</v>
      </c>
      <c r="AE1014">
        <v>38</v>
      </c>
      <c r="AF1014" s="9">
        <v>0.125</v>
      </c>
      <c r="AH1014" t="s">
        <v>2825</v>
      </c>
      <c r="AI1014" t="s">
        <v>2824</v>
      </c>
      <c r="AJ1014" t="s">
        <v>2823</v>
      </c>
      <c r="AK1014" t="s">
        <v>2822</v>
      </c>
      <c r="AL1014">
        <v>26</v>
      </c>
      <c r="AM1014" s="5">
        <f t="shared" si="130"/>
        <v>1.1304347826086956</v>
      </c>
      <c r="AN1014" s="4">
        <f t="shared" si="127"/>
        <v>1.7121314390135488E-3</v>
      </c>
      <c r="AO1014" s="3"/>
      <c r="AP1014">
        <v>0</v>
      </c>
      <c r="AR1014" t="s">
        <v>1</v>
      </c>
      <c r="AT1014" s="2" t="s">
        <v>0</v>
      </c>
      <c r="AU1014" s="1">
        <f t="shared" si="131"/>
        <v>0.96137702344055409</v>
      </c>
      <c r="AV1014" s="1">
        <f t="shared" si="132"/>
        <v>0.73561591500078283</v>
      </c>
      <c r="AW1014" s="1">
        <f t="shared" si="133"/>
        <v>0.50985480656101168</v>
      </c>
    </row>
    <row r="1015" spans="1:49" x14ac:dyDescent="0.2">
      <c r="A1015">
        <v>1013</v>
      </c>
      <c r="B1015" t="s">
        <v>2821</v>
      </c>
      <c r="C1015" t="s">
        <v>2820</v>
      </c>
      <c r="F1015" t="s">
        <v>2819</v>
      </c>
      <c r="G1015" t="s">
        <v>16</v>
      </c>
      <c r="H1015" t="s">
        <v>15</v>
      </c>
      <c r="I1015" t="s">
        <v>1780</v>
      </c>
      <c r="J1015">
        <v>60092258</v>
      </c>
      <c r="K1015" t="s">
        <v>1083</v>
      </c>
      <c r="L1015" t="s">
        <v>1082</v>
      </c>
      <c r="M1015" t="s">
        <v>25</v>
      </c>
      <c r="N1015">
        <v>1</v>
      </c>
      <c r="O1015" t="s">
        <v>1775</v>
      </c>
      <c r="P1015">
        <v>6601976092</v>
      </c>
      <c r="Q1015">
        <v>60092258</v>
      </c>
      <c r="R1015" s="7">
        <v>36161</v>
      </c>
      <c r="S1015" s="8">
        <f t="shared" si="128"/>
        <v>1999</v>
      </c>
      <c r="T1015" s="8">
        <v>1999</v>
      </c>
      <c r="U1015" s="8">
        <f t="shared" si="129"/>
        <v>23</v>
      </c>
      <c r="V1015" s="7">
        <v>1999</v>
      </c>
      <c r="W1015" t="s">
        <v>1409</v>
      </c>
      <c r="X1015" s="2">
        <v>0.28599999999999998</v>
      </c>
      <c r="Y1015" s="6">
        <f t="shared" si="126"/>
        <v>7.6346066575905605E-3</v>
      </c>
      <c r="AA1015">
        <v>9205071</v>
      </c>
      <c r="AB1015">
        <v>28139</v>
      </c>
      <c r="AC1015">
        <v>15693937</v>
      </c>
      <c r="AD1015" t="s">
        <v>5</v>
      </c>
      <c r="AE1015">
        <v>13</v>
      </c>
      <c r="AF1015">
        <v>6</v>
      </c>
      <c r="AH1015" t="s">
        <v>2818</v>
      </c>
      <c r="AI1015" t="s">
        <v>2817</v>
      </c>
      <c r="AK1015" t="s">
        <v>2816</v>
      </c>
      <c r="AL1015">
        <v>1</v>
      </c>
      <c r="AM1015" s="5">
        <f t="shared" si="130"/>
        <v>4.3478260869565216E-2</v>
      </c>
      <c r="AN1015" s="4">
        <f t="shared" si="127"/>
        <v>6.5851209192828807E-5</v>
      </c>
      <c r="AO1015" s="3"/>
      <c r="AP1015">
        <v>0</v>
      </c>
      <c r="AR1015" t="s">
        <v>1</v>
      </c>
      <c r="AT1015" s="2" t="s">
        <v>0</v>
      </c>
      <c r="AU1015" s="1">
        <f t="shared" si="131"/>
        <v>0.53639800230712409</v>
      </c>
      <c r="AV1015" s="1">
        <f t="shared" si="132"/>
        <v>0.38502289333916945</v>
      </c>
      <c r="AW1015" s="1">
        <f t="shared" si="133"/>
        <v>0.23364778437121483</v>
      </c>
    </row>
    <row r="1016" spans="1:49" x14ac:dyDescent="0.2">
      <c r="A1016">
        <v>1014</v>
      </c>
      <c r="B1016" t="s">
        <v>2815</v>
      </c>
      <c r="C1016" t="s">
        <v>2814</v>
      </c>
      <c r="F1016" t="s">
        <v>2813</v>
      </c>
      <c r="G1016" t="s">
        <v>16</v>
      </c>
      <c r="H1016" t="s">
        <v>15</v>
      </c>
      <c r="I1016" t="s">
        <v>2812</v>
      </c>
      <c r="J1016">
        <v>60012370</v>
      </c>
      <c r="K1016" t="s">
        <v>2131</v>
      </c>
      <c r="L1016" t="s">
        <v>2130</v>
      </c>
      <c r="M1016" t="s">
        <v>1531</v>
      </c>
      <c r="N1016">
        <v>3</v>
      </c>
      <c r="O1016" t="s">
        <v>2811</v>
      </c>
      <c r="P1016" t="s">
        <v>2810</v>
      </c>
      <c r="Q1016" t="s">
        <v>2809</v>
      </c>
      <c r="R1016" s="7">
        <v>36161</v>
      </c>
      <c r="S1016" s="8">
        <f t="shared" si="128"/>
        <v>1999</v>
      </c>
      <c r="T1016" s="8">
        <v>1999</v>
      </c>
      <c r="U1016" s="8">
        <f t="shared" si="129"/>
        <v>23</v>
      </c>
      <c r="V1016" s="7">
        <v>36220</v>
      </c>
      <c r="W1016" t="s">
        <v>1437</v>
      </c>
      <c r="X1016" s="2">
        <v>0.94</v>
      </c>
      <c r="Y1016" s="6">
        <f t="shared" si="126"/>
        <v>2.5092763140332611E-2</v>
      </c>
      <c r="AA1016">
        <v>10518207</v>
      </c>
      <c r="AB1016">
        <v>63372</v>
      </c>
      <c r="AD1016" t="s">
        <v>5</v>
      </c>
      <c r="AE1016">
        <v>9</v>
      </c>
      <c r="AF1016">
        <v>3</v>
      </c>
      <c r="AH1016" t="s">
        <v>2808</v>
      </c>
      <c r="AL1016">
        <v>14</v>
      </c>
      <c r="AM1016" s="5">
        <f t="shared" si="130"/>
        <v>0.60869565217391308</v>
      </c>
      <c r="AN1016" s="4">
        <f t="shared" si="127"/>
        <v>9.2191692869960328E-4</v>
      </c>
      <c r="AO1016" s="3"/>
      <c r="AP1016">
        <v>0</v>
      </c>
      <c r="AQ1016" t="s">
        <v>865</v>
      </c>
      <c r="AR1016" t="s">
        <v>2807</v>
      </c>
      <c r="AS1016" t="s">
        <v>863</v>
      </c>
      <c r="AT1016" s="2" t="s">
        <v>0</v>
      </c>
      <c r="AU1016" s="1">
        <f t="shared" si="131"/>
        <v>1.7841509276842706</v>
      </c>
      <c r="AV1016" s="1">
        <f t="shared" si="132"/>
        <v>1.3007340034516106</v>
      </c>
      <c r="AW1016" s="1">
        <f t="shared" si="133"/>
        <v>0.81731707921895058</v>
      </c>
    </row>
    <row r="1017" spans="1:49" x14ac:dyDescent="0.2">
      <c r="A1017">
        <v>1015</v>
      </c>
      <c r="B1017" t="s">
        <v>2806</v>
      </c>
      <c r="C1017" t="s">
        <v>2805</v>
      </c>
      <c r="F1017" t="s">
        <v>2804</v>
      </c>
      <c r="G1017" t="s">
        <v>16</v>
      </c>
      <c r="H1017" t="s">
        <v>15</v>
      </c>
      <c r="I1017" t="s">
        <v>2803</v>
      </c>
      <c r="J1017">
        <v>60004572</v>
      </c>
      <c r="K1017" t="s">
        <v>2802</v>
      </c>
      <c r="L1017" t="s">
        <v>2801</v>
      </c>
      <c r="M1017" t="s">
        <v>585</v>
      </c>
      <c r="N1017">
        <v>1</v>
      </c>
      <c r="O1017" t="s">
        <v>2800</v>
      </c>
      <c r="P1017">
        <v>7003835242</v>
      </c>
      <c r="Q1017">
        <v>60004572</v>
      </c>
      <c r="R1017" s="7">
        <v>36161</v>
      </c>
      <c r="S1017" s="8">
        <f t="shared" si="128"/>
        <v>1999</v>
      </c>
      <c r="T1017" s="8">
        <v>1999</v>
      </c>
      <c r="U1017" s="8">
        <f t="shared" si="129"/>
        <v>23</v>
      </c>
      <c r="V1017" s="7">
        <v>1999</v>
      </c>
      <c r="W1017" s="12" t="s">
        <v>1601</v>
      </c>
      <c r="X1017" s="2">
        <v>2.383</v>
      </c>
      <c r="Y1017" s="6">
        <f t="shared" si="126"/>
        <v>6.3612824003630442E-2</v>
      </c>
      <c r="AA1017">
        <v>13502417</v>
      </c>
      <c r="AB1017">
        <v>17416</v>
      </c>
      <c r="AD1017" t="s">
        <v>5</v>
      </c>
      <c r="AE1017">
        <v>146</v>
      </c>
      <c r="AF1017">
        <v>1</v>
      </c>
      <c r="AH1017" s="10">
        <v>44537</v>
      </c>
      <c r="AI1017" t="s">
        <v>2799</v>
      </c>
      <c r="AK1017" t="s">
        <v>2798</v>
      </c>
      <c r="AL1017">
        <v>14</v>
      </c>
      <c r="AM1017" s="5">
        <f t="shared" si="130"/>
        <v>0.60869565217391308</v>
      </c>
      <c r="AN1017" s="4">
        <f t="shared" si="127"/>
        <v>9.2191692869960328E-4</v>
      </c>
      <c r="AO1017" s="3"/>
      <c r="AP1017">
        <v>0</v>
      </c>
      <c r="AR1017" t="s">
        <v>1</v>
      </c>
      <c r="AT1017" s="2" t="s">
        <v>0</v>
      </c>
      <c r="AU1017" s="1">
        <f t="shared" si="131"/>
        <v>4.4805551881151189</v>
      </c>
      <c r="AV1017" s="1">
        <f t="shared" si="132"/>
        <v>3.2267370466165022</v>
      </c>
      <c r="AW1017" s="1">
        <f t="shared" si="133"/>
        <v>1.9729189051178855</v>
      </c>
    </row>
    <row r="1018" spans="1:49" x14ac:dyDescent="0.2">
      <c r="A1018">
        <v>1016</v>
      </c>
      <c r="B1018" t="s">
        <v>2797</v>
      </c>
      <c r="C1018" t="s">
        <v>2796</v>
      </c>
      <c r="F1018" t="s">
        <v>2795</v>
      </c>
      <c r="G1018" t="s">
        <v>16</v>
      </c>
      <c r="H1018" t="s">
        <v>15</v>
      </c>
      <c r="I1018" t="s">
        <v>2794</v>
      </c>
      <c r="J1018">
        <v>60005049</v>
      </c>
      <c r="K1018" t="s">
        <v>1943</v>
      </c>
      <c r="L1018" t="s">
        <v>1942</v>
      </c>
      <c r="M1018" t="s">
        <v>431</v>
      </c>
      <c r="N1018">
        <v>5</v>
      </c>
      <c r="O1018" t="s">
        <v>2793</v>
      </c>
      <c r="P1018" t="s">
        <v>2792</v>
      </c>
      <c r="Q1018" t="s">
        <v>2791</v>
      </c>
      <c r="R1018" s="7">
        <v>36161</v>
      </c>
      <c r="S1018" s="8">
        <f t="shared" si="128"/>
        <v>1999</v>
      </c>
      <c r="T1018" s="8">
        <v>1999</v>
      </c>
      <c r="U1018" s="8">
        <f t="shared" si="129"/>
        <v>23</v>
      </c>
      <c r="V1018" s="7">
        <v>1999</v>
      </c>
      <c r="W1018" t="s">
        <v>1713</v>
      </c>
      <c r="X1018" s="2">
        <v>0.30399999999999999</v>
      </c>
      <c r="Y1018" s="6">
        <f t="shared" si="126"/>
        <v>8.115106377299057E-3</v>
      </c>
      <c r="AA1018">
        <v>8952477</v>
      </c>
      <c r="AB1018">
        <v>12250</v>
      </c>
      <c r="AD1018" t="s">
        <v>5</v>
      </c>
      <c r="AE1018">
        <v>21</v>
      </c>
      <c r="AF1018">
        <v>2</v>
      </c>
      <c r="AH1018" t="s">
        <v>2790</v>
      </c>
      <c r="AI1018" t="s">
        <v>2789</v>
      </c>
      <c r="AK1018" t="s">
        <v>2788</v>
      </c>
      <c r="AL1018">
        <v>9</v>
      </c>
      <c r="AM1018" s="5">
        <f t="shared" si="130"/>
        <v>0.39130434782608697</v>
      </c>
      <c r="AN1018" s="4">
        <f t="shared" si="127"/>
        <v>5.9266088273545923E-4</v>
      </c>
      <c r="AO1018" s="3"/>
      <c r="AP1018">
        <v>0</v>
      </c>
      <c r="AR1018" t="s">
        <v>1</v>
      </c>
      <c r="AT1018" s="2" t="s">
        <v>0</v>
      </c>
      <c r="AU1018" s="1">
        <f t="shared" si="131"/>
        <v>0.5858372728929977</v>
      </c>
      <c r="AV1018" s="1">
        <f t="shared" si="132"/>
        <v>0.43538836300172584</v>
      </c>
      <c r="AW1018" s="1">
        <f t="shared" si="133"/>
        <v>0.28493945311045388</v>
      </c>
    </row>
    <row r="1019" spans="1:49" x14ac:dyDescent="0.2">
      <c r="A1019">
        <v>1017</v>
      </c>
      <c r="B1019" t="s">
        <v>2787</v>
      </c>
      <c r="C1019" t="s">
        <v>2786</v>
      </c>
      <c r="F1019" t="s">
        <v>2785</v>
      </c>
      <c r="G1019" t="s">
        <v>16</v>
      </c>
      <c r="H1019" t="s">
        <v>15</v>
      </c>
      <c r="I1019" t="s">
        <v>2784</v>
      </c>
      <c r="J1019">
        <v>60008877</v>
      </c>
      <c r="K1019" t="s">
        <v>2783</v>
      </c>
      <c r="L1019" t="s">
        <v>2782</v>
      </c>
      <c r="M1019" t="s">
        <v>585</v>
      </c>
      <c r="N1019">
        <v>1</v>
      </c>
      <c r="O1019" t="s">
        <v>2781</v>
      </c>
      <c r="P1019">
        <v>7406572984</v>
      </c>
      <c r="Q1019">
        <v>60008877</v>
      </c>
      <c r="R1019" s="7">
        <v>36161</v>
      </c>
      <c r="S1019" s="8">
        <f t="shared" si="128"/>
        <v>1999</v>
      </c>
      <c r="T1019" s="8">
        <v>1999</v>
      </c>
      <c r="U1019" s="8">
        <f t="shared" si="129"/>
        <v>23</v>
      </c>
      <c r="V1019" s="7">
        <v>36281</v>
      </c>
      <c r="W1019" t="s">
        <v>2780</v>
      </c>
      <c r="X1019" s="2">
        <v>0.67300000000000004</v>
      </c>
      <c r="Y1019" s="6">
        <f t="shared" si="126"/>
        <v>1.7965350631323245E-2</v>
      </c>
      <c r="AA1019">
        <v>335614</v>
      </c>
      <c r="AB1019">
        <v>26309</v>
      </c>
      <c r="AD1019" t="s">
        <v>5</v>
      </c>
      <c r="AE1019">
        <v>52</v>
      </c>
      <c r="AF1019">
        <v>2</v>
      </c>
      <c r="AH1019" t="s">
        <v>2779</v>
      </c>
      <c r="AI1019" t="s">
        <v>2778</v>
      </c>
      <c r="AK1019" t="s">
        <v>2777</v>
      </c>
      <c r="AL1019">
        <v>1</v>
      </c>
      <c r="AM1019" s="5">
        <f t="shared" si="130"/>
        <v>4.3478260869565216E-2</v>
      </c>
      <c r="AN1019" s="4">
        <f t="shared" si="127"/>
        <v>6.5851209192828807E-5</v>
      </c>
      <c r="AO1019" s="3"/>
      <c r="AP1019">
        <v>0</v>
      </c>
      <c r="AR1019" t="s">
        <v>1</v>
      </c>
      <c r="AT1019" s="2" t="s">
        <v>0</v>
      </c>
      <c r="AU1019" s="1">
        <f t="shared" si="131"/>
        <v>1.2595500804684119</v>
      </c>
      <c r="AV1019" s="1">
        <f t="shared" si="132"/>
        <v>0.90156009202580367</v>
      </c>
      <c r="AW1019" s="1">
        <f t="shared" si="133"/>
        <v>0.54357010358319535</v>
      </c>
    </row>
    <row r="1020" spans="1:49" x14ac:dyDescent="0.2">
      <c r="A1020">
        <v>1018</v>
      </c>
      <c r="B1020" t="s">
        <v>2776</v>
      </c>
      <c r="C1020" t="s">
        <v>2775</v>
      </c>
      <c r="F1020" t="s">
        <v>2774</v>
      </c>
      <c r="G1020" t="s">
        <v>16</v>
      </c>
      <c r="H1020" t="s">
        <v>15</v>
      </c>
      <c r="I1020" t="s">
        <v>2773</v>
      </c>
      <c r="J1020" t="s">
        <v>2772</v>
      </c>
      <c r="K1020" t="s">
        <v>2771</v>
      </c>
      <c r="L1020" t="s">
        <v>2770</v>
      </c>
      <c r="M1020" t="s">
        <v>122</v>
      </c>
      <c r="N1020">
        <v>2</v>
      </c>
      <c r="O1020" t="s">
        <v>2769</v>
      </c>
      <c r="P1020" t="s">
        <v>2768</v>
      </c>
      <c r="Q1020" t="s">
        <v>2767</v>
      </c>
      <c r="R1020" s="7">
        <v>36161</v>
      </c>
      <c r="S1020" s="8">
        <f t="shared" si="128"/>
        <v>1999</v>
      </c>
      <c r="T1020" s="8">
        <v>1999</v>
      </c>
      <c r="U1020" s="8">
        <f t="shared" si="129"/>
        <v>23</v>
      </c>
      <c r="V1020" s="7">
        <v>1999</v>
      </c>
      <c r="W1020" t="s">
        <v>1724</v>
      </c>
      <c r="X1020" s="2">
        <v>0.65500000000000003</v>
      </c>
      <c r="Y1020" s="6">
        <f t="shared" si="126"/>
        <v>1.7484850911614749E-2</v>
      </c>
      <c r="AA1020">
        <v>189375</v>
      </c>
      <c r="AB1020">
        <v>26051</v>
      </c>
      <c r="AD1020" t="s">
        <v>5</v>
      </c>
      <c r="AE1020">
        <v>41</v>
      </c>
      <c r="AF1020">
        <v>2</v>
      </c>
      <c r="AH1020" t="s">
        <v>2766</v>
      </c>
      <c r="AI1020" t="s">
        <v>2765</v>
      </c>
      <c r="AK1020" t="s">
        <v>2764</v>
      </c>
      <c r="AL1020">
        <v>9</v>
      </c>
      <c r="AM1020" s="5">
        <f t="shared" si="130"/>
        <v>0.39130434782608697</v>
      </c>
      <c r="AN1020" s="4">
        <f t="shared" si="127"/>
        <v>5.9266088273545923E-4</v>
      </c>
      <c r="AO1020" s="3"/>
      <c r="AP1020">
        <v>0</v>
      </c>
      <c r="AR1020" t="s">
        <v>1</v>
      </c>
      <c r="AT1020" s="2" t="s">
        <v>0</v>
      </c>
      <c r="AU1020" s="1">
        <f t="shared" si="131"/>
        <v>1.241719390295096</v>
      </c>
      <c r="AV1020" s="1">
        <f t="shared" si="132"/>
        <v>0.90387558971751036</v>
      </c>
      <c r="AW1020" s="1">
        <f t="shared" si="133"/>
        <v>0.56603178913992458</v>
      </c>
    </row>
    <row r="1021" spans="1:49" x14ac:dyDescent="0.2">
      <c r="A1021">
        <v>1019</v>
      </c>
      <c r="B1021" t="s">
        <v>2763</v>
      </c>
      <c r="C1021" t="s">
        <v>2762</v>
      </c>
      <c r="D1021" t="s">
        <v>2761</v>
      </c>
      <c r="F1021" t="s">
        <v>2760</v>
      </c>
      <c r="G1021" t="s">
        <v>16</v>
      </c>
      <c r="H1021" t="s">
        <v>15</v>
      </c>
      <c r="I1021" t="s">
        <v>2759</v>
      </c>
      <c r="J1021" t="s">
        <v>2758</v>
      </c>
      <c r="K1021" t="s">
        <v>2757</v>
      </c>
      <c r="L1021" t="s">
        <v>2756</v>
      </c>
      <c r="M1021" t="s">
        <v>842</v>
      </c>
      <c r="N1021">
        <v>4</v>
      </c>
      <c r="O1021" t="s">
        <v>2755</v>
      </c>
      <c r="P1021" t="s">
        <v>2754</v>
      </c>
      <c r="Q1021" t="s">
        <v>2753</v>
      </c>
      <c r="R1021" s="7">
        <v>36161</v>
      </c>
      <c r="S1021" s="8">
        <f t="shared" si="128"/>
        <v>1999</v>
      </c>
      <c r="T1021" s="8">
        <v>1999</v>
      </c>
      <c r="U1021" s="8">
        <f t="shared" si="129"/>
        <v>23</v>
      </c>
      <c r="V1021" s="7">
        <v>1999</v>
      </c>
      <c r="W1021" t="s">
        <v>2752</v>
      </c>
      <c r="X1021" s="2">
        <v>0.54400000000000004</v>
      </c>
      <c r="Y1021" s="6">
        <f t="shared" si="126"/>
        <v>1.4521769306745683E-2</v>
      </c>
      <c r="AA1021">
        <v>406090</v>
      </c>
      <c r="AB1021">
        <v>12347</v>
      </c>
      <c r="AD1021" t="s">
        <v>5</v>
      </c>
      <c r="AE1021" t="s">
        <v>2751</v>
      </c>
      <c r="AF1021" s="10">
        <v>44228</v>
      </c>
      <c r="AH1021" t="s">
        <v>2750</v>
      </c>
      <c r="AI1021" t="s">
        <v>2749</v>
      </c>
      <c r="AJ1021" t="s">
        <v>2748</v>
      </c>
      <c r="AK1021" t="s">
        <v>2747</v>
      </c>
      <c r="AL1021">
        <v>19</v>
      </c>
      <c r="AM1021" s="5">
        <f t="shared" si="130"/>
        <v>0.82608695652173914</v>
      </c>
      <c r="AN1021" s="4">
        <f t="shared" si="127"/>
        <v>1.2511729746637473E-3</v>
      </c>
      <c r="AO1021" s="3"/>
      <c r="AP1021">
        <v>0</v>
      </c>
      <c r="AQ1021" t="s">
        <v>2746</v>
      </c>
      <c r="AR1021" t="s">
        <v>1</v>
      </c>
      <c r="AS1021" t="s">
        <v>2745</v>
      </c>
      <c r="AT1021" s="2">
        <v>2.1829999999999998</v>
      </c>
      <c r="AU1021" s="1">
        <f t="shared" si="131"/>
        <v>1.0540590407121102</v>
      </c>
      <c r="AV1021" s="1">
        <f t="shared" si="132"/>
        <v>0.78864711407047139</v>
      </c>
      <c r="AW1021" s="1">
        <f t="shared" si="133"/>
        <v>0.52323518742883268</v>
      </c>
    </row>
    <row r="1022" spans="1:49" x14ac:dyDescent="0.2">
      <c r="A1022">
        <v>1020</v>
      </c>
      <c r="B1022" t="s">
        <v>2744</v>
      </c>
      <c r="C1022" t="s">
        <v>2743</v>
      </c>
      <c r="F1022" t="s">
        <v>2742</v>
      </c>
      <c r="G1022" t="s">
        <v>16</v>
      </c>
      <c r="H1022" t="s">
        <v>15</v>
      </c>
      <c r="I1022" t="s">
        <v>2741</v>
      </c>
      <c r="J1022">
        <v>60015815</v>
      </c>
      <c r="K1022" t="s">
        <v>2740</v>
      </c>
      <c r="L1022" t="s">
        <v>2739</v>
      </c>
      <c r="M1022" t="s">
        <v>653</v>
      </c>
      <c r="N1022">
        <v>4</v>
      </c>
      <c r="O1022" t="s">
        <v>2738</v>
      </c>
      <c r="P1022" t="s">
        <v>2737</v>
      </c>
      <c r="Q1022" t="s">
        <v>2736</v>
      </c>
      <c r="R1022" s="7">
        <v>36161</v>
      </c>
      <c r="S1022" s="8">
        <f t="shared" si="128"/>
        <v>1999</v>
      </c>
      <c r="T1022" s="8">
        <v>1999</v>
      </c>
      <c r="U1022" s="8">
        <f t="shared" si="129"/>
        <v>23</v>
      </c>
      <c r="V1022" s="7">
        <v>1999</v>
      </c>
      <c r="W1022" t="s">
        <v>2735</v>
      </c>
      <c r="X1022" s="2">
        <v>0.255</v>
      </c>
      <c r="Y1022" s="6">
        <f t="shared" si="126"/>
        <v>6.8070793625370392E-3</v>
      </c>
      <c r="AA1022">
        <v>3321649</v>
      </c>
      <c r="AB1022">
        <v>28454</v>
      </c>
      <c r="AD1022" t="s">
        <v>5</v>
      </c>
      <c r="AE1022">
        <v>18</v>
      </c>
      <c r="AF1022">
        <v>3</v>
      </c>
      <c r="AH1022" t="s">
        <v>2734</v>
      </c>
      <c r="AI1022" t="s">
        <v>2733</v>
      </c>
      <c r="AK1022" t="s">
        <v>2732</v>
      </c>
      <c r="AL1022">
        <v>1</v>
      </c>
      <c r="AM1022" s="5">
        <f t="shared" si="130"/>
        <v>4.3478260869565216E-2</v>
      </c>
      <c r="AN1022" s="4">
        <f t="shared" si="127"/>
        <v>6.5851209192828807E-5</v>
      </c>
      <c r="AO1022" s="3"/>
      <c r="AP1022">
        <v>0</v>
      </c>
      <c r="AR1022" t="s">
        <v>1</v>
      </c>
      <c r="AT1022" s="2" t="s">
        <v>0</v>
      </c>
      <c r="AU1022" s="1">
        <f t="shared" si="131"/>
        <v>0.47847109165337759</v>
      </c>
      <c r="AV1022" s="1">
        <f t="shared" si="132"/>
        <v>0.34364652858649336</v>
      </c>
      <c r="AW1022" s="1">
        <f t="shared" si="133"/>
        <v>0.20882196551960919</v>
      </c>
    </row>
    <row r="1023" spans="1:49" x14ac:dyDescent="0.2">
      <c r="A1023">
        <v>1021</v>
      </c>
      <c r="B1023" t="s">
        <v>2731</v>
      </c>
      <c r="C1023" t="s">
        <v>2730</v>
      </c>
      <c r="F1023" t="s">
        <v>2729</v>
      </c>
      <c r="G1023" t="s">
        <v>16</v>
      </c>
      <c r="H1023" t="s">
        <v>15</v>
      </c>
      <c r="I1023" t="s">
        <v>2728</v>
      </c>
      <c r="J1023">
        <v>60019702</v>
      </c>
      <c r="K1023" t="s">
        <v>2727</v>
      </c>
      <c r="L1023" t="s">
        <v>2726</v>
      </c>
      <c r="M1023" t="s">
        <v>585</v>
      </c>
      <c r="N1023">
        <v>4</v>
      </c>
      <c r="O1023" t="s">
        <v>2725</v>
      </c>
      <c r="P1023" t="s">
        <v>2724</v>
      </c>
      <c r="Q1023" t="s">
        <v>2723</v>
      </c>
      <c r="R1023" s="7">
        <v>36161</v>
      </c>
      <c r="S1023" s="8">
        <f t="shared" si="128"/>
        <v>1999</v>
      </c>
      <c r="T1023" s="8">
        <v>1999</v>
      </c>
      <c r="U1023" s="8">
        <f t="shared" si="129"/>
        <v>23</v>
      </c>
      <c r="V1023" s="7">
        <v>1999</v>
      </c>
      <c r="W1023" t="s">
        <v>2345</v>
      </c>
      <c r="X1023" s="2">
        <v>0.375</v>
      </c>
      <c r="Y1023" s="6">
        <f t="shared" si="126"/>
        <v>1.0010410827260351E-2</v>
      </c>
      <c r="AA1023">
        <v>135194</v>
      </c>
      <c r="AB1023">
        <v>24918</v>
      </c>
      <c r="AD1023" t="s">
        <v>5</v>
      </c>
      <c r="AE1023">
        <v>35</v>
      </c>
      <c r="AF1023">
        <v>12</v>
      </c>
      <c r="AH1023" t="s">
        <v>2722</v>
      </c>
      <c r="AI1023" t="s">
        <v>2721</v>
      </c>
      <c r="AK1023" t="s">
        <v>2720</v>
      </c>
      <c r="AL1023">
        <v>36</v>
      </c>
      <c r="AM1023" s="5">
        <f t="shared" si="130"/>
        <v>1.5652173913043479</v>
      </c>
      <c r="AN1023" s="4">
        <f t="shared" si="127"/>
        <v>2.3706435309418369E-3</v>
      </c>
      <c r="AO1023" s="3"/>
      <c r="AP1023">
        <v>0</v>
      </c>
      <c r="AR1023" t="s">
        <v>1</v>
      </c>
      <c r="AT1023" s="2">
        <v>1.3140000000000001</v>
      </c>
      <c r="AU1023" s="1">
        <f t="shared" si="131"/>
        <v>0.77184806383647964</v>
      </c>
      <c r="AV1023" s="1">
        <f t="shared" si="132"/>
        <v>0.61905271791010941</v>
      </c>
      <c r="AW1023" s="1">
        <f t="shared" si="133"/>
        <v>0.46625737198373907</v>
      </c>
    </row>
    <row r="1024" spans="1:49" x14ac:dyDescent="0.2">
      <c r="A1024">
        <v>1022</v>
      </c>
      <c r="B1024" t="s">
        <v>2719</v>
      </c>
      <c r="F1024" t="s">
        <v>2718</v>
      </c>
      <c r="G1024" t="s">
        <v>16</v>
      </c>
      <c r="H1024" t="s">
        <v>15</v>
      </c>
      <c r="I1024" t="s">
        <v>2717</v>
      </c>
      <c r="J1024">
        <v>101223455</v>
      </c>
      <c r="K1024" t="s">
        <v>2716</v>
      </c>
      <c r="L1024" t="s">
        <v>2715</v>
      </c>
      <c r="M1024" t="s">
        <v>25</v>
      </c>
      <c r="N1024">
        <v>2</v>
      </c>
      <c r="O1024" t="s">
        <v>2714</v>
      </c>
      <c r="P1024" t="s">
        <v>2713</v>
      </c>
      <c r="Q1024" t="s">
        <v>2712</v>
      </c>
      <c r="R1024" s="7">
        <v>36161</v>
      </c>
      <c r="S1024" s="8">
        <f t="shared" si="128"/>
        <v>1999</v>
      </c>
      <c r="T1024" s="8">
        <v>1999</v>
      </c>
      <c r="U1024" s="8">
        <f t="shared" si="129"/>
        <v>23</v>
      </c>
      <c r="V1024" s="7">
        <v>1999</v>
      </c>
      <c r="W1024" t="s">
        <v>2711</v>
      </c>
      <c r="X1024" s="2" t="s">
        <v>0</v>
      </c>
      <c r="Y1024" s="6" t="e">
        <f t="shared" si="126"/>
        <v>#VALUE!</v>
      </c>
      <c r="AA1024">
        <v>3865096</v>
      </c>
      <c r="AB1024">
        <v>18584</v>
      </c>
      <c r="AD1024" t="s">
        <v>5</v>
      </c>
      <c r="AE1024">
        <v>86</v>
      </c>
      <c r="AF1024" t="s">
        <v>2710</v>
      </c>
      <c r="AH1024" t="s">
        <v>2709</v>
      </c>
      <c r="AI1024" t="s">
        <v>2708</v>
      </c>
      <c r="AK1024" t="s">
        <v>2707</v>
      </c>
      <c r="AL1024">
        <v>0</v>
      </c>
      <c r="AM1024" s="5">
        <f t="shared" si="130"/>
        <v>0</v>
      </c>
      <c r="AN1024" s="4">
        <f t="shared" si="127"/>
        <v>0</v>
      </c>
      <c r="AO1024" s="3"/>
      <c r="AP1024">
        <v>0</v>
      </c>
      <c r="AR1024" t="s">
        <v>1</v>
      </c>
      <c r="AT1024" s="2" t="s">
        <v>0</v>
      </c>
      <c r="AU1024" s="1" t="e">
        <f t="shared" si="131"/>
        <v>#VALUE!</v>
      </c>
      <c r="AV1024" s="1" t="e">
        <f t="shared" si="132"/>
        <v>#VALUE!</v>
      </c>
      <c r="AW1024" s="1" t="e">
        <f t="shared" si="133"/>
        <v>#VALUE!</v>
      </c>
    </row>
    <row r="1025" spans="1:49" x14ac:dyDescent="0.2">
      <c r="A1025">
        <v>1023</v>
      </c>
      <c r="B1025" t="s">
        <v>2706</v>
      </c>
      <c r="C1025" t="s">
        <v>2705</v>
      </c>
      <c r="F1025" t="s">
        <v>2704</v>
      </c>
      <c r="G1025" t="s">
        <v>16</v>
      </c>
      <c r="H1025" t="s">
        <v>15</v>
      </c>
      <c r="I1025" t="s">
        <v>2703</v>
      </c>
      <c r="J1025">
        <v>60085421</v>
      </c>
      <c r="K1025" t="s">
        <v>2702</v>
      </c>
      <c r="L1025" t="s">
        <v>2701</v>
      </c>
      <c r="M1025" t="s">
        <v>292</v>
      </c>
      <c r="N1025">
        <v>1</v>
      </c>
      <c r="O1025" t="s">
        <v>2700</v>
      </c>
      <c r="P1025">
        <v>6602768203</v>
      </c>
      <c r="Q1025">
        <v>60085421</v>
      </c>
      <c r="R1025" s="7">
        <v>36161</v>
      </c>
      <c r="S1025" s="8">
        <f t="shared" si="128"/>
        <v>1999</v>
      </c>
      <c r="T1025" s="8">
        <v>1999</v>
      </c>
      <c r="U1025" s="8">
        <f t="shared" si="129"/>
        <v>23</v>
      </c>
      <c r="V1025" s="7">
        <v>1999</v>
      </c>
      <c r="W1025" s="12" t="s">
        <v>2274</v>
      </c>
      <c r="X1025" s="2">
        <v>2.383</v>
      </c>
      <c r="Y1025" s="6">
        <f t="shared" si="126"/>
        <v>6.3612824003630442E-2</v>
      </c>
      <c r="AA1025">
        <v>13502395</v>
      </c>
      <c r="AB1025">
        <v>17418</v>
      </c>
      <c r="AD1025" t="s">
        <v>5</v>
      </c>
      <c r="AE1025">
        <v>146</v>
      </c>
      <c r="AF1025">
        <v>3</v>
      </c>
      <c r="AH1025" t="s">
        <v>2699</v>
      </c>
      <c r="AI1025" t="s">
        <v>2698</v>
      </c>
      <c r="AK1025" t="s">
        <v>2697</v>
      </c>
      <c r="AL1025">
        <v>314</v>
      </c>
      <c r="AM1025" s="5">
        <f t="shared" si="130"/>
        <v>13.652173913043478</v>
      </c>
      <c r="AN1025" s="4">
        <f t="shared" si="127"/>
        <v>2.0677279686548245E-2</v>
      </c>
      <c r="AO1025" s="3"/>
      <c r="AP1025">
        <v>0</v>
      </c>
      <c r="AR1025" t="s">
        <v>1</v>
      </c>
      <c r="AT1025" s="2" t="s">
        <v>0</v>
      </c>
      <c r="AU1025" s="1">
        <f t="shared" si="131"/>
        <v>5.0732160708505782</v>
      </c>
      <c r="AV1025" s="1">
        <f t="shared" si="132"/>
        <v>4.2145051845089343</v>
      </c>
      <c r="AW1025" s="1">
        <f t="shared" si="133"/>
        <v>3.3557942981672904</v>
      </c>
    </row>
    <row r="1026" spans="1:49" x14ac:dyDescent="0.2">
      <c r="A1026">
        <v>1024</v>
      </c>
      <c r="B1026" t="s">
        <v>2696</v>
      </c>
      <c r="C1026" t="s">
        <v>2695</v>
      </c>
      <c r="F1026" t="s">
        <v>2694</v>
      </c>
      <c r="G1026" t="s">
        <v>16</v>
      </c>
      <c r="H1026" t="s">
        <v>15</v>
      </c>
      <c r="I1026" t="s">
        <v>2693</v>
      </c>
      <c r="J1026">
        <v>100331982</v>
      </c>
      <c r="K1026" t="s">
        <v>2692</v>
      </c>
      <c r="L1026" t="s">
        <v>2691</v>
      </c>
      <c r="M1026" t="s">
        <v>653</v>
      </c>
      <c r="N1026">
        <v>1</v>
      </c>
      <c r="O1026" t="s">
        <v>2690</v>
      </c>
      <c r="P1026">
        <v>7103398926</v>
      </c>
      <c r="Q1026">
        <v>100331982</v>
      </c>
      <c r="R1026" s="7">
        <v>36161</v>
      </c>
      <c r="S1026" s="8">
        <f t="shared" si="128"/>
        <v>1999</v>
      </c>
      <c r="T1026" s="8">
        <v>1999</v>
      </c>
      <c r="U1026" s="8">
        <f t="shared" si="129"/>
        <v>23</v>
      </c>
      <c r="V1026" s="7">
        <v>1999</v>
      </c>
      <c r="W1026" s="12" t="s">
        <v>2274</v>
      </c>
      <c r="X1026" s="2">
        <v>2.383</v>
      </c>
      <c r="Y1026" s="6">
        <f t="shared" ref="Y1026:Y1089" si="134">(X1026-$Z$3)/($Z$2-$Z$3)</f>
        <v>6.3612824003630442E-2</v>
      </c>
      <c r="AA1026">
        <v>13502395</v>
      </c>
      <c r="AB1026">
        <v>17418</v>
      </c>
      <c r="AD1026" t="s">
        <v>5</v>
      </c>
      <c r="AE1026">
        <v>146</v>
      </c>
      <c r="AF1026">
        <v>2</v>
      </c>
      <c r="AH1026" t="s">
        <v>2689</v>
      </c>
      <c r="AI1026" t="s">
        <v>2688</v>
      </c>
      <c r="AK1026" t="s">
        <v>2687</v>
      </c>
      <c r="AL1026">
        <v>7</v>
      </c>
      <c r="AM1026" s="5">
        <f t="shared" si="130"/>
        <v>0.30434782608695654</v>
      </c>
      <c r="AN1026" s="4">
        <f t="shared" ref="AN1026:AN1089" si="135">(AM1026-$AO$3)/($AO$2-$AO$3)</f>
        <v>4.6095846434980164E-4</v>
      </c>
      <c r="AO1026" s="3"/>
      <c r="AP1026">
        <v>0</v>
      </c>
      <c r="AR1026" t="s">
        <v>1</v>
      </c>
      <c r="AT1026" s="2" t="s">
        <v>0</v>
      </c>
      <c r="AU1026" s="1">
        <f t="shared" si="131"/>
        <v>4.4667264341846247</v>
      </c>
      <c r="AV1026" s="1">
        <f t="shared" si="132"/>
        <v>3.2036891233990126</v>
      </c>
      <c r="AW1026" s="1">
        <f t="shared" si="133"/>
        <v>1.9406518126133994</v>
      </c>
    </row>
    <row r="1027" spans="1:49" x14ac:dyDescent="0.2">
      <c r="A1027">
        <v>1025</v>
      </c>
      <c r="B1027" t="s">
        <v>2686</v>
      </c>
      <c r="C1027" t="s">
        <v>2685</v>
      </c>
      <c r="F1027" t="s">
        <v>2684</v>
      </c>
      <c r="G1027" t="s">
        <v>16</v>
      </c>
      <c r="H1027" t="s">
        <v>15</v>
      </c>
      <c r="I1027" t="s">
        <v>2683</v>
      </c>
      <c r="J1027">
        <v>60005304</v>
      </c>
      <c r="K1027" t="s">
        <v>2076</v>
      </c>
      <c r="L1027" t="s">
        <v>2075</v>
      </c>
      <c r="M1027" t="s">
        <v>11</v>
      </c>
      <c r="N1027">
        <v>2</v>
      </c>
      <c r="O1027" t="s">
        <v>2682</v>
      </c>
      <c r="P1027" t="s">
        <v>2681</v>
      </c>
      <c r="Q1027" t="s">
        <v>2680</v>
      </c>
      <c r="R1027" s="7">
        <v>36161</v>
      </c>
      <c r="S1027" s="8">
        <f t="shared" si="128"/>
        <v>1999</v>
      </c>
      <c r="T1027" s="8">
        <v>1999</v>
      </c>
      <c r="U1027" s="8">
        <f t="shared" si="129"/>
        <v>23</v>
      </c>
      <c r="V1027" s="7">
        <v>1999</v>
      </c>
      <c r="W1027" t="s">
        <v>2679</v>
      </c>
      <c r="X1027" s="2">
        <v>0.39600000000000002</v>
      </c>
      <c r="Y1027" s="6">
        <f t="shared" si="134"/>
        <v>1.0570993833586931E-2</v>
      </c>
      <c r="AA1027">
        <v>8858985</v>
      </c>
      <c r="AB1027">
        <v>25993</v>
      </c>
      <c r="AD1027" t="s">
        <v>5</v>
      </c>
      <c r="AE1027">
        <v>14</v>
      </c>
      <c r="AF1027">
        <v>6</v>
      </c>
      <c r="AH1027" t="s">
        <v>2678</v>
      </c>
      <c r="AI1027" t="s">
        <v>2677</v>
      </c>
      <c r="AK1027" t="s">
        <v>2676</v>
      </c>
      <c r="AL1027">
        <v>3</v>
      </c>
      <c r="AM1027" s="5">
        <f t="shared" si="130"/>
        <v>0.13043478260869565</v>
      </c>
      <c r="AN1027" s="4">
        <f t="shared" si="135"/>
        <v>1.9755362757848641E-4</v>
      </c>
      <c r="AO1027" s="3"/>
      <c r="AP1027">
        <v>0</v>
      </c>
      <c r="AR1027" t="s">
        <v>1</v>
      </c>
      <c r="AT1027" s="2" t="s">
        <v>0</v>
      </c>
      <c r="AU1027" s="1">
        <f t="shared" si="131"/>
        <v>0.74589617717843981</v>
      </c>
      <c r="AV1027" s="1">
        <f t="shared" si="132"/>
        <v>0.53842737305827093</v>
      </c>
      <c r="AW1027" s="1">
        <f t="shared" si="133"/>
        <v>0.33095856893810194</v>
      </c>
    </row>
    <row r="1028" spans="1:49" x14ac:dyDescent="0.2">
      <c r="A1028">
        <v>1026</v>
      </c>
      <c r="B1028" t="s">
        <v>2675</v>
      </c>
      <c r="C1028" t="s">
        <v>2674</v>
      </c>
      <c r="F1028" t="s">
        <v>2673</v>
      </c>
      <c r="G1028" t="s">
        <v>16</v>
      </c>
      <c r="H1028" t="s">
        <v>15</v>
      </c>
      <c r="I1028" t="s">
        <v>2672</v>
      </c>
      <c r="J1028">
        <v>60014264</v>
      </c>
      <c r="K1028" t="s">
        <v>2671</v>
      </c>
      <c r="L1028" t="s">
        <v>2670</v>
      </c>
      <c r="M1028" t="s">
        <v>653</v>
      </c>
      <c r="N1028">
        <v>3</v>
      </c>
      <c r="O1028" t="s">
        <v>2669</v>
      </c>
      <c r="P1028" t="s">
        <v>2668</v>
      </c>
      <c r="Q1028" t="s">
        <v>2667</v>
      </c>
      <c r="R1028" s="7">
        <v>36161</v>
      </c>
      <c r="S1028" s="8">
        <f t="shared" si="128"/>
        <v>1999</v>
      </c>
      <c r="T1028" s="8">
        <v>1999</v>
      </c>
      <c r="U1028" s="8">
        <f t="shared" si="129"/>
        <v>23</v>
      </c>
      <c r="V1028" s="7">
        <v>1999</v>
      </c>
      <c r="W1028" t="s">
        <v>1409</v>
      </c>
      <c r="X1028" s="2">
        <v>0.28599999999999998</v>
      </c>
      <c r="Y1028" s="6">
        <f t="shared" si="134"/>
        <v>7.6346066575905605E-3</v>
      </c>
      <c r="AA1028">
        <v>9205071</v>
      </c>
      <c r="AB1028">
        <v>28139</v>
      </c>
      <c r="AC1028">
        <v>15693937</v>
      </c>
      <c r="AD1028" t="s">
        <v>5</v>
      </c>
      <c r="AE1028">
        <v>13</v>
      </c>
      <c r="AF1028">
        <v>3</v>
      </c>
      <c r="AH1028">
        <v>379</v>
      </c>
      <c r="AI1028" t="s">
        <v>2666</v>
      </c>
      <c r="AK1028" t="s">
        <v>2665</v>
      </c>
      <c r="AL1028">
        <v>0</v>
      </c>
      <c r="AM1028" s="5">
        <f t="shared" si="130"/>
        <v>0</v>
      </c>
      <c r="AN1028" s="4">
        <f t="shared" si="135"/>
        <v>0</v>
      </c>
      <c r="AO1028" s="3"/>
      <c r="AP1028">
        <v>0</v>
      </c>
      <c r="AR1028" t="s">
        <v>1</v>
      </c>
      <c r="AT1028" s="2" t="s">
        <v>0</v>
      </c>
      <c r="AU1028" s="1">
        <f t="shared" si="131"/>
        <v>0.53442246603133925</v>
      </c>
      <c r="AV1028" s="1">
        <f t="shared" si="132"/>
        <v>0.38173033287952801</v>
      </c>
      <c r="AW1028" s="1">
        <f t="shared" si="133"/>
        <v>0.22903819972771683</v>
      </c>
    </row>
    <row r="1029" spans="1:49" x14ac:dyDescent="0.2">
      <c r="A1029">
        <v>1027</v>
      </c>
      <c r="B1029" t="s">
        <v>2664</v>
      </c>
      <c r="C1029" t="s">
        <v>2663</v>
      </c>
      <c r="F1029" t="s">
        <v>2662</v>
      </c>
      <c r="G1029" t="s">
        <v>16</v>
      </c>
      <c r="H1029" t="s">
        <v>15</v>
      </c>
      <c r="I1029" t="s">
        <v>2661</v>
      </c>
      <c r="J1029">
        <v>60006858</v>
      </c>
      <c r="K1029" t="s">
        <v>2660</v>
      </c>
      <c r="L1029" t="s">
        <v>2659</v>
      </c>
      <c r="M1029" t="s">
        <v>585</v>
      </c>
      <c r="N1029">
        <v>1</v>
      </c>
      <c r="O1029" t="s">
        <v>2658</v>
      </c>
      <c r="P1029">
        <v>7202946897</v>
      </c>
      <c r="Q1029">
        <v>60006858</v>
      </c>
      <c r="R1029" s="7">
        <v>36161</v>
      </c>
      <c r="S1029" s="8">
        <f t="shared" si="128"/>
        <v>1999</v>
      </c>
      <c r="T1029" s="8">
        <v>1999</v>
      </c>
      <c r="U1029" s="8">
        <f t="shared" si="129"/>
        <v>23</v>
      </c>
      <c r="V1029" s="7">
        <v>1999</v>
      </c>
      <c r="W1029" s="12" t="s">
        <v>1601</v>
      </c>
      <c r="X1029" s="2">
        <v>2.383</v>
      </c>
      <c r="Y1029" s="6">
        <f t="shared" si="134"/>
        <v>6.3612824003630442E-2</v>
      </c>
      <c r="AA1029">
        <v>13502417</v>
      </c>
      <c r="AB1029">
        <v>17416</v>
      </c>
      <c r="AD1029" t="s">
        <v>5</v>
      </c>
      <c r="AE1029">
        <v>146</v>
      </c>
      <c r="AF1029">
        <v>2</v>
      </c>
      <c r="AH1029" t="s">
        <v>2657</v>
      </c>
      <c r="AI1029" t="s">
        <v>2656</v>
      </c>
      <c r="AK1029" t="s">
        <v>2655</v>
      </c>
      <c r="AL1029">
        <v>0</v>
      </c>
      <c r="AM1029" s="5">
        <f t="shared" si="130"/>
        <v>0</v>
      </c>
      <c r="AN1029" s="4">
        <f t="shared" si="135"/>
        <v>0</v>
      </c>
      <c r="AO1029" s="3"/>
      <c r="AP1029">
        <v>0</v>
      </c>
      <c r="AR1029" t="s">
        <v>1</v>
      </c>
      <c r="AT1029" s="2" t="s">
        <v>0</v>
      </c>
      <c r="AU1029" s="1">
        <f t="shared" si="131"/>
        <v>4.4528976802541305</v>
      </c>
      <c r="AV1029" s="1">
        <f t="shared" si="132"/>
        <v>3.1806412001815221</v>
      </c>
      <c r="AW1029" s="1">
        <f t="shared" si="133"/>
        <v>1.9083847201089132</v>
      </c>
    </row>
    <row r="1030" spans="1:49" x14ac:dyDescent="0.2">
      <c r="A1030">
        <v>1028</v>
      </c>
      <c r="B1030" t="s">
        <v>2654</v>
      </c>
      <c r="C1030" t="s">
        <v>2653</v>
      </c>
      <c r="F1030" t="s">
        <v>2652</v>
      </c>
      <c r="G1030" t="s">
        <v>16</v>
      </c>
      <c r="H1030" t="s">
        <v>15</v>
      </c>
      <c r="I1030" t="s">
        <v>2651</v>
      </c>
      <c r="J1030">
        <v>60027950</v>
      </c>
      <c r="K1030" t="s">
        <v>2650</v>
      </c>
      <c r="L1030" t="s">
        <v>2649</v>
      </c>
      <c r="M1030" t="s">
        <v>11</v>
      </c>
      <c r="N1030">
        <v>1</v>
      </c>
      <c r="O1030" t="s">
        <v>2648</v>
      </c>
      <c r="P1030">
        <v>7006189167</v>
      </c>
      <c r="Q1030">
        <v>60027950</v>
      </c>
      <c r="R1030" s="7">
        <v>36161</v>
      </c>
      <c r="S1030" s="8">
        <f t="shared" si="128"/>
        <v>1999</v>
      </c>
      <c r="T1030" s="8">
        <v>1999</v>
      </c>
      <c r="U1030" s="8">
        <f t="shared" si="129"/>
        <v>23</v>
      </c>
      <c r="V1030" s="7">
        <v>1999</v>
      </c>
      <c r="W1030" t="s">
        <v>2647</v>
      </c>
      <c r="X1030" s="2">
        <v>0.22500000000000001</v>
      </c>
      <c r="Y1030" s="6">
        <f t="shared" si="134"/>
        <v>6.0062464963562111E-3</v>
      </c>
      <c r="AA1030">
        <v>189235</v>
      </c>
      <c r="AB1030">
        <v>17318</v>
      </c>
      <c r="AD1030" t="s">
        <v>5</v>
      </c>
      <c r="AE1030">
        <v>36</v>
      </c>
      <c r="AF1030">
        <v>6</v>
      </c>
      <c r="AH1030" t="s">
        <v>2646</v>
      </c>
      <c r="AI1030" t="s">
        <v>2645</v>
      </c>
      <c r="AK1030" t="s">
        <v>2644</v>
      </c>
      <c r="AL1030">
        <v>22</v>
      </c>
      <c r="AM1030" s="5">
        <f t="shared" si="130"/>
        <v>0.95652173913043481</v>
      </c>
      <c r="AN1030" s="4">
        <f t="shared" si="135"/>
        <v>1.4487266022422337E-3</v>
      </c>
      <c r="AO1030" s="3"/>
      <c r="AP1030">
        <v>0</v>
      </c>
      <c r="AQ1030" t="s">
        <v>2160</v>
      </c>
      <c r="AR1030" t="s">
        <v>1</v>
      </c>
      <c r="AS1030" t="s">
        <v>2158</v>
      </c>
      <c r="AT1030" s="2">
        <v>2.875</v>
      </c>
      <c r="AU1030" s="1">
        <f t="shared" si="131"/>
        <v>0.46389905281220173</v>
      </c>
      <c r="AV1030" s="1">
        <f t="shared" si="132"/>
        <v>0.37274865492992221</v>
      </c>
      <c r="AW1030" s="1">
        <f t="shared" si="133"/>
        <v>0.28159825704764269</v>
      </c>
    </row>
    <row r="1031" spans="1:49" x14ac:dyDescent="0.2">
      <c r="A1031">
        <v>1029</v>
      </c>
      <c r="B1031" t="s">
        <v>2643</v>
      </c>
      <c r="C1031" t="s">
        <v>2642</v>
      </c>
      <c r="F1031" t="s">
        <v>2641</v>
      </c>
      <c r="G1031" t="s">
        <v>16</v>
      </c>
      <c r="H1031" t="s">
        <v>15</v>
      </c>
      <c r="I1031" t="s">
        <v>2640</v>
      </c>
      <c r="J1031" t="s">
        <v>2639</v>
      </c>
      <c r="K1031" t="s">
        <v>2638</v>
      </c>
      <c r="L1031" t="s">
        <v>2637</v>
      </c>
      <c r="M1031" t="s">
        <v>2636</v>
      </c>
      <c r="N1031">
        <v>2</v>
      </c>
      <c r="O1031" t="s">
        <v>2635</v>
      </c>
      <c r="P1031" t="s">
        <v>2634</v>
      </c>
      <c r="Q1031" t="s">
        <v>2633</v>
      </c>
      <c r="R1031" s="7">
        <v>36161</v>
      </c>
      <c r="S1031" s="8">
        <f t="shared" si="128"/>
        <v>1999</v>
      </c>
      <c r="T1031" s="8">
        <v>1999</v>
      </c>
      <c r="U1031" s="8">
        <f t="shared" si="129"/>
        <v>23</v>
      </c>
      <c r="V1031" s="7">
        <v>1999</v>
      </c>
      <c r="W1031" t="s">
        <v>1409</v>
      </c>
      <c r="X1031" s="2">
        <v>0.28599999999999998</v>
      </c>
      <c r="Y1031" s="6">
        <f t="shared" si="134"/>
        <v>7.6346066575905605E-3</v>
      </c>
      <c r="AA1031">
        <v>9205071</v>
      </c>
      <c r="AB1031">
        <v>28139</v>
      </c>
      <c r="AC1031">
        <v>15693937</v>
      </c>
      <c r="AD1031" t="s">
        <v>5</v>
      </c>
      <c r="AE1031">
        <v>13</v>
      </c>
      <c r="AF1031">
        <v>3</v>
      </c>
      <c r="AH1031" t="s">
        <v>2632</v>
      </c>
      <c r="AI1031" t="s">
        <v>2631</v>
      </c>
      <c r="AK1031" t="s">
        <v>2630</v>
      </c>
      <c r="AL1031">
        <v>8</v>
      </c>
      <c r="AM1031" s="5">
        <f t="shared" si="130"/>
        <v>0.34782608695652173</v>
      </c>
      <c r="AN1031" s="4">
        <f t="shared" si="135"/>
        <v>5.2680967354263046E-4</v>
      </c>
      <c r="AO1031" s="3"/>
      <c r="AP1031">
        <v>0</v>
      </c>
      <c r="AR1031" t="s">
        <v>1</v>
      </c>
      <c r="AT1031" s="2" t="s">
        <v>0</v>
      </c>
      <c r="AU1031" s="1">
        <f t="shared" si="131"/>
        <v>0.55022675623761808</v>
      </c>
      <c r="AV1031" s="1">
        <f t="shared" si="132"/>
        <v>0.40807081655665955</v>
      </c>
      <c r="AW1031" s="1">
        <f t="shared" si="133"/>
        <v>0.26591487687570092</v>
      </c>
    </row>
    <row r="1032" spans="1:49" x14ac:dyDescent="0.2">
      <c r="A1032">
        <v>1030</v>
      </c>
      <c r="B1032" t="s">
        <v>2629</v>
      </c>
      <c r="C1032" t="s">
        <v>2628</v>
      </c>
      <c r="F1032" t="s">
        <v>2627</v>
      </c>
      <c r="G1032" t="s">
        <v>16</v>
      </c>
      <c r="H1032" t="s">
        <v>15</v>
      </c>
      <c r="I1032" t="s">
        <v>2626</v>
      </c>
      <c r="J1032">
        <v>60009037</v>
      </c>
      <c r="K1032" t="s">
        <v>2625</v>
      </c>
      <c r="L1032" t="s">
        <v>1139</v>
      </c>
      <c r="M1032" t="s">
        <v>11</v>
      </c>
      <c r="N1032">
        <v>3</v>
      </c>
      <c r="O1032" t="s">
        <v>2624</v>
      </c>
      <c r="P1032" t="s">
        <v>2623</v>
      </c>
      <c r="Q1032" t="s">
        <v>2622</v>
      </c>
      <c r="R1032" s="7">
        <v>36161</v>
      </c>
      <c r="S1032" s="8">
        <f t="shared" si="128"/>
        <v>1999</v>
      </c>
      <c r="T1032" s="8">
        <v>1999</v>
      </c>
      <c r="U1032" s="8">
        <f t="shared" si="129"/>
        <v>23</v>
      </c>
      <c r="V1032" s="7">
        <v>1999</v>
      </c>
      <c r="W1032" t="s">
        <v>1892</v>
      </c>
      <c r="X1032" s="2">
        <v>1.3720000000000001</v>
      </c>
      <c r="Y1032" s="6">
        <f t="shared" si="134"/>
        <v>3.662475641333654E-2</v>
      </c>
      <c r="AA1032">
        <v>189480</v>
      </c>
      <c r="AB1032">
        <v>17366</v>
      </c>
      <c r="AD1032" t="s">
        <v>5</v>
      </c>
      <c r="AE1032">
        <v>47</v>
      </c>
      <c r="AF1032">
        <v>4</v>
      </c>
      <c r="AH1032" t="s">
        <v>2621</v>
      </c>
      <c r="AI1032" t="s">
        <v>2620</v>
      </c>
      <c r="AK1032" t="s">
        <v>2619</v>
      </c>
      <c r="AL1032">
        <v>24</v>
      </c>
      <c r="AM1032" s="5">
        <f t="shared" si="130"/>
        <v>1.0434782608695652</v>
      </c>
      <c r="AN1032" s="4">
        <f t="shared" si="135"/>
        <v>1.5804290206278913E-3</v>
      </c>
      <c r="AO1032" s="3"/>
      <c r="AP1032">
        <v>0</v>
      </c>
      <c r="AQ1032" t="s">
        <v>1835</v>
      </c>
      <c r="AR1032" t="s">
        <v>1</v>
      </c>
      <c r="AS1032" t="s">
        <v>1833</v>
      </c>
      <c r="AT1032" s="2" t="s">
        <v>0</v>
      </c>
      <c r="AU1032" s="1">
        <f t="shared" si="131"/>
        <v>2.6111458195523944</v>
      </c>
      <c r="AV1032" s="1">
        <f t="shared" si="132"/>
        <v>1.9102592716982214</v>
      </c>
      <c r="AW1032" s="1">
        <f t="shared" si="133"/>
        <v>1.2093727238440486</v>
      </c>
    </row>
    <row r="1033" spans="1:49" x14ac:dyDescent="0.2">
      <c r="A1033">
        <v>1031</v>
      </c>
      <c r="B1033" t="s">
        <v>2618</v>
      </c>
      <c r="C1033" t="s">
        <v>2617</v>
      </c>
      <c r="F1033" t="s">
        <v>2616</v>
      </c>
      <c r="G1033" t="s">
        <v>16</v>
      </c>
      <c r="H1033" t="s">
        <v>15</v>
      </c>
      <c r="I1033" t="s">
        <v>2615</v>
      </c>
      <c r="J1033">
        <v>60027550</v>
      </c>
      <c r="K1033" t="s">
        <v>138</v>
      </c>
      <c r="L1033" t="s">
        <v>137</v>
      </c>
      <c r="M1033" t="s">
        <v>11</v>
      </c>
      <c r="N1033">
        <v>2</v>
      </c>
      <c r="O1033" t="s">
        <v>2614</v>
      </c>
      <c r="P1033" t="s">
        <v>2613</v>
      </c>
      <c r="Q1033" t="s">
        <v>1158</v>
      </c>
      <c r="R1033" s="7">
        <v>36161</v>
      </c>
      <c r="S1033" s="8">
        <f t="shared" si="128"/>
        <v>1999</v>
      </c>
      <c r="T1033" s="8">
        <v>1999</v>
      </c>
      <c r="U1033" s="8">
        <f t="shared" si="129"/>
        <v>23</v>
      </c>
      <c r="V1033" s="7">
        <v>1999</v>
      </c>
      <c r="W1033" t="s">
        <v>1544</v>
      </c>
      <c r="X1033" s="2">
        <v>0.46</v>
      </c>
      <c r="Y1033" s="6">
        <f t="shared" si="134"/>
        <v>1.2279437281439364E-2</v>
      </c>
      <c r="AA1033">
        <v>933813</v>
      </c>
      <c r="AB1033">
        <v>28031</v>
      </c>
      <c r="AD1033" t="s">
        <v>5</v>
      </c>
      <c r="AE1033">
        <v>27</v>
      </c>
      <c r="AF1033">
        <v>1</v>
      </c>
      <c r="AH1033" t="s">
        <v>2612</v>
      </c>
      <c r="AI1033" t="s">
        <v>2611</v>
      </c>
      <c r="AK1033" t="s">
        <v>2610</v>
      </c>
      <c r="AL1033">
        <v>5</v>
      </c>
      <c r="AM1033" s="5">
        <f t="shared" si="130"/>
        <v>0.21739130434782608</v>
      </c>
      <c r="AN1033" s="4">
        <f t="shared" si="135"/>
        <v>3.29256045964144E-4</v>
      </c>
      <c r="AO1033" s="3"/>
      <c r="AP1033">
        <v>0</v>
      </c>
      <c r="AQ1033" t="s">
        <v>2160</v>
      </c>
      <c r="AR1033" t="s">
        <v>1</v>
      </c>
      <c r="AS1033" t="s">
        <v>2158</v>
      </c>
      <c r="AT1033" s="2">
        <v>1.222</v>
      </c>
      <c r="AU1033" s="1">
        <f t="shared" si="131"/>
        <v>0.86943829107967963</v>
      </c>
      <c r="AV1033" s="1">
        <f t="shared" si="132"/>
        <v>0.63043466637017542</v>
      </c>
      <c r="AW1033" s="1">
        <f t="shared" si="133"/>
        <v>0.391431041660671</v>
      </c>
    </row>
    <row r="1034" spans="1:49" x14ac:dyDescent="0.2">
      <c r="A1034">
        <v>1032</v>
      </c>
      <c r="B1034" t="s">
        <v>2609</v>
      </c>
      <c r="C1034" t="s">
        <v>2608</v>
      </c>
      <c r="F1034" t="s">
        <v>2607</v>
      </c>
      <c r="G1034" t="s">
        <v>16</v>
      </c>
      <c r="H1034" t="s">
        <v>15</v>
      </c>
      <c r="I1034" t="s">
        <v>2606</v>
      </c>
      <c r="J1034">
        <v>60019106</v>
      </c>
      <c r="K1034" t="s">
        <v>2605</v>
      </c>
      <c r="L1034" t="s">
        <v>2604</v>
      </c>
      <c r="M1034" t="s">
        <v>1313</v>
      </c>
      <c r="N1034">
        <v>2</v>
      </c>
      <c r="O1034" t="s">
        <v>2603</v>
      </c>
      <c r="P1034" t="s">
        <v>2602</v>
      </c>
      <c r="Q1034" t="s">
        <v>2601</v>
      </c>
      <c r="R1034" s="7">
        <v>36161</v>
      </c>
      <c r="S1034" s="8">
        <f t="shared" si="128"/>
        <v>1999</v>
      </c>
      <c r="T1034" s="8">
        <v>1999</v>
      </c>
      <c r="U1034" s="8">
        <f t="shared" si="129"/>
        <v>23</v>
      </c>
      <c r="V1034" s="7">
        <v>36373</v>
      </c>
      <c r="W1034" t="s">
        <v>191</v>
      </c>
      <c r="X1034" s="2">
        <v>0.251</v>
      </c>
      <c r="Y1034" s="6">
        <f t="shared" si="134"/>
        <v>6.7003016470462617E-3</v>
      </c>
      <c r="AA1034">
        <v>207217</v>
      </c>
      <c r="AB1034">
        <v>26145</v>
      </c>
      <c r="AC1034">
        <v>13623060</v>
      </c>
      <c r="AD1034" t="s">
        <v>5</v>
      </c>
      <c r="AE1034">
        <v>86</v>
      </c>
      <c r="AF1034">
        <v>8</v>
      </c>
      <c r="AH1034" t="s">
        <v>2600</v>
      </c>
      <c r="AI1034" t="s">
        <v>2599</v>
      </c>
      <c r="AK1034" t="s">
        <v>2598</v>
      </c>
      <c r="AL1034">
        <v>4</v>
      </c>
      <c r="AM1034" s="5">
        <f t="shared" si="130"/>
        <v>0.17391304347826086</v>
      </c>
      <c r="AN1034" s="4">
        <f t="shared" si="135"/>
        <v>2.6340483677131523E-4</v>
      </c>
      <c r="AO1034" s="3"/>
      <c r="AP1034">
        <v>0</v>
      </c>
      <c r="AR1034" t="s">
        <v>1</v>
      </c>
      <c r="AT1034" s="2">
        <v>1.3360000000000001</v>
      </c>
      <c r="AU1034" s="1">
        <f t="shared" si="131"/>
        <v>0.47692326039637772</v>
      </c>
      <c r="AV1034" s="1">
        <f t="shared" si="132"/>
        <v>0.34818532419087889</v>
      </c>
      <c r="AW1034" s="1">
        <f t="shared" si="133"/>
        <v>0.21944738798537988</v>
      </c>
    </row>
    <row r="1035" spans="1:49" x14ac:dyDescent="0.2">
      <c r="A1035">
        <v>1033</v>
      </c>
      <c r="B1035" t="s">
        <v>2597</v>
      </c>
      <c r="C1035" t="s">
        <v>2596</v>
      </c>
      <c r="F1035" t="s">
        <v>2595</v>
      </c>
      <c r="G1035" t="s">
        <v>16</v>
      </c>
      <c r="H1035" t="s">
        <v>15</v>
      </c>
      <c r="I1035" t="s">
        <v>2594</v>
      </c>
      <c r="J1035">
        <v>60016074</v>
      </c>
      <c r="K1035" t="s">
        <v>2593</v>
      </c>
      <c r="L1035" t="s">
        <v>2592</v>
      </c>
      <c r="M1035" t="s">
        <v>25</v>
      </c>
      <c r="N1035">
        <v>3</v>
      </c>
      <c r="O1035" t="s">
        <v>2591</v>
      </c>
      <c r="P1035" t="s">
        <v>2590</v>
      </c>
      <c r="Q1035" t="s">
        <v>2589</v>
      </c>
      <c r="R1035" s="7">
        <v>36161</v>
      </c>
      <c r="S1035" s="8">
        <f t="shared" si="128"/>
        <v>1999</v>
      </c>
      <c r="T1035" s="8">
        <v>1999</v>
      </c>
      <c r="U1035" s="8">
        <f t="shared" si="129"/>
        <v>23</v>
      </c>
      <c r="V1035" s="7">
        <v>1999</v>
      </c>
      <c r="W1035" t="s">
        <v>2588</v>
      </c>
      <c r="X1035" s="2">
        <v>0.46700000000000003</v>
      </c>
      <c r="Y1035" s="6">
        <f t="shared" si="134"/>
        <v>1.2466298283548225E-2</v>
      </c>
      <c r="AA1035">
        <v>10518223</v>
      </c>
      <c r="AB1035">
        <v>26026</v>
      </c>
      <c r="AD1035" t="s">
        <v>5</v>
      </c>
      <c r="AE1035">
        <v>9</v>
      </c>
      <c r="AF1035" t="s">
        <v>2587</v>
      </c>
      <c r="AH1035" t="s">
        <v>2586</v>
      </c>
      <c r="AI1035" t="s">
        <v>2585</v>
      </c>
      <c r="AK1035" t="s">
        <v>2584</v>
      </c>
      <c r="AL1035">
        <v>8</v>
      </c>
      <c r="AM1035" s="5">
        <f t="shared" si="130"/>
        <v>0.34782608695652173</v>
      </c>
      <c r="AN1035" s="4">
        <f t="shared" si="135"/>
        <v>5.2680967354263046E-4</v>
      </c>
      <c r="AO1035" s="3"/>
      <c r="AP1035">
        <v>0</v>
      </c>
      <c r="AR1035" t="s">
        <v>1</v>
      </c>
      <c r="AT1035" s="2" t="s">
        <v>0</v>
      </c>
      <c r="AU1035" s="1">
        <f t="shared" si="131"/>
        <v>0.88844517005465473</v>
      </c>
      <c r="AV1035" s="1">
        <f t="shared" si="132"/>
        <v>0.64965539785454285</v>
      </c>
      <c r="AW1035" s="1">
        <f t="shared" si="133"/>
        <v>0.41086562565443085</v>
      </c>
    </row>
    <row r="1036" spans="1:49" x14ac:dyDescent="0.2">
      <c r="A1036">
        <v>1034</v>
      </c>
      <c r="B1036" t="s">
        <v>2583</v>
      </c>
      <c r="C1036" t="s">
        <v>2582</v>
      </c>
      <c r="F1036" t="s">
        <v>2581</v>
      </c>
      <c r="G1036" t="s">
        <v>16</v>
      </c>
      <c r="H1036" t="s">
        <v>15</v>
      </c>
      <c r="I1036" t="s">
        <v>2580</v>
      </c>
      <c r="J1036" t="s">
        <v>2579</v>
      </c>
      <c r="K1036" t="s">
        <v>2578</v>
      </c>
      <c r="L1036" t="s">
        <v>2577</v>
      </c>
      <c r="M1036" t="s">
        <v>2576</v>
      </c>
      <c r="N1036">
        <v>5</v>
      </c>
      <c r="O1036" t="s">
        <v>2575</v>
      </c>
      <c r="P1036" t="s">
        <v>2574</v>
      </c>
      <c r="Q1036" t="s">
        <v>2573</v>
      </c>
      <c r="R1036" s="7">
        <v>36161</v>
      </c>
      <c r="S1036" s="8">
        <f t="shared" si="128"/>
        <v>1999</v>
      </c>
      <c r="T1036" s="8">
        <v>1999</v>
      </c>
      <c r="U1036" s="8">
        <f t="shared" si="129"/>
        <v>23</v>
      </c>
      <c r="V1036" s="7">
        <v>1999</v>
      </c>
      <c r="W1036" t="s">
        <v>2197</v>
      </c>
      <c r="X1036" s="2">
        <v>1.159</v>
      </c>
      <c r="Y1036" s="6">
        <f t="shared" si="134"/>
        <v>3.093884306345266E-2</v>
      </c>
      <c r="AA1036">
        <v>8853010</v>
      </c>
      <c r="AB1036">
        <v>12998</v>
      </c>
      <c r="AD1036" t="s">
        <v>5</v>
      </c>
      <c r="AE1036">
        <v>46</v>
      </c>
      <c r="AF1036">
        <v>4</v>
      </c>
      <c r="AH1036" t="s">
        <v>2572</v>
      </c>
      <c r="AI1036" t="s">
        <v>2571</v>
      </c>
      <c r="AK1036" t="s">
        <v>2570</v>
      </c>
      <c r="AL1036">
        <v>15</v>
      </c>
      <c r="AM1036" s="5">
        <f t="shared" si="130"/>
        <v>0.65217391304347827</v>
      </c>
      <c r="AN1036" s="4">
        <f t="shared" si="135"/>
        <v>9.8776813789243204E-4</v>
      </c>
      <c r="AO1036" s="3"/>
      <c r="AP1036">
        <v>0</v>
      </c>
      <c r="AR1036" t="s">
        <v>1</v>
      </c>
      <c r="AT1036" s="2" t="s">
        <v>0</v>
      </c>
      <c r="AU1036" s="1">
        <f t="shared" si="131"/>
        <v>2.1953520585784587</v>
      </c>
      <c r="AV1036" s="1">
        <f t="shared" si="132"/>
        <v>1.5963305600672546</v>
      </c>
      <c r="AW1036" s="1">
        <f t="shared" si="133"/>
        <v>0.99730906155605004</v>
      </c>
    </row>
    <row r="1037" spans="1:49" x14ac:dyDescent="0.2">
      <c r="A1037">
        <v>1035</v>
      </c>
      <c r="B1037" t="s">
        <v>2569</v>
      </c>
      <c r="C1037" t="s">
        <v>2568</v>
      </c>
      <c r="F1037" t="s">
        <v>2567</v>
      </c>
      <c r="G1037" t="s">
        <v>16</v>
      </c>
      <c r="H1037" t="s">
        <v>15</v>
      </c>
      <c r="I1037" t="s">
        <v>2566</v>
      </c>
      <c r="J1037">
        <v>60024872</v>
      </c>
      <c r="K1037" t="s">
        <v>2565</v>
      </c>
      <c r="L1037" t="s">
        <v>2564</v>
      </c>
      <c r="M1037" t="s">
        <v>417</v>
      </c>
      <c r="N1037">
        <v>2</v>
      </c>
      <c r="O1037" t="s">
        <v>2563</v>
      </c>
      <c r="P1037" t="s">
        <v>2562</v>
      </c>
      <c r="Q1037" t="s">
        <v>2561</v>
      </c>
      <c r="R1037" s="7">
        <v>36161</v>
      </c>
      <c r="S1037" s="8">
        <f t="shared" si="128"/>
        <v>1999</v>
      </c>
      <c r="T1037" s="8">
        <v>1999</v>
      </c>
      <c r="U1037" s="8">
        <f t="shared" si="129"/>
        <v>23</v>
      </c>
      <c r="V1037" s="7">
        <v>36342</v>
      </c>
      <c r="W1037" t="s">
        <v>1437</v>
      </c>
      <c r="X1037" s="2">
        <v>0.94</v>
      </c>
      <c r="Y1037" s="6">
        <f t="shared" si="134"/>
        <v>2.5092763140332611E-2</v>
      </c>
      <c r="AA1037">
        <v>10518207</v>
      </c>
      <c r="AB1037">
        <v>63372</v>
      </c>
      <c r="AD1037" t="s">
        <v>5</v>
      </c>
      <c r="AE1037">
        <v>9</v>
      </c>
      <c r="AF1037">
        <v>7</v>
      </c>
      <c r="AH1037" t="s">
        <v>2560</v>
      </c>
      <c r="AI1037" t="s">
        <v>2559</v>
      </c>
      <c r="AJ1037" t="s">
        <v>2558</v>
      </c>
      <c r="AK1037" t="s">
        <v>2557</v>
      </c>
      <c r="AL1037">
        <v>3</v>
      </c>
      <c r="AM1037" s="5">
        <f t="shared" si="130"/>
        <v>0.13043478260869565</v>
      </c>
      <c r="AN1037" s="4">
        <f t="shared" si="135"/>
        <v>1.9755362757848641E-4</v>
      </c>
      <c r="AO1037" s="3"/>
      <c r="AP1037">
        <v>0</v>
      </c>
      <c r="AR1037" t="s">
        <v>1</v>
      </c>
      <c r="AT1037" s="2" t="s">
        <v>0</v>
      </c>
      <c r="AU1037" s="1">
        <f t="shared" si="131"/>
        <v>1.7624200286506373</v>
      </c>
      <c r="AV1037" s="1">
        <f t="shared" si="132"/>
        <v>1.2645158383955548</v>
      </c>
      <c r="AW1037" s="1">
        <f t="shared" si="133"/>
        <v>0.76661164814047233</v>
      </c>
    </row>
    <row r="1038" spans="1:49" x14ac:dyDescent="0.2">
      <c r="A1038">
        <v>1036</v>
      </c>
      <c r="B1038" t="s">
        <v>2556</v>
      </c>
      <c r="C1038" t="s">
        <v>2555</v>
      </c>
      <c r="F1038" t="s">
        <v>2554</v>
      </c>
      <c r="G1038" t="s">
        <v>16</v>
      </c>
      <c r="H1038" t="s">
        <v>15</v>
      </c>
      <c r="I1038" t="s">
        <v>2553</v>
      </c>
      <c r="J1038" t="s">
        <v>2548</v>
      </c>
      <c r="K1038" t="s">
        <v>2552</v>
      </c>
      <c r="L1038" t="s">
        <v>2551</v>
      </c>
      <c r="M1038" t="s">
        <v>225</v>
      </c>
      <c r="N1038">
        <v>2</v>
      </c>
      <c r="O1038" t="s">
        <v>2550</v>
      </c>
      <c r="P1038" t="s">
        <v>2549</v>
      </c>
      <c r="Q1038" t="s">
        <v>2548</v>
      </c>
      <c r="R1038" s="7">
        <v>36161</v>
      </c>
      <c r="S1038" s="8">
        <f t="shared" si="128"/>
        <v>1999</v>
      </c>
      <c r="T1038" s="8">
        <v>1999</v>
      </c>
      <c r="U1038" s="8">
        <f t="shared" si="129"/>
        <v>23</v>
      </c>
      <c r="V1038" s="7" t="s">
        <v>2537</v>
      </c>
      <c r="W1038" t="s">
        <v>2536</v>
      </c>
      <c r="X1038" s="2">
        <v>0.22500000000000001</v>
      </c>
      <c r="Y1038" s="6">
        <f t="shared" si="134"/>
        <v>6.0062464963562111E-3</v>
      </c>
      <c r="AA1038">
        <v>2726343</v>
      </c>
      <c r="AB1038">
        <v>16128</v>
      </c>
      <c r="AC1038" t="s">
        <v>2535</v>
      </c>
      <c r="AD1038" t="s">
        <v>5</v>
      </c>
      <c r="AE1038">
        <v>19</v>
      </c>
      <c r="AF1038">
        <v>3</v>
      </c>
      <c r="AH1038" t="s">
        <v>2547</v>
      </c>
      <c r="AI1038" t="s">
        <v>2546</v>
      </c>
      <c r="AK1038" t="s">
        <v>2545</v>
      </c>
      <c r="AL1038">
        <v>7</v>
      </c>
      <c r="AM1038" s="5">
        <f t="shared" si="130"/>
        <v>0.30434782608695654</v>
      </c>
      <c r="AN1038" s="4">
        <f t="shared" si="135"/>
        <v>4.6095846434980164E-4</v>
      </c>
      <c r="AO1038" s="3"/>
      <c r="AP1038">
        <v>0</v>
      </c>
      <c r="AR1038" t="s">
        <v>1</v>
      </c>
      <c r="AT1038" s="2">
        <v>1.099</v>
      </c>
      <c r="AU1038" s="1">
        <f t="shared" si="131"/>
        <v>0.43426600867542875</v>
      </c>
      <c r="AV1038" s="1">
        <f t="shared" si="132"/>
        <v>0.32336024803530067</v>
      </c>
      <c r="AW1038" s="1">
        <f t="shared" si="133"/>
        <v>0.21245448739517242</v>
      </c>
    </row>
    <row r="1039" spans="1:49" x14ac:dyDescent="0.2">
      <c r="A1039">
        <v>1037</v>
      </c>
      <c r="B1039" t="s">
        <v>2544</v>
      </c>
      <c r="C1039" t="s">
        <v>2543</v>
      </c>
      <c r="F1039" t="s">
        <v>2542</v>
      </c>
      <c r="G1039" t="s">
        <v>16</v>
      </c>
      <c r="H1039" t="s">
        <v>15</v>
      </c>
      <c r="I1039" t="s">
        <v>2541</v>
      </c>
      <c r="J1039">
        <v>60027561</v>
      </c>
      <c r="K1039" t="s">
        <v>2540</v>
      </c>
      <c r="L1039" t="s">
        <v>2539</v>
      </c>
      <c r="M1039" t="s">
        <v>11</v>
      </c>
      <c r="N1039">
        <v>1</v>
      </c>
      <c r="O1039" t="s">
        <v>2538</v>
      </c>
      <c r="P1039">
        <v>57194877891</v>
      </c>
      <c r="Q1039">
        <v>60027561</v>
      </c>
      <c r="R1039" s="7">
        <v>36161</v>
      </c>
      <c r="S1039" s="8">
        <f t="shared" si="128"/>
        <v>1999</v>
      </c>
      <c r="T1039" s="8">
        <v>1999</v>
      </c>
      <c r="U1039" s="8">
        <f t="shared" si="129"/>
        <v>23</v>
      </c>
      <c r="V1039" s="7" t="s">
        <v>2537</v>
      </c>
      <c r="W1039" t="s">
        <v>2536</v>
      </c>
      <c r="X1039" s="2">
        <v>0.22500000000000001</v>
      </c>
      <c r="Y1039" s="6">
        <f t="shared" si="134"/>
        <v>6.0062464963562111E-3</v>
      </c>
      <c r="AA1039">
        <v>2726343</v>
      </c>
      <c r="AB1039">
        <v>16128</v>
      </c>
      <c r="AC1039" t="s">
        <v>2535</v>
      </c>
      <c r="AD1039" t="s">
        <v>5</v>
      </c>
      <c r="AE1039">
        <v>19</v>
      </c>
      <c r="AF1039">
        <v>3</v>
      </c>
      <c r="AH1039" t="s">
        <v>2534</v>
      </c>
      <c r="AI1039" t="s">
        <v>2533</v>
      </c>
      <c r="AK1039" t="s">
        <v>2532</v>
      </c>
      <c r="AL1039">
        <v>20</v>
      </c>
      <c r="AM1039" s="5">
        <f t="shared" si="130"/>
        <v>0.86956521739130432</v>
      </c>
      <c r="AN1039" s="4">
        <f t="shared" si="135"/>
        <v>1.317024183856576E-3</v>
      </c>
      <c r="AO1039" s="3"/>
      <c r="AP1039">
        <v>0</v>
      </c>
      <c r="AQ1039" t="s">
        <v>2160</v>
      </c>
      <c r="AR1039" t="s">
        <v>2531</v>
      </c>
      <c r="AS1039" t="s">
        <v>2158</v>
      </c>
      <c r="AT1039" s="2">
        <v>1.099</v>
      </c>
      <c r="AU1039" s="1">
        <f t="shared" si="131"/>
        <v>0.45994798026063199</v>
      </c>
      <c r="AV1039" s="1">
        <f t="shared" si="132"/>
        <v>0.36616353401063934</v>
      </c>
      <c r="AW1039" s="1">
        <f t="shared" si="133"/>
        <v>0.27237908776064662</v>
      </c>
    </row>
    <row r="1040" spans="1:49" x14ac:dyDescent="0.2">
      <c r="A1040">
        <v>1038</v>
      </c>
      <c r="B1040" t="s">
        <v>2530</v>
      </c>
      <c r="C1040" t="s">
        <v>2529</v>
      </c>
      <c r="F1040" t="s">
        <v>2528</v>
      </c>
      <c r="G1040" t="s">
        <v>16</v>
      </c>
      <c r="H1040" t="s">
        <v>15</v>
      </c>
      <c r="I1040" t="s">
        <v>2527</v>
      </c>
      <c r="J1040" t="s">
        <v>2526</v>
      </c>
      <c r="K1040" t="s">
        <v>2525</v>
      </c>
      <c r="L1040" t="s">
        <v>2524</v>
      </c>
      <c r="M1040" t="s">
        <v>80</v>
      </c>
      <c r="N1040">
        <v>1</v>
      </c>
      <c r="O1040" t="s">
        <v>2523</v>
      </c>
      <c r="P1040">
        <v>36240761800</v>
      </c>
      <c r="Q1040" t="s">
        <v>2522</v>
      </c>
      <c r="R1040" s="7">
        <v>36161</v>
      </c>
      <c r="S1040" s="8">
        <f t="shared" si="128"/>
        <v>1999</v>
      </c>
      <c r="T1040" s="8">
        <v>1999</v>
      </c>
      <c r="U1040" s="8">
        <f t="shared" si="129"/>
        <v>23</v>
      </c>
      <c r="V1040" s="7">
        <v>1999</v>
      </c>
      <c r="W1040" t="s">
        <v>1455</v>
      </c>
      <c r="X1040" s="2">
        <v>1.6519999999999999</v>
      </c>
      <c r="Y1040" s="6">
        <f t="shared" si="134"/>
        <v>4.409919649769093E-2</v>
      </c>
      <c r="AA1040" t="s">
        <v>1454</v>
      </c>
      <c r="AB1040">
        <v>17337</v>
      </c>
      <c r="AD1040" t="s">
        <v>5</v>
      </c>
      <c r="AE1040">
        <v>47</v>
      </c>
      <c r="AF1040">
        <v>6</v>
      </c>
      <c r="AH1040" t="s">
        <v>2521</v>
      </c>
      <c r="AI1040" t="s">
        <v>2520</v>
      </c>
      <c r="AK1040" t="s">
        <v>2519</v>
      </c>
      <c r="AL1040">
        <v>79</v>
      </c>
      <c r="AM1040" s="5">
        <f t="shared" si="130"/>
        <v>3.4347826086956523</v>
      </c>
      <c r="AN1040" s="4">
        <f t="shared" si="135"/>
        <v>5.2022455262334755E-3</v>
      </c>
      <c r="AO1040" s="3"/>
      <c r="AP1040">
        <v>0</v>
      </c>
      <c r="AR1040" t="s">
        <v>1</v>
      </c>
      <c r="AT1040" s="2" t="s">
        <v>0</v>
      </c>
      <c r="AU1040" s="1">
        <f t="shared" si="131"/>
        <v>3.2430111206253693</v>
      </c>
      <c r="AV1040" s="1">
        <f t="shared" si="132"/>
        <v>2.4650721011962204</v>
      </c>
      <c r="AW1040" s="1">
        <f t="shared" si="133"/>
        <v>1.6871330817670709</v>
      </c>
    </row>
    <row r="1041" spans="1:49" x14ac:dyDescent="0.2">
      <c r="A1041">
        <v>1039</v>
      </c>
      <c r="B1041" t="s">
        <v>2518</v>
      </c>
      <c r="C1041" t="s">
        <v>2517</v>
      </c>
      <c r="F1041" t="s">
        <v>2516</v>
      </c>
      <c r="G1041" t="s">
        <v>16</v>
      </c>
      <c r="H1041" t="s">
        <v>15</v>
      </c>
      <c r="I1041" t="s">
        <v>2515</v>
      </c>
      <c r="J1041" t="s">
        <v>2514</v>
      </c>
      <c r="K1041" t="s">
        <v>2513</v>
      </c>
      <c r="L1041" t="s">
        <v>2512</v>
      </c>
      <c r="M1041" t="s">
        <v>2511</v>
      </c>
      <c r="N1041">
        <v>2</v>
      </c>
      <c r="O1041" t="s">
        <v>2510</v>
      </c>
      <c r="P1041" t="s">
        <v>2509</v>
      </c>
      <c r="Q1041" t="s">
        <v>2508</v>
      </c>
      <c r="R1041" s="7">
        <v>36161</v>
      </c>
      <c r="S1041" s="8">
        <f t="shared" si="128"/>
        <v>1999</v>
      </c>
      <c r="T1041" s="8">
        <v>1999</v>
      </c>
      <c r="U1041" s="8">
        <f t="shared" si="129"/>
        <v>23</v>
      </c>
      <c r="V1041" s="7">
        <v>1999</v>
      </c>
      <c r="W1041" t="s">
        <v>966</v>
      </c>
      <c r="X1041" s="2">
        <v>0.30199999999999999</v>
      </c>
      <c r="Y1041" s="6">
        <f t="shared" si="134"/>
        <v>8.0617175195536687E-3</v>
      </c>
      <c r="AA1041">
        <v>9296212</v>
      </c>
      <c r="AB1041">
        <v>20725</v>
      </c>
      <c r="AD1041" t="s">
        <v>5</v>
      </c>
      <c r="AE1041">
        <v>9</v>
      </c>
      <c r="AF1041">
        <v>3</v>
      </c>
      <c r="AH1041" t="s">
        <v>2507</v>
      </c>
      <c r="AI1041" t="s">
        <v>2506</v>
      </c>
      <c r="AK1041" t="s">
        <v>2505</v>
      </c>
      <c r="AL1041">
        <v>1</v>
      </c>
      <c r="AM1041" s="5">
        <f t="shared" si="130"/>
        <v>4.3478260869565216E-2</v>
      </c>
      <c r="AN1041" s="4">
        <f t="shared" si="135"/>
        <v>6.5851209192828807E-5</v>
      </c>
      <c r="AO1041" s="3"/>
      <c r="AP1041">
        <v>0</v>
      </c>
      <c r="AR1041" t="s">
        <v>1</v>
      </c>
      <c r="AT1041" s="2">
        <v>1.671</v>
      </c>
      <c r="AU1041" s="1">
        <f t="shared" si="131"/>
        <v>0.56629576264454162</v>
      </c>
      <c r="AV1041" s="1">
        <f t="shared" si="132"/>
        <v>0.40637843643732485</v>
      </c>
      <c r="AW1041" s="1">
        <f t="shared" si="133"/>
        <v>0.24646111023010805</v>
      </c>
    </row>
    <row r="1042" spans="1:49" x14ac:dyDescent="0.2">
      <c r="A1042">
        <v>1040</v>
      </c>
      <c r="B1042" t="s">
        <v>2504</v>
      </c>
      <c r="C1042" t="s">
        <v>2503</v>
      </c>
      <c r="F1042" t="s">
        <v>2502</v>
      </c>
      <c r="G1042" t="s">
        <v>16</v>
      </c>
      <c r="H1042" t="s">
        <v>15</v>
      </c>
      <c r="I1042" t="s">
        <v>2501</v>
      </c>
      <c r="J1042">
        <v>60021859</v>
      </c>
      <c r="K1042" t="s">
        <v>2500</v>
      </c>
      <c r="L1042" t="s">
        <v>2499</v>
      </c>
      <c r="M1042" t="s">
        <v>53</v>
      </c>
      <c r="N1042">
        <v>1</v>
      </c>
      <c r="O1042" t="s">
        <v>2498</v>
      </c>
      <c r="P1042">
        <v>55575947900</v>
      </c>
      <c r="Q1042">
        <v>60021859</v>
      </c>
      <c r="R1042" s="7">
        <v>36161</v>
      </c>
      <c r="S1042" s="8">
        <f t="shared" si="128"/>
        <v>1999</v>
      </c>
      <c r="T1042" s="8">
        <v>1999</v>
      </c>
      <c r="U1042" s="8">
        <f t="shared" si="129"/>
        <v>23</v>
      </c>
      <c r="V1042" s="7">
        <v>1999</v>
      </c>
      <c r="W1042" s="12" t="s">
        <v>1601</v>
      </c>
      <c r="X1042" s="2">
        <v>2.383</v>
      </c>
      <c r="Y1042" s="6">
        <f t="shared" si="134"/>
        <v>6.3612824003630442E-2</v>
      </c>
      <c r="AA1042">
        <v>13502417</v>
      </c>
      <c r="AB1042">
        <v>17416</v>
      </c>
      <c r="AD1042" t="s">
        <v>5</v>
      </c>
      <c r="AE1042">
        <v>146</v>
      </c>
      <c r="AF1042">
        <v>3</v>
      </c>
      <c r="AH1042" t="s">
        <v>2497</v>
      </c>
      <c r="AI1042" t="s">
        <v>2496</v>
      </c>
      <c r="AK1042" t="s">
        <v>2495</v>
      </c>
      <c r="AL1042">
        <v>3</v>
      </c>
      <c r="AM1042" s="5">
        <f t="shared" si="130"/>
        <v>0.13043478260869565</v>
      </c>
      <c r="AN1042" s="4">
        <f t="shared" si="135"/>
        <v>1.9755362757848641E-4</v>
      </c>
      <c r="AO1042" s="3"/>
      <c r="AP1042">
        <v>0</v>
      </c>
      <c r="AR1042" t="s">
        <v>1</v>
      </c>
      <c r="AT1042" s="2" t="s">
        <v>0</v>
      </c>
      <c r="AU1042" s="1">
        <f t="shared" si="131"/>
        <v>4.4588242890814849</v>
      </c>
      <c r="AV1042" s="1">
        <f t="shared" si="132"/>
        <v>3.1905188815604468</v>
      </c>
      <c r="AW1042" s="1">
        <f t="shared" si="133"/>
        <v>1.9222134740394075</v>
      </c>
    </row>
    <row r="1043" spans="1:49" x14ac:dyDescent="0.2">
      <c r="A1043">
        <v>1041</v>
      </c>
      <c r="B1043" t="s">
        <v>2494</v>
      </c>
      <c r="C1043" t="s">
        <v>2493</v>
      </c>
      <c r="F1043" t="s">
        <v>2492</v>
      </c>
      <c r="G1043" t="s">
        <v>16</v>
      </c>
      <c r="H1043" t="s">
        <v>15</v>
      </c>
      <c r="I1043" t="s">
        <v>2491</v>
      </c>
      <c r="J1043" t="s">
        <v>2490</v>
      </c>
      <c r="K1043" t="s">
        <v>2489</v>
      </c>
      <c r="L1043" t="s">
        <v>2488</v>
      </c>
      <c r="M1043" t="s">
        <v>80</v>
      </c>
      <c r="N1043">
        <v>3</v>
      </c>
      <c r="O1043" t="s">
        <v>2487</v>
      </c>
      <c r="P1043" t="s">
        <v>2486</v>
      </c>
      <c r="Q1043" t="s">
        <v>2485</v>
      </c>
      <c r="R1043" s="7">
        <v>36161</v>
      </c>
      <c r="S1043" s="8">
        <f t="shared" si="128"/>
        <v>1999</v>
      </c>
      <c r="T1043" s="8">
        <v>1999</v>
      </c>
      <c r="U1043" s="8">
        <f t="shared" si="129"/>
        <v>23</v>
      </c>
      <c r="V1043" s="7">
        <v>36312</v>
      </c>
      <c r="W1043" t="s">
        <v>315</v>
      </c>
      <c r="X1043" s="2">
        <v>0.48699999999999999</v>
      </c>
      <c r="Y1043" s="6">
        <f t="shared" si="134"/>
        <v>1.3000186861002109E-2</v>
      </c>
      <c r="AA1043">
        <v>214922</v>
      </c>
      <c r="AB1043">
        <v>130262</v>
      </c>
      <c r="AD1043" t="s">
        <v>5</v>
      </c>
      <c r="AE1043">
        <v>38</v>
      </c>
      <c r="AF1043" s="9">
        <v>0.25</v>
      </c>
      <c r="AH1043" t="s">
        <v>2484</v>
      </c>
      <c r="AI1043" t="s">
        <v>2483</v>
      </c>
      <c r="AK1043" t="s">
        <v>2482</v>
      </c>
      <c r="AL1043">
        <v>7</v>
      </c>
      <c r="AM1043" s="5">
        <f t="shared" si="130"/>
        <v>0.30434782608695654</v>
      </c>
      <c r="AN1043" s="4">
        <f t="shared" si="135"/>
        <v>4.6095846434980164E-4</v>
      </c>
      <c r="AO1043" s="3"/>
      <c r="AP1043">
        <v>0</v>
      </c>
      <c r="AR1043" t="s">
        <v>1</v>
      </c>
      <c r="AT1043" s="2" t="s">
        <v>0</v>
      </c>
      <c r="AU1043" s="1">
        <f t="shared" si="131"/>
        <v>0.92384183420064159</v>
      </c>
      <c r="AV1043" s="1">
        <f t="shared" si="132"/>
        <v>0.67305726626759543</v>
      </c>
      <c r="AW1043" s="1">
        <f t="shared" si="133"/>
        <v>0.42227269833454933</v>
      </c>
    </row>
    <row r="1044" spans="1:49" x14ac:dyDescent="0.2">
      <c r="A1044">
        <v>1042</v>
      </c>
      <c r="B1044" t="s">
        <v>2481</v>
      </c>
      <c r="C1044" t="s">
        <v>2480</v>
      </c>
      <c r="F1044" t="s">
        <v>2479</v>
      </c>
      <c r="G1044" t="s">
        <v>16</v>
      </c>
      <c r="H1044" t="s">
        <v>15</v>
      </c>
      <c r="I1044" t="s">
        <v>2478</v>
      </c>
      <c r="J1044">
        <v>60029738</v>
      </c>
      <c r="K1044" t="s">
        <v>2469</v>
      </c>
      <c r="L1044" t="s">
        <v>2468</v>
      </c>
      <c r="M1044" t="s">
        <v>585</v>
      </c>
      <c r="N1044">
        <v>1</v>
      </c>
      <c r="O1044" t="s">
        <v>2477</v>
      </c>
      <c r="P1044">
        <v>7102894931</v>
      </c>
      <c r="Q1044">
        <v>60029738</v>
      </c>
      <c r="R1044" s="7">
        <v>36161</v>
      </c>
      <c r="S1044" s="8">
        <f t="shared" si="128"/>
        <v>1999</v>
      </c>
      <c r="T1044" s="8">
        <v>1999</v>
      </c>
      <c r="U1044" s="8">
        <f t="shared" si="129"/>
        <v>23</v>
      </c>
      <c r="V1044" s="7">
        <v>1999</v>
      </c>
      <c r="W1044" t="s">
        <v>1455</v>
      </c>
      <c r="X1044" s="2">
        <v>1.6519999999999999</v>
      </c>
      <c r="Y1044" s="6">
        <f t="shared" si="134"/>
        <v>4.409919649769093E-2</v>
      </c>
      <c r="AA1044" t="s">
        <v>1454</v>
      </c>
      <c r="AB1044">
        <v>17337</v>
      </c>
      <c r="AD1044" t="s">
        <v>5</v>
      </c>
      <c r="AE1044">
        <v>47</v>
      </c>
      <c r="AF1044">
        <v>6</v>
      </c>
      <c r="AH1044" t="s">
        <v>2476</v>
      </c>
      <c r="AI1044" t="s">
        <v>2475</v>
      </c>
      <c r="AK1044" t="s">
        <v>2474</v>
      </c>
      <c r="AL1044">
        <v>36</v>
      </c>
      <c r="AM1044" s="5">
        <f t="shared" si="130"/>
        <v>1.5652173913043479</v>
      </c>
      <c r="AN1044" s="4">
        <f t="shared" si="135"/>
        <v>2.3706435309418369E-3</v>
      </c>
      <c r="AO1044" s="3"/>
      <c r="AP1044">
        <v>0</v>
      </c>
      <c r="AQ1044" t="s">
        <v>2463</v>
      </c>
      <c r="AR1044" t="s">
        <v>1</v>
      </c>
      <c r="AS1044" t="s">
        <v>2461</v>
      </c>
      <c r="AT1044" s="2" t="s">
        <v>0</v>
      </c>
      <c r="AU1044" s="1">
        <f t="shared" si="131"/>
        <v>3.15806306076662</v>
      </c>
      <c r="AV1044" s="1">
        <f t="shared" si="132"/>
        <v>2.3234920014316383</v>
      </c>
      <c r="AW1044" s="1">
        <f t="shared" si="133"/>
        <v>1.4889209420966565</v>
      </c>
    </row>
    <row r="1045" spans="1:49" x14ac:dyDescent="0.2">
      <c r="A1045">
        <v>1043</v>
      </c>
      <c r="B1045" t="s">
        <v>2473</v>
      </c>
      <c r="C1045" t="s">
        <v>2472</v>
      </c>
      <c r="F1045" t="s">
        <v>2471</v>
      </c>
      <c r="G1045" t="s">
        <v>16</v>
      </c>
      <c r="H1045" t="s">
        <v>15</v>
      </c>
      <c r="I1045" t="s">
        <v>2470</v>
      </c>
      <c r="J1045">
        <v>60029738</v>
      </c>
      <c r="K1045" t="s">
        <v>2469</v>
      </c>
      <c r="L1045" t="s">
        <v>2468</v>
      </c>
      <c r="M1045" t="s">
        <v>585</v>
      </c>
      <c r="N1045">
        <v>1</v>
      </c>
      <c r="O1045" t="s">
        <v>2467</v>
      </c>
      <c r="P1045">
        <v>7003266741</v>
      </c>
      <c r="Q1045">
        <v>60029738</v>
      </c>
      <c r="R1045" s="7">
        <v>36161</v>
      </c>
      <c r="S1045" s="8">
        <f t="shared" si="128"/>
        <v>1999</v>
      </c>
      <c r="T1045" s="8">
        <v>1999</v>
      </c>
      <c r="U1045" s="8">
        <f t="shared" si="129"/>
        <v>23</v>
      </c>
      <c r="V1045" s="7">
        <v>1999</v>
      </c>
      <c r="W1045" t="s">
        <v>1455</v>
      </c>
      <c r="X1045" s="2">
        <v>1.6519999999999999</v>
      </c>
      <c r="Y1045" s="6">
        <f t="shared" si="134"/>
        <v>4.409919649769093E-2</v>
      </c>
      <c r="AA1045" t="s">
        <v>1454</v>
      </c>
      <c r="AB1045">
        <v>17337</v>
      </c>
      <c r="AD1045" t="s">
        <v>5</v>
      </c>
      <c r="AE1045">
        <v>47</v>
      </c>
      <c r="AF1045">
        <v>6</v>
      </c>
      <c r="AH1045" t="s">
        <v>2466</v>
      </c>
      <c r="AI1045" t="s">
        <v>2465</v>
      </c>
      <c r="AK1045" t="s">
        <v>2464</v>
      </c>
      <c r="AL1045">
        <v>44</v>
      </c>
      <c r="AM1045" s="5">
        <f t="shared" si="130"/>
        <v>1.9130434782608696</v>
      </c>
      <c r="AN1045" s="4">
        <f t="shared" si="135"/>
        <v>2.8974532044844675E-3</v>
      </c>
      <c r="AO1045" s="3"/>
      <c r="AP1045">
        <v>0</v>
      </c>
      <c r="AQ1045" t="s">
        <v>2463</v>
      </c>
      <c r="AR1045" t="s">
        <v>2462</v>
      </c>
      <c r="AS1045" t="s">
        <v>2461</v>
      </c>
      <c r="AT1045" s="2" t="s">
        <v>0</v>
      </c>
      <c r="AU1045" s="1">
        <f t="shared" si="131"/>
        <v>3.1738673509728992</v>
      </c>
      <c r="AV1045" s="1">
        <f t="shared" si="132"/>
        <v>2.3498324851087697</v>
      </c>
      <c r="AW1045" s="1">
        <f t="shared" si="133"/>
        <v>1.5257976192446405</v>
      </c>
    </row>
    <row r="1046" spans="1:49" x14ac:dyDescent="0.2">
      <c r="A1046">
        <v>1044</v>
      </c>
      <c r="B1046" t="s">
        <v>2460</v>
      </c>
      <c r="F1046" t="s">
        <v>2459</v>
      </c>
      <c r="G1046" t="s">
        <v>16</v>
      </c>
      <c r="H1046" t="s">
        <v>15</v>
      </c>
      <c r="I1046" t="s">
        <v>2458</v>
      </c>
      <c r="J1046">
        <v>60009697</v>
      </c>
      <c r="K1046" t="s">
        <v>2457</v>
      </c>
      <c r="L1046" t="s">
        <v>2456</v>
      </c>
      <c r="M1046" t="s">
        <v>1459</v>
      </c>
      <c r="N1046">
        <v>2</v>
      </c>
      <c r="O1046" t="s">
        <v>2455</v>
      </c>
      <c r="P1046" t="s">
        <v>2454</v>
      </c>
      <c r="Q1046" t="s">
        <v>2453</v>
      </c>
      <c r="R1046" s="7">
        <v>36161</v>
      </c>
      <c r="S1046" s="8">
        <f t="shared" si="128"/>
        <v>1999</v>
      </c>
      <c r="T1046" s="8">
        <v>1999</v>
      </c>
      <c r="U1046" s="8">
        <f t="shared" si="129"/>
        <v>23</v>
      </c>
      <c r="V1046" s="7">
        <v>36161</v>
      </c>
      <c r="W1046" t="s">
        <v>2452</v>
      </c>
      <c r="X1046" s="2">
        <v>0.46400000000000002</v>
      </c>
      <c r="Y1046" s="6">
        <f t="shared" si="134"/>
        <v>1.2386214996930142E-2</v>
      </c>
      <c r="AA1046">
        <v>8408688</v>
      </c>
      <c r="AB1046">
        <v>26200</v>
      </c>
      <c r="AD1046" t="s">
        <v>5</v>
      </c>
      <c r="AE1046">
        <v>24</v>
      </c>
      <c r="AF1046">
        <v>1</v>
      </c>
      <c r="AH1046" t="s">
        <v>2451</v>
      </c>
      <c r="AI1046" t="s">
        <v>2450</v>
      </c>
      <c r="AK1046" t="s">
        <v>2449</v>
      </c>
      <c r="AL1046">
        <v>1</v>
      </c>
      <c r="AM1046" s="5">
        <f t="shared" si="130"/>
        <v>4.3478260869565216E-2</v>
      </c>
      <c r="AN1046" s="4">
        <f t="shared" si="135"/>
        <v>6.5851209192828807E-5</v>
      </c>
      <c r="AO1046" s="3"/>
      <c r="AP1046">
        <v>0</v>
      </c>
      <c r="AR1046" t="s">
        <v>1</v>
      </c>
      <c r="AT1046" s="2" t="s">
        <v>0</v>
      </c>
      <c r="AU1046" s="1">
        <f t="shared" si="131"/>
        <v>0.86901058606089465</v>
      </c>
      <c r="AV1046" s="1">
        <f t="shared" si="132"/>
        <v>0.62260331030614857</v>
      </c>
      <c r="AW1046" s="1">
        <f t="shared" si="133"/>
        <v>0.37619603455140227</v>
      </c>
    </row>
    <row r="1047" spans="1:49" x14ac:dyDescent="0.2">
      <c r="A1047">
        <v>1045</v>
      </c>
      <c r="B1047" t="s">
        <v>2448</v>
      </c>
      <c r="C1047" t="s">
        <v>2447</v>
      </c>
      <c r="F1047" t="s">
        <v>2446</v>
      </c>
      <c r="G1047" t="s">
        <v>16</v>
      </c>
      <c r="H1047" t="s">
        <v>15</v>
      </c>
      <c r="I1047" t="s">
        <v>2445</v>
      </c>
      <c r="J1047">
        <v>60110755</v>
      </c>
      <c r="K1047" t="s">
        <v>2444</v>
      </c>
      <c r="L1047" t="s">
        <v>2443</v>
      </c>
      <c r="M1047" t="s">
        <v>431</v>
      </c>
      <c r="N1047">
        <v>2</v>
      </c>
      <c r="O1047" t="s">
        <v>2442</v>
      </c>
      <c r="P1047" t="s">
        <v>2441</v>
      </c>
      <c r="Q1047" t="s">
        <v>2440</v>
      </c>
      <c r="R1047" s="7">
        <v>36161</v>
      </c>
      <c r="S1047" s="8">
        <f t="shared" si="128"/>
        <v>1999</v>
      </c>
      <c r="T1047" s="8">
        <v>1999</v>
      </c>
      <c r="U1047" s="8">
        <f t="shared" si="129"/>
        <v>23</v>
      </c>
      <c r="V1047" s="7">
        <v>1999</v>
      </c>
      <c r="W1047" s="12" t="s">
        <v>1601</v>
      </c>
      <c r="X1047" s="2">
        <v>2.383</v>
      </c>
      <c r="Y1047" s="6">
        <f t="shared" si="134"/>
        <v>6.3612824003630442E-2</v>
      </c>
      <c r="AA1047">
        <v>13502417</v>
      </c>
      <c r="AB1047">
        <v>17416</v>
      </c>
      <c r="AD1047" t="s">
        <v>5</v>
      </c>
      <c r="AE1047">
        <v>146</v>
      </c>
      <c r="AF1047">
        <v>3</v>
      </c>
      <c r="AH1047" t="s">
        <v>2439</v>
      </c>
      <c r="AI1047" t="s">
        <v>2438</v>
      </c>
      <c r="AK1047" t="s">
        <v>2437</v>
      </c>
      <c r="AL1047">
        <v>12</v>
      </c>
      <c r="AM1047" s="5">
        <f t="shared" si="130"/>
        <v>0.52173913043478259</v>
      </c>
      <c r="AN1047" s="4">
        <f t="shared" si="135"/>
        <v>7.9021451031394564E-4</v>
      </c>
      <c r="AO1047" s="3"/>
      <c r="AP1047">
        <v>0</v>
      </c>
      <c r="AR1047" t="s">
        <v>1</v>
      </c>
      <c r="AT1047" s="2" t="s">
        <v>0</v>
      </c>
      <c r="AU1047" s="1">
        <f t="shared" si="131"/>
        <v>4.476604115563549</v>
      </c>
      <c r="AV1047" s="1">
        <f t="shared" si="132"/>
        <v>3.2201519256972193</v>
      </c>
      <c r="AW1047" s="1">
        <f t="shared" si="133"/>
        <v>1.9636997358308892</v>
      </c>
    </row>
    <row r="1048" spans="1:49" x14ac:dyDescent="0.2">
      <c r="A1048">
        <v>1046</v>
      </c>
      <c r="B1048" t="s">
        <v>2436</v>
      </c>
      <c r="C1048" t="s">
        <v>2435</v>
      </c>
      <c r="F1048" t="s">
        <v>2434</v>
      </c>
      <c r="G1048" t="s">
        <v>16</v>
      </c>
      <c r="H1048" t="s">
        <v>15</v>
      </c>
      <c r="I1048" t="s">
        <v>2433</v>
      </c>
      <c r="J1048">
        <v>100352408</v>
      </c>
      <c r="K1048" t="s">
        <v>2432</v>
      </c>
      <c r="L1048" t="s">
        <v>2431</v>
      </c>
      <c r="M1048" t="s">
        <v>11</v>
      </c>
      <c r="N1048">
        <v>1</v>
      </c>
      <c r="O1048" t="s">
        <v>2430</v>
      </c>
      <c r="P1048">
        <v>24512080300</v>
      </c>
      <c r="Q1048">
        <v>100352408</v>
      </c>
      <c r="R1048" s="7">
        <v>36161</v>
      </c>
      <c r="S1048" s="8">
        <f t="shared" si="128"/>
        <v>1999</v>
      </c>
      <c r="T1048" s="8">
        <v>1999</v>
      </c>
      <c r="U1048" s="8">
        <f t="shared" si="129"/>
        <v>23</v>
      </c>
      <c r="V1048" s="7">
        <v>1999</v>
      </c>
      <c r="W1048" t="s">
        <v>1455</v>
      </c>
      <c r="X1048" s="2">
        <v>1.6519999999999999</v>
      </c>
      <c r="Y1048" s="6">
        <f t="shared" si="134"/>
        <v>4.409919649769093E-2</v>
      </c>
      <c r="AA1048" t="s">
        <v>1454</v>
      </c>
      <c r="AB1048">
        <v>17337</v>
      </c>
      <c r="AD1048" t="s">
        <v>5</v>
      </c>
      <c r="AE1048">
        <v>47</v>
      </c>
      <c r="AF1048">
        <v>5</v>
      </c>
      <c r="AH1048" t="s">
        <v>2429</v>
      </c>
      <c r="AI1048" t="s">
        <v>2428</v>
      </c>
      <c r="AK1048" t="s">
        <v>2427</v>
      </c>
      <c r="AL1048">
        <v>16</v>
      </c>
      <c r="AM1048" s="5">
        <f t="shared" si="130"/>
        <v>0.69565217391304346</v>
      </c>
      <c r="AN1048" s="4">
        <f t="shared" si="135"/>
        <v>1.0536193470852609E-3</v>
      </c>
      <c r="AO1048" s="3"/>
      <c r="AP1048">
        <v>0</v>
      </c>
      <c r="AR1048" t="s">
        <v>1</v>
      </c>
      <c r="AT1048" s="2" t="s">
        <v>0</v>
      </c>
      <c r="AU1048" s="1">
        <f t="shared" si="131"/>
        <v>3.1185523352509228</v>
      </c>
      <c r="AV1048" s="1">
        <f t="shared" si="132"/>
        <v>2.2576407922388095</v>
      </c>
      <c r="AW1048" s="1">
        <f t="shared" si="133"/>
        <v>1.3967292492266961</v>
      </c>
    </row>
    <row r="1049" spans="1:49" x14ac:dyDescent="0.2">
      <c r="A1049">
        <v>1047</v>
      </c>
      <c r="B1049" t="s">
        <v>2426</v>
      </c>
      <c r="C1049" t="s">
        <v>2425</v>
      </c>
      <c r="F1049" t="s">
        <v>2424</v>
      </c>
      <c r="G1049" t="s">
        <v>16</v>
      </c>
      <c r="H1049" t="s">
        <v>15</v>
      </c>
      <c r="I1049" t="s">
        <v>2423</v>
      </c>
      <c r="J1049">
        <v>60028419</v>
      </c>
      <c r="K1049" t="s">
        <v>1414</v>
      </c>
      <c r="L1049" t="s">
        <v>1413</v>
      </c>
      <c r="M1049" t="s">
        <v>150</v>
      </c>
      <c r="N1049">
        <v>3</v>
      </c>
      <c r="O1049" t="s">
        <v>2422</v>
      </c>
      <c r="P1049" t="s">
        <v>2421</v>
      </c>
      <c r="Q1049" t="s">
        <v>2420</v>
      </c>
      <c r="R1049" s="7">
        <v>36161</v>
      </c>
      <c r="S1049" s="8">
        <f t="shared" si="128"/>
        <v>1999</v>
      </c>
      <c r="T1049" s="8">
        <v>1999</v>
      </c>
      <c r="U1049" s="8">
        <f t="shared" si="129"/>
        <v>23</v>
      </c>
      <c r="V1049" s="7">
        <v>1999</v>
      </c>
      <c r="W1049" t="s">
        <v>1409</v>
      </c>
      <c r="X1049" s="2">
        <v>0.28599999999999998</v>
      </c>
      <c r="Y1049" s="6">
        <f t="shared" si="134"/>
        <v>7.6346066575905605E-3</v>
      </c>
      <c r="AA1049">
        <v>9205071</v>
      </c>
      <c r="AB1049">
        <v>28139</v>
      </c>
      <c r="AC1049">
        <v>15693937</v>
      </c>
      <c r="AD1049" t="s">
        <v>5</v>
      </c>
      <c r="AE1049">
        <v>13</v>
      </c>
      <c r="AF1049">
        <v>7</v>
      </c>
      <c r="AH1049" t="s">
        <v>2419</v>
      </c>
      <c r="AI1049" t="s">
        <v>2418</v>
      </c>
      <c r="AK1049" t="s">
        <v>2417</v>
      </c>
      <c r="AL1049">
        <v>26</v>
      </c>
      <c r="AM1049" s="5">
        <f t="shared" si="130"/>
        <v>1.1304347826086956</v>
      </c>
      <c r="AN1049" s="4">
        <f t="shared" si="135"/>
        <v>1.7121314390135488E-3</v>
      </c>
      <c r="AO1049" s="3"/>
      <c r="AP1049">
        <v>0</v>
      </c>
      <c r="AQ1049" t="s">
        <v>2416</v>
      </c>
      <c r="AR1049" t="s">
        <v>1</v>
      </c>
      <c r="AS1049" t="s">
        <v>2415</v>
      </c>
      <c r="AT1049" s="2" t="s">
        <v>0</v>
      </c>
      <c r="AU1049" s="1">
        <f t="shared" si="131"/>
        <v>0.58578640920174574</v>
      </c>
      <c r="AV1049" s="1">
        <f t="shared" si="132"/>
        <v>0.46733690483020546</v>
      </c>
      <c r="AW1049" s="1">
        <f t="shared" si="133"/>
        <v>0.34888740045866523</v>
      </c>
    </row>
    <row r="1050" spans="1:49" x14ac:dyDescent="0.2">
      <c r="A1050">
        <v>1048</v>
      </c>
      <c r="B1050" t="s">
        <v>2414</v>
      </c>
      <c r="C1050" t="s">
        <v>2413</v>
      </c>
      <c r="F1050" t="s">
        <v>2412</v>
      </c>
      <c r="G1050" t="s">
        <v>16</v>
      </c>
      <c r="H1050" t="s">
        <v>15</v>
      </c>
      <c r="I1050" t="s">
        <v>924</v>
      </c>
      <c r="J1050">
        <v>60014300</v>
      </c>
      <c r="K1050" t="s">
        <v>923</v>
      </c>
      <c r="L1050" t="s">
        <v>922</v>
      </c>
      <c r="M1050" t="s">
        <v>11</v>
      </c>
      <c r="N1050">
        <v>3</v>
      </c>
      <c r="O1050" t="s">
        <v>2411</v>
      </c>
      <c r="P1050" t="s">
        <v>2410</v>
      </c>
      <c r="Q1050" t="s">
        <v>919</v>
      </c>
      <c r="R1050" s="7">
        <v>36161</v>
      </c>
      <c r="S1050" s="8">
        <f t="shared" si="128"/>
        <v>1999</v>
      </c>
      <c r="T1050" s="8">
        <v>1999</v>
      </c>
      <c r="U1050" s="8">
        <f t="shared" si="129"/>
        <v>23</v>
      </c>
      <c r="V1050" s="7">
        <v>1999</v>
      </c>
      <c r="W1050" t="s">
        <v>2409</v>
      </c>
      <c r="X1050" s="2">
        <v>2.9860000000000002</v>
      </c>
      <c r="Y1050" s="6">
        <f t="shared" si="134"/>
        <v>7.9709564613865094E-2</v>
      </c>
      <c r="AA1050">
        <v>7338716</v>
      </c>
      <c r="AB1050">
        <v>18902</v>
      </c>
      <c r="AD1050" t="s">
        <v>5</v>
      </c>
      <c r="AE1050">
        <v>17</v>
      </c>
      <c r="AF1050">
        <v>7</v>
      </c>
      <c r="AH1050" t="s">
        <v>2408</v>
      </c>
      <c r="AI1050" t="s">
        <v>2407</v>
      </c>
      <c r="AK1050" t="s">
        <v>2406</v>
      </c>
      <c r="AL1050">
        <v>188</v>
      </c>
      <c r="AM1050" s="5">
        <f t="shared" si="130"/>
        <v>8.1739130434782616</v>
      </c>
      <c r="AN1050" s="4">
        <f t="shared" si="135"/>
        <v>1.2380027328251816E-2</v>
      </c>
      <c r="AO1050" s="3"/>
      <c r="AP1050">
        <v>0</v>
      </c>
      <c r="AR1050" t="s">
        <v>1</v>
      </c>
      <c r="AT1050" s="2" t="s">
        <v>0</v>
      </c>
      <c r="AU1050" s="1">
        <f t="shared" si="131"/>
        <v>5.9510703428181104</v>
      </c>
      <c r="AV1050" s="1">
        <f t="shared" si="132"/>
        <v>4.6044795971058452</v>
      </c>
      <c r="AW1050" s="1">
        <f t="shared" si="133"/>
        <v>3.2578888513935795</v>
      </c>
    </row>
    <row r="1051" spans="1:49" x14ac:dyDescent="0.2">
      <c r="A1051">
        <v>1049</v>
      </c>
      <c r="B1051" t="s">
        <v>2405</v>
      </c>
      <c r="F1051" t="s">
        <v>2404</v>
      </c>
      <c r="G1051" t="s">
        <v>16</v>
      </c>
      <c r="H1051" t="s">
        <v>15</v>
      </c>
      <c r="I1051" t="s">
        <v>2403</v>
      </c>
      <c r="N1051">
        <v>1</v>
      </c>
      <c r="O1051" t="s">
        <v>2402</v>
      </c>
      <c r="P1051">
        <v>1</v>
      </c>
      <c r="R1051" s="7">
        <v>36161</v>
      </c>
      <c r="S1051" s="8">
        <f t="shared" si="128"/>
        <v>1999</v>
      </c>
      <c r="T1051" s="8">
        <v>1999</v>
      </c>
      <c r="U1051" s="8">
        <f t="shared" si="129"/>
        <v>23</v>
      </c>
      <c r="V1051" s="7">
        <v>1999</v>
      </c>
      <c r="W1051" t="s">
        <v>2401</v>
      </c>
      <c r="X1051" s="2">
        <v>0.13800000000000001</v>
      </c>
      <c r="Y1051" s="6">
        <f t="shared" si="134"/>
        <v>3.6838311844318095E-3</v>
      </c>
      <c r="AA1051">
        <v>1926225</v>
      </c>
      <c r="AB1051">
        <v>18580</v>
      </c>
      <c r="AD1051" t="s">
        <v>5</v>
      </c>
      <c r="AE1051">
        <v>42</v>
      </c>
      <c r="AF1051">
        <v>4</v>
      </c>
      <c r="AI1051" t="s">
        <v>2400</v>
      </c>
      <c r="AK1051" t="s">
        <v>2399</v>
      </c>
      <c r="AL1051">
        <v>0</v>
      </c>
      <c r="AM1051" s="5">
        <f t="shared" si="130"/>
        <v>0</v>
      </c>
      <c r="AN1051" s="4">
        <f t="shared" si="135"/>
        <v>0</v>
      </c>
      <c r="AO1051" s="3"/>
      <c r="AP1051">
        <v>0</v>
      </c>
      <c r="AR1051" t="s">
        <v>1</v>
      </c>
      <c r="AT1051" s="2">
        <v>0.30599999999999999</v>
      </c>
      <c r="AU1051" s="1">
        <f t="shared" si="131"/>
        <v>0.25786818291022667</v>
      </c>
      <c r="AV1051" s="1">
        <f t="shared" si="132"/>
        <v>0.18419155922159047</v>
      </c>
      <c r="AW1051" s="1">
        <f t="shared" si="133"/>
        <v>0.11051493553295429</v>
      </c>
    </row>
    <row r="1052" spans="1:49" x14ac:dyDescent="0.2">
      <c r="A1052">
        <v>1050</v>
      </c>
      <c r="B1052" t="s">
        <v>2398</v>
      </c>
      <c r="C1052" t="s">
        <v>2397</v>
      </c>
      <c r="F1052" t="s">
        <v>2396</v>
      </c>
      <c r="G1052" t="s">
        <v>16</v>
      </c>
      <c r="H1052" t="s">
        <v>15</v>
      </c>
      <c r="I1052" t="s">
        <v>2395</v>
      </c>
      <c r="J1052">
        <v>60032179</v>
      </c>
      <c r="K1052" t="s">
        <v>69</v>
      </c>
      <c r="L1052" t="s">
        <v>68</v>
      </c>
      <c r="M1052" t="s">
        <v>11</v>
      </c>
      <c r="N1052">
        <v>4</v>
      </c>
      <c r="O1052" t="s">
        <v>2394</v>
      </c>
      <c r="P1052" t="s">
        <v>2393</v>
      </c>
      <c r="Q1052" t="s">
        <v>65</v>
      </c>
      <c r="R1052" s="7">
        <v>36161</v>
      </c>
      <c r="S1052" s="8">
        <f t="shared" si="128"/>
        <v>1999</v>
      </c>
      <c r="T1052" s="8">
        <v>1999</v>
      </c>
      <c r="U1052" s="8">
        <f t="shared" si="129"/>
        <v>23</v>
      </c>
      <c r="V1052" s="7">
        <v>1999</v>
      </c>
      <c r="W1052" t="s">
        <v>1455</v>
      </c>
      <c r="X1052" s="2">
        <v>1.6519999999999999</v>
      </c>
      <c r="Y1052" s="6">
        <f t="shared" si="134"/>
        <v>4.409919649769093E-2</v>
      </c>
      <c r="AA1052" t="s">
        <v>1454</v>
      </c>
      <c r="AB1052">
        <v>17337</v>
      </c>
      <c r="AD1052" t="s">
        <v>5</v>
      </c>
      <c r="AE1052">
        <v>47</v>
      </c>
      <c r="AF1052">
        <v>1</v>
      </c>
      <c r="AH1052" t="s">
        <v>2392</v>
      </c>
      <c r="AI1052" t="s">
        <v>2391</v>
      </c>
      <c r="AK1052" t="s">
        <v>2390</v>
      </c>
      <c r="AL1052">
        <v>23</v>
      </c>
      <c r="AM1052" s="5">
        <f t="shared" si="130"/>
        <v>1</v>
      </c>
      <c r="AN1052" s="4">
        <f t="shared" si="135"/>
        <v>1.5145778114350624E-3</v>
      </c>
      <c r="AO1052" s="3"/>
      <c r="AP1052">
        <v>0</v>
      </c>
      <c r="AQ1052" t="s">
        <v>2160</v>
      </c>
      <c r="AR1052" t="s">
        <v>2389</v>
      </c>
      <c r="AS1052" t="s">
        <v>2158</v>
      </c>
      <c r="AT1052" s="2" t="s">
        <v>0</v>
      </c>
      <c r="AU1052" s="1">
        <f t="shared" si="131"/>
        <v>3.132381089181417</v>
      </c>
      <c r="AV1052" s="1">
        <f t="shared" si="132"/>
        <v>2.2806887154562996</v>
      </c>
      <c r="AW1052" s="1">
        <f t="shared" si="133"/>
        <v>1.4289963417311822</v>
      </c>
    </row>
    <row r="1053" spans="1:49" x14ac:dyDescent="0.2">
      <c r="A1053">
        <v>1051</v>
      </c>
      <c r="B1053" t="s">
        <v>2388</v>
      </c>
      <c r="C1053" t="s">
        <v>2387</v>
      </c>
      <c r="F1053" t="s">
        <v>2386</v>
      </c>
      <c r="G1053" t="s">
        <v>16</v>
      </c>
      <c r="H1053" t="s">
        <v>15</v>
      </c>
      <c r="I1053" t="s">
        <v>2385</v>
      </c>
      <c r="J1053">
        <v>60005248</v>
      </c>
      <c r="K1053" t="s">
        <v>2384</v>
      </c>
      <c r="L1053" t="s">
        <v>2383</v>
      </c>
      <c r="M1053" t="s">
        <v>11</v>
      </c>
      <c r="N1053">
        <v>1</v>
      </c>
      <c r="O1053" t="s">
        <v>2382</v>
      </c>
      <c r="P1053">
        <v>57213701041</v>
      </c>
      <c r="Q1053">
        <v>60005248</v>
      </c>
      <c r="R1053" s="7">
        <v>36161</v>
      </c>
      <c r="S1053" s="8">
        <f t="shared" si="128"/>
        <v>1999</v>
      </c>
      <c r="T1053" s="8">
        <v>1999</v>
      </c>
      <c r="U1053" s="8">
        <f t="shared" si="129"/>
        <v>23</v>
      </c>
      <c r="V1053" s="7">
        <v>1999</v>
      </c>
      <c r="W1053" t="s">
        <v>1455</v>
      </c>
      <c r="X1053" s="2">
        <v>1.6519999999999999</v>
      </c>
      <c r="Y1053" s="6">
        <f t="shared" si="134"/>
        <v>4.409919649769093E-2</v>
      </c>
      <c r="AA1053" t="s">
        <v>1454</v>
      </c>
      <c r="AB1053">
        <v>17337</v>
      </c>
      <c r="AD1053" t="s">
        <v>5</v>
      </c>
      <c r="AE1053">
        <v>47</v>
      </c>
      <c r="AF1053">
        <v>4</v>
      </c>
      <c r="AH1053" t="s">
        <v>2381</v>
      </c>
      <c r="AI1053" t="s">
        <v>2380</v>
      </c>
      <c r="AK1053" t="s">
        <v>2379</v>
      </c>
      <c r="AL1053">
        <v>36</v>
      </c>
      <c r="AM1053" s="5">
        <f t="shared" si="130"/>
        <v>1.5652173913043479</v>
      </c>
      <c r="AN1053" s="4">
        <f t="shared" si="135"/>
        <v>2.3706435309418369E-3</v>
      </c>
      <c r="AO1053" s="3"/>
      <c r="AP1053">
        <v>0</v>
      </c>
      <c r="AR1053" t="s">
        <v>1</v>
      </c>
      <c r="AT1053" s="2" t="s">
        <v>0</v>
      </c>
      <c r="AU1053" s="1">
        <f t="shared" si="131"/>
        <v>3.15806306076662</v>
      </c>
      <c r="AV1053" s="1">
        <f t="shared" si="132"/>
        <v>2.3234920014316383</v>
      </c>
      <c r="AW1053" s="1">
        <f t="shared" si="133"/>
        <v>1.4889209420966565</v>
      </c>
    </row>
    <row r="1054" spans="1:49" x14ac:dyDescent="0.2">
      <c r="A1054">
        <v>1052</v>
      </c>
      <c r="B1054" t="s">
        <v>2378</v>
      </c>
      <c r="C1054" t="s">
        <v>2377</v>
      </c>
      <c r="F1054" t="s">
        <v>2376</v>
      </c>
      <c r="G1054" t="s">
        <v>16</v>
      </c>
      <c r="H1054" t="s">
        <v>15</v>
      </c>
      <c r="I1054" t="s">
        <v>2375</v>
      </c>
      <c r="J1054">
        <v>60008383</v>
      </c>
      <c r="K1054" t="s">
        <v>2374</v>
      </c>
      <c r="L1054" t="s">
        <v>2373</v>
      </c>
      <c r="M1054" t="s">
        <v>11</v>
      </c>
      <c r="N1054">
        <v>2</v>
      </c>
      <c r="O1054" t="s">
        <v>2372</v>
      </c>
      <c r="P1054" t="s">
        <v>2371</v>
      </c>
      <c r="Q1054" t="s">
        <v>2370</v>
      </c>
      <c r="R1054" s="7">
        <v>36161</v>
      </c>
      <c r="S1054" s="8">
        <f t="shared" si="128"/>
        <v>1999</v>
      </c>
      <c r="T1054" s="8">
        <v>1999</v>
      </c>
      <c r="U1054" s="8">
        <f t="shared" si="129"/>
        <v>23</v>
      </c>
      <c r="V1054" s="7">
        <v>1999</v>
      </c>
      <c r="W1054" t="s">
        <v>2369</v>
      </c>
      <c r="X1054" s="2">
        <v>1.218</v>
      </c>
      <c r="Y1054" s="6">
        <f t="shared" si="134"/>
        <v>3.2513814366941618E-2</v>
      </c>
      <c r="AA1054">
        <v>189448</v>
      </c>
      <c r="AB1054">
        <v>15107</v>
      </c>
      <c r="AD1054" t="s">
        <v>5</v>
      </c>
      <c r="AE1054">
        <v>45</v>
      </c>
      <c r="AF1054">
        <v>4</v>
      </c>
      <c r="AH1054" t="s">
        <v>2368</v>
      </c>
      <c r="AI1054" t="s">
        <v>2367</v>
      </c>
      <c r="AK1054" t="s">
        <v>2366</v>
      </c>
      <c r="AL1054">
        <v>401</v>
      </c>
      <c r="AM1054" s="5">
        <f t="shared" si="130"/>
        <v>17.434782608695652</v>
      </c>
      <c r="AN1054" s="4">
        <f t="shared" si="135"/>
        <v>2.6406334886324351E-2</v>
      </c>
      <c r="AO1054" s="3"/>
      <c r="AP1054">
        <v>0</v>
      </c>
      <c r="AR1054" t="s">
        <v>1</v>
      </c>
      <c r="AT1054" s="2" t="s">
        <v>0</v>
      </c>
      <c r="AU1054" s="1">
        <f t="shared" si="131"/>
        <v>3.0681570522756432</v>
      </c>
      <c r="AV1054" s="1">
        <f t="shared" si="132"/>
        <v>2.9460074626632986</v>
      </c>
      <c r="AW1054" s="1">
        <f t="shared" si="133"/>
        <v>2.8238578730509527</v>
      </c>
    </row>
    <row r="1055" spans="1:49" x14ac:dyDescent="0.2">
      <c r="A1055">
        <v>1053</v>
      </c>
      <c r="B1055" t="s">
        <v>2365</v>
      </c>
      <c r="C1055" t="s">
        <v>2364</v>
      </c>
      <c r="F1055" t="s">
        <v>2363</v>
      </c>
      <c r="G1055" t="s">
        <v>16</v>
      </c>
      <c r="H1055" t="s">
        <v>15</v>
      </c>
      <c r="I1055" t="s">
        <v>2362</v>
      </c>
      <c r="J1055" t="s">
        <v>2361</v>
      </c>
      <c r="K1055" t="s">
        <v>2360</v>
      </c>
      <c r="L1055" t="s">
        <v>2359</v>
      </c>
      <c r="M1055" t="s">
        <v>2358</v>
      </c>
      <c r="N1055">
        <v>2</v>
      </c>
      <c r="O1055" t="s">
        <v>2357</v>
      </c>
      <c r="P1055" t="s">
        <v>2356</v>
      </c>
      <c r="Q1055" t="s">
        <v>2355</v>
      </c>
      <c r="R1055" s="7">
        <v>36161</v>
      </c>
      <c r="S1055" s="8">
        <f t="shared" si="128"/>
        <v>1999</v>
      </c>
      <c r="T1055" s="8">
        <v>1999</v>
      </c>
      <c r="U1055" s="8">
        <f t="shared" si="129"/>
        <v>23</v>
      </c>
      <c r="V1055" s="7">
        <v>1999</v>
      </c>
      <c r="W1055" t="s">
        <v>1892</v>
      </c>
      <c r="X1055" s="2">
        <v>1.3720000000000001</v>
      </c>
      <c r="Y1055" s="6">
        <f t="shared" si="134"/>
        <v>3.662475641333654E-2</v>
      </c>
      <c r="AA1055">
        <v>189480</v>
      </c>
      <c r="AB1055">
        <v>17366</v>
      </c>
      <c r="AD1055" t="s">
        <v>5</v>
      </c>
      <c r="AE1055">
        <v>47</v>
      </c>
      <c r="AF1055">
        <v>5</v>
      </c>
      <c r="AH1055" t="s">
        <v>2354</v>
      </c>
      <c r="AI1055" t="s">
        <v>2353</v>
      </c>
      <c r="AK1055" t="s">
        <v>2352</v>
      </c>
      <c r="AL1055">
        <v>60</v>
      </c>
      <c r="AM1055" s="5">
        <f t="shared" si="130"/>
        <v>2.6086956521739131</v>
      </c>
      <c r="AN1055" s="4">
        <f t="shared" si="135"/>
        <v>3.9510725515697282E-3</v>
      </c>
      <c r="AO1055" s="3"/>
      <c r="AP1055">
        <v>0</v>
      </c>
      <c r="AR1055" t="s">
        <v>1</v>
      </c>
      <c r="AT1055" s="2" t="s">
        <v>0</v>
      </c>
      <c r="AU1055" s="1">
        <f t="shared" si="131"/>
        <v>2.6822651254806495</v>
      </c>
      <c r="AV1055" s="1">
        <f t="shared" si="132"/>
        <v>2.0287914482453133</v>
      </c>
      <c r="AW1055" s="1">
        <f t="shared" si="133"/>
        <v>1.3753177710099773</v>
      </c>
    </row>
    <row r="1056" spans="1:49" x14ac:dyDescent="0.2">
      <c r="A1056">
        <v>1054</v>
      </c>
      <c r="B1056" t="s">
        <v>2351</v>
      </c>
      <c r="C1056" t="s">
        <v>2350</v>
      </c>
      <c r="F1056" t="s">
        <v>2349</v>
      </c>
      <c r="G1056" t="s">
        <v>16</v>
      </c>
      <c r="H1056" t="s">
        <v>15</v>
      </c>
      <c r="I1056" t="s">
        <v>2348</v>
      </c>
      <c r="N1056">
        <v>2</v>
      </c>
      <c r="O1056" t="s">
        <v>2347</v>
      </c>
      <c r="P1056" t="s">
        <v>2346</v>
      </c>
      <c r="Q1056" t="s">
        <v>870</v>
      </c>
      <c r="R1056" s="7">
        <v>36161</v>
      </c>
      <c r="S1056" s="8">
        <f t="shared" si="128"/>
        <v>1999</v>
      </c>
      <c r="T1056" s="8">
        <v>1999</v>
      </c>
      <c r="U1056" s="8">
        <f t="shared" si="129"/>
        <v>23</v>
      </c>
      <c r="V1056" s="7">
        <v>1999</v>
      </c>
      <c r="W1056" t="s">
        <v>2345</v>
      </c>
      <c r="X1056" s="2">
        <v>0.375</v>
      </c>
      <c r="Y1056" s="6">
        <f t="shared" si="134"/>
        <v>1.0010410827260351E-2</v>
      </c>
      <c r="AA1056">
        <v>135194</v>
      </c>
      <c r="AB1056">
        <v>24918</v>
      </c>
      <c r="AD1056" t="s">
        <v>5</v>
      </c>
      <c r="AE1056">
        <v>35</v>
      </c>
      <c r="AF1056">
        <v>12</v>
      </c>
      <c r="AH1056" t="s">
        <v>2344</v>
      </c>
      <c r="AI1056" t="s">
        <v>2343</v>
      </c>
      <c r="AK1056" t="s">
        <v>2342</v>
      </c>
      <c r="AL1056">
        <v>3</v>
      </c>
      <c r="AM1056" s="5">
        <f t="shared" si="130"/>
        <v>0.13043478260869565</v>
      </c>
      <c r="AN1056" s="4">
        <f t="shared" si="135"/>
        <v>1.9755362757848641E-4</v>
      </c>
      <c r="AO1056" s="3"/>
      <c r="AP1056">
        <v>0</v>
      </c>
      <c r="AR1056" t="s">
        <v>1</v>
      </c>
      <c r="AT1056" s="2">
        <v>1.3140000000000001</v>
      </c>
      <c r="AU1056" s="1">
        <f t="shared" si="131"/>
        <v>0.70665536673557916</v>
      </c>
      <c r="AV1056" s="1">
        <f t="shared" si="132"/>
        <v>0.51039822274194191</v>
      </c>
      <c r="AW1056" s="1">
        <f t="shared" si="133"/>
        <v>0.31414107874830455</v>
      </c>
    </row>
    <row r="1057" spans="1:49" x14ac:dyDescent="0.2">
      <c r="A1057">
        <v>1055</v>
      </c>
      <c r="B1057" t="s">
        <v>2341</v>
      </c>
      <c r="C1057" t="s">
        <v>2340</v>
      </c>
      <c r="F1057" t="s">
        <v>2339</v>
      </c>
      <c r="G1057" t="s">
        <v>16</v>
      </c>
      <c r="H1057" t="s">
        <v>15</v>
      </c>
      <c r="I1057" t="s">
        <v>2338</v>
      </c>
      <c r="J1057">
        <v>60005429</v>
      </c>
      <c r="K1057" t="s">
        <v>1533</v>
      </c>
      <c r="L1057" t="s">
        <v>1532</v>
      </c>
      <c r="M1057" t="s">
        <v>1531</v>
      </c>
      <c r="N1057">
        <v>2</v>
      </c>
      <c r="O1057" t="s">
        <v>2337</v>
      </c>
      <c r="P1057" t="s">
        <v>2336</v>
      </c>
      <c r="Q1057" t="s">
        <v>1528</v>
      </c>
      <c r="R1057" s="7">
        <v>36161</v>
      </c>
      <c r="S1057" s="8">
        <f t="shared" si="128"/>
        <v>1999</v>
      </c>
      <c r="T1057" s="8">
        <v>1999</v>
      </c>
      <c r="U1057" s="8">
        <f t="shared" si="129"/>
        <v>23</v>
      </c>
      <c r="V1057" s="7">
        <v>1999</v>
      </c>
      <c r="W1057" t="s">
        <v>1455</v>
      </c>
      <c r="X1057" s="2">
        <v>1.6519999999999999</v>
      </c>
      <c r="Y1057" s="6">
        <f t="shared" si="134"/>
        <v>4.409919649769093E-2</v>
      </c>
      <c r="AA1057" t="s">
        <v>1454</v>
      </c>
      <c r="AB1057">
        <v>17337</v>
      </c>
      <c r="AD1057" t="s">
        <v>5</v>
      </c>
      <c r="AE1057">
        <v>47</v>
      </c>
      <c r="AF1057">
        <v>1</v>
      </c>
      <c r="AH1057" t="s">
        <v>2335</v>
      </c>
      <c r="AI1057" t="s">
        <v>2334</v>
      </c>
      <c r="AK1057" t="s">
        <v>2333</v>
      </c>
      <c r="AL1057">
        <v>20</v>
      </c>
      <c r="AM1057" s="5">
        <f t="shared" si="130"/>
        <v>0.86956521739130432</v>
      </c>
      <c r="AN1057" s="4">
        <f t="shared" si="135"/>
        <v>1.317024183856576E-3</v>
      </c>
      <c r="AO1057" s="3"/>
      <c r="AP1057">
        <v>0</v>
      </c>
      <c r="AQ1057" t="s">
        <v>865</v>
      </c>
      <c r="AR1057" t="s">
        <v>2332</v>
      </c>
      <c r="AS1057" t="s">
        <v>863</v>
      </c>
      <c r="AT1057" s="2" t="s">
        <v>0</v>
      </c>
      <c r="AU1057" s="1">
        <f t="shared" si="131"/>
        <v>3.1264544803540621</v>
      </c>
      <c r="AV1057" s="1">
        <f t="shared" si="132"/>
        <v>2.2708110340773753</v>
      </c>
      <c r="AW1057" s="1">
        <f t="shared" si="133"/>
        <v>1.4151675878006882</v>
      </c>
    </row>
    <row r="1058" spans="1:49" x14ac:dyDescent="0.2">
      <c r="A1058">
        <v>1056</v>
      </c>
      <c r="B1058" t="s">
        <v>2331</v>
      </c>
      <c r="C1058" t="s">
        <v>2330</v>
      </c>
      <c r="F1058" t="s">
        <v>2329</v>
      </c>
      <c r="G1058" t="s">
        <v>16</v>
      </c>
      <c r="H1058" t="s">
        <v>15</v>
      </c>
      <c r="I1058" t="s">
        <v>2328</v>
      </c>
      <c r="J1058">
        <v>60033252</v>
      </c>
      <c r="K1058" t="s">
        <v>2327</v>
      </c>
      <c r="L1058" t="s">
        <v>2326</v>
      </c>
      <c r="M1058" t="s">
        <v>11</v>
      </c>
      <c r="N1058">
        <v>2</v>
      </c>
      <c r="O1058" t="s">
        <v>2325</v>
      </c>
      <c r="P1058" t="s">
        <v>2324</v>
      </c>
      <c r="Q1058" t="s">
        <v>2323</v>
      </c>
      <c r="R1058" s="7">
        <v>36161</v>
      </c>
      <c r="S1058" s="8">
        <f t="shared" si="128"/>
        <v>1999</v>
      </c>
      <c r="T1058" s="8">
        <v>1999</v>
      </c>
      <c r="U1058" s="8">
        <f t="shared" si="129"/>
        <v>23</v>
      </c>
      <c r="V1058" s="7">
        <v>1999</v>
      </c>
      <c r="W1058" t="s">
        <v>2322</v>
      </c>
      <c r="X1058" s="2">
        <v>0.62</v>
      </c>
      <c r="Y1058" s="6">
        <f t="shared" si="134"/>
        <v>1.6550545901070447E-2</v>
      </c>
      <c r="AA1058">
        <v>189464</v>
      </c>
      <c r="AB1058">
        <v>17364</v>
      </c>
      <c r="AD1058" t="s">
        <v>5</v>
      </c>
      <c r="AE1058">
        <v>35</v>
      </c>
      <c r="AF1058" t="s">
        <v>2321</v>
      </c>
      <c r="AH1058" t="s">
        <v>2320</v>
      </c>
      <c r="AI1058" t="s">
        <v>2319</v>
      </c>
      <c r="AJ1058" t="s">
        <v>2318</v>
      </c>
      <c r="AK1058" t="s">
        <v>2317</v>
      </c>
      <c r="AL1058">
        <v>2</v>
      </c>
      <c r="AM1058" s="5">
        <f t="shared" si="130"/>
        <v>8.6956521739130432E-2</v>
      </c>
      <c r="AN1058" s="4">
        <f t="shared" si="135"/>
        <v>1.3170241838565761E-4</v>
      </c>
      <c r="AO1058" s="3"/>
      <c r="AP1058">
        <v>0</v>
      </c>
      <c r="AR1058" t="s">
        <v>1</v>
      </c>
      <c r="AT1058" s="2">
        <v>1.7</v>
      </c>
      <c r="AU1058" s="1">
        <f t="shared" si="131"/>
        <v>1.162489285626501</v>
      </c>
      <c r="AV1058" s="1">
        <f t="shared" si="132"/>
        <v>0.83411241597280517</v>
      </c>
      <c r="AW1058" s="1">
        <f t="shared" si="133"/>
        <v>0.50573554631910944</v>
      </c>
    </row>
    <row r="1059" spans="1:49" x14ac:dyDescent="0.2">
      <c r="A1059">
        <v>1057</v>
      </c>
      <c r="B1059" t="s">
        <v>2316</v>
      </c>
      <c r="C1059" t="s">
        <v>2315</v>
      </c>
      <c r="F1059" t="s">
        <v>2314</v>
      </c>
      <c r="G1059" t="s">
        <v>16</v>
      </c>
      <c r="H1059" t="s">
        <v>15</v>
      </c>
      <c r="I1059" t="s">
        <v>2313</v>
      </c>
      <c r="J1059">
        <v>60003122</v>
      </c>
      <c r="K1059" t="s">
        <v>1461</v>
      </c>
      <c r="L1059" t="s">
        <v>1460</v>
      </c>
      <c r="M1059" t="s">
        <v>1459</v>
      </c>
      <c r="N1059">
        <v>3</v>
      </c>
      <c r="O1059" t="s">
        <v>2312</v>
      </c>
      <c r="P1059" t="s">
        <v>2311</v>
      </c>
      <c r="Q1059" t="s">
        <v>2310</v>
      </c>
      <c r="R1059" s="7">
        <v>36161</v>
      </c>
      <c r="S1059" s="8">
        <f t="shared" si="128"/>
        <v>1999</v>
      </c>
      <c r="T1059" s="8">
        <v>1999</v>
      </c>
      <c r="U1059" s="8">
        <f t="shared" si="129"/>
        <v>23</v>
      </c>
      <c r="V1059" s="7">
        <v>1999</v>
      </c>
      <c r="W1059" t="s">
        <v>1713</v>
      </c>
      <c r="X1059" s="2">
        <v>0.30399999999999999</v>
      </c>
      <c r="Y1059" s="6">
        <f t="shared" si="134"/>
        <v>8.115106377299057E-3</v>
      </c>
      <c r="AA1059">
        <v>8952477</v>
      </c>
      <c r="AB1059">
        <v>12250</v>
      </c>
      <c r="AD1059" t="s">
        <v>5</v>
      </c>
      <c r="AE1059">
        <v>21</v>
      </c>
      <c r="AF1059">
        <v>2</v>
      </c>
      <c r="AH1059" t="s">
        <v>2309</v>
      </c>
      <c r="AI1059" t="s">
        <v>2308</v>
      </c>
      <c r="AK1059" t="s">
        <v>2307</v>
      </c>
      <c r="AL1059">
        <v>13</v>
      </c>
      <c r="AM1059" s="5">
        <f t="shared" si="130"/>
        <v>0.56521739130434778</v>
      </c>
      <c r="AN1059" s="4">
        <f t="shared" si="135"/>
        <v>8.560657195067744E-4</v>
      </c>
      <c r="AO1059" s="3"/>
      <c r="AP1059">
        <v>0</v>
      </c>
      <c r="AR1059" t="s">
        <v>1</v>
      </c>
      <c r="AT1059" s="2" t="s">
        <v>0</v>
      </c>
      <c r="AU1059" s="1">
        <f t="shared" si="131"/>
        <v>0.59373941799613716</v>
      </c>
      <c r="AV1059" s="1">
        <f t="shared" si="132"/>
        <v>0.44855860484029159</v>
      </c>
      <c r="AW1059" s="1">
        <f t="shared" si="133"/>
        <v>0.30337779168444595</v>
      </c>
    </row>
    <row r="1060" spans="1:49" x14ac:dyDescent="0.2">
      <c r="A1060">
        <v>1058</v>
      </c>
      <c r="B1060" t="s">
        <v>2306</v>
      </c>
      <c r="C1060" t="s">
        <v>2305</v>
      </c>
      <c r="F1060" t="s">
        <v>2304</v>
      </c>
      <c r="G1060" t="s">
        <v>16</v>
      </c>
      <c r="H1060" t="s">
        <v>15</v>
      </c>
      <c r="I1060" t="s">
        <v>2303</v>
      </c>
      <c r="J1060">
        <v>60027550</v>
      </c>
      <c r="K1060" t="s">
        <v>138</v>
      </c>
      <c r="L1060" t="s">
        <v>137</v>
      </c>
      <c r="M1060" t="s">
        <v>11</v>
      </c>
      <c r="N1060">
        <v>2</v>
      </c>
      <c r="O1060" t="s">
        <v>2302</v>
      </c>
      <c r="P1060" t="s">
        <v>2301</v>
      </c>
      <c r="Q1060" t="s">
        <v>1158</v>
      </c>
      <c r="R1060" s="7">
        <v>36161</v>
      </c>
      <c r="S1060" s="8">
        <f t="shared" si="128"/>
        <v>1999</v>
      </c>
      <c r="T1060" s="8">
        <v>1999</v>
      </c>
      <c r="U1060" s="8">
        <f t="shared" si="129"/>
        <v>23</v>
      </c>
      <c r="V1060" s="7">
        <v>1999</v>
      </c>
      <c r="W1060" t="s">
        <v>1713</v>
      </c>
      <c r="X1060" s="2">
        <v>0.30399999999999999</v>
      </c>
      <c r="Y1060" s="6">
        <f t="shared" si="134"/>
        <v>8.115106377299057E-3</v>
      </c>
      <c r="AA1060">
        <v>8952477</v>
      </c>
      <c r="AB1060">
        <v>12250</v>
      </c>
      <c r="AD1060" t="s">
        <v>5</v>
      </c>
      <c r="AE1060">
        <v>21</v>
      </c>
      <c r="AF1060">
        <v>2</v>
      </c>
      <c r="AH1060" t="s">
        <v>2300</v>
      </c>
      <c r="AI1060" t="s">
        <v>2299</v>
      </c>
      <c r="AK1060" t="s">
        <v>2298</v>
      </c>
      <c r="AL1060">
        <v>6</v>
      </c>
      <c r="AM1060" s="5">
        <f t="shared" si="130"/>
        <v>0.2608695652173913</v>
      </c>
      <c r="AN1060" s="4">
        <f t="shared" si="135"/>
        <v>3.9510725515697282E-4</v>
      </c>
      <c r="AO1060" s="3"/>
      <c r="AP1060">
        <v>0</v>
      </c>
      <c r="AR1060" t="s">
        <v>1</v>
      </c>
      <c r="AT1060" s="2" t="s">
        <v>0</v>
      </c>
      <c r="AU1060" s="1">
        <f t="shared" si="131"/>
        <v>0.57991066406564318</v>
      </c>
      <c r="AV1060" s="1">
        <f t="shared" si="132"/>
        <v>0.42551068162280148</v>
      </c>
      <c r="AW1060" s="1">
        <f t="shared" si="133"/>
        <v>0.27111069917995984</v>
      </c>
    </row>
    <row r="1061" spans="1:49" x14ac:dyDescent="0.2">
      <c r="A1061">
        <v>1059</v>
      </c>
      <c r="B1061" t="s">
        <v>2297</v>
      </c>
      <c r="C1061" t="s">
        <v>2296</v>
      </c>
      <c r="F1061" t="s">
        <v>2295</v>
      </c>
      <c r="G1061" t="s">
        <v>16</v>
      </c>
      <c r="H1061" t="s">
        <v>15</v>
      </c>
      <c r="I1061" t="s">
        <v>2294</v>
      </c>
      <c r="J1061">
        <v>60110693</v>
      </c>
      <c r="K1061" t="s">
        <v>2293</v>
      </c>
      <c r="L1061" t="s">
        <v>2292</v>
      </c>
      <c r="M1061" t="s">
        <v>431</v>
      </c>
      <c r="N1061">
        <v>2</v>
      </c>
      <c r="O1061" t="s">
        <v>2291</v>
      </c>
      <c r="P1061" t="s">
        <v>2290</v>
      </c>
      <c r="Q1061" t="s">
        <v>2289</v>
      </c>
      <c r="R1061" s="7">
        <v>36161</v>
      </c>
      <c r="S1061" s="8">
        <f t="shared" si="128"/>
        <v>1999</v>
      </c>
      <c r="T1061" s="8">
        <v>1999</v>
      </c>
      <c r="U1061" s="8">
        <f t="shared" si="129"/>
        <v>23</v>
      </c>
      <c r="V1061" s="7">
        <v>1999</v>
      </c>
      <c r="W1061" t="s">
        <v>1713</v>
      </c>
      <c r="X1061" s="2">
        <v>0.30399999999999999</v>
      </c>
      <c r="Y1061" s="6">
        <f t="shared" si="134"/>
        <v>8.115106377299057E-3</v>
      </c>
      <c r="AA1061">
        <v>8952477</v>
      </c>
      <c r="AB1061">
        <v>12250</v>
      </c>
      <c r="AD1061" t="s">
        <v>5</v>
      </c>
      <c r="AE1061">
        <v>21</v>
      </c>
      <c r="AF1061">
        <v>2</v>
      </c>
      <c r="AH1061" t="s">
        <v>2288</v>
      </c>
      <c r="AI1061" t="s">
        <v>2287</v>
      </c>
      <c r="AK1061" t="s">
        <v>2286</v>
      </c>
      <c r="AL1061">
        <v>6</v>
      </c>
      <c r="AM1061" s="5">
        <f t="shared" si="130"/>
        <v>0.2608695652173913</v>
      </c>
      <c r="AN1061" s="4">
        <f t="shared" si="135"/>
        <v>3.9510725515697282E-4</v>
      </c>
      <c r="AO1061" s="3"/>
      <c r="AP1061">
        <v>0</v>
      </c>
      <c r="AR1061" t="s">
        <v>1</v>
      </c>
      <c r="AT1061" s="2" t="s">
        <v>0</v>
      </c>
      <c r="AU1061" s="1">
        <f t="shared" si="131"/>
        <v>0.57991066406564318</v>
      </c>
      <c r="AV1061" s="1">
        <f t="shared" si="132"/>
        <v>0.42551068162280148</v>
      </c>
      <c r="AW1061" s="1">
        <f t="shared" si="133"/>
        <v>0.27111069917995984</v>
      </c>
    </row>
    <row r="1062" spans="1:49" x14ac:dyDescent="0.2">
      <c r="A1062">
        <v>1060</v>
      </c>
      <c r="B1062" t="s">
        <v>2285</v>
      </c>
      <c r="C1062" t="s">
        <v>2284</v>
      </c>
      <c r="F1062" t="s">
        <v>2283</v>
      </c>
      <c r="G1062" t="s">
        <v>16</v>
      </c>
      <c r="H1062" t="s">
        <v>15</v>
      </c>
      <c r="I1062" t="s">
        <v>2282</v>
      </c>
      <c r="J1062" t="s">
        <v>2281</v>
      </c>
      <c r="K1062" t="s">
        <v>2280</v>
      </c>
      <c r="L1062" t="s">
        <v>2279</v>
      </c>
      <c r="M1062" t="s">
        <v>2278</v>
      </c>
      <c r="N1062">
        <v>4</v>
      </c>
      <c r="O1062" t="s">
        <v>2277</v>
      </c>
      <c r="P1062" t="s">
        <v>2276</v>
      </c>
      <c r="Q1062" t="s">
        <v>2275</v>
      </c>
      <c r="R1062" s="7">
        <v>36161</v>
      </c>
      <c r="S1062" s="8">
        <f t="shared" ref="S1062:S1125" si="136">YEAR(R1062)</f>
        <v>1999</v>
      </c>
      <c r="T1062" s="8">
        <v>1999</v>
      </c>
      <c r="U1062" s="8">
        <f t="shared" ref="U1062:U1125" si="137">2022-T1062</f>
        <v>23</v>
      </c>
      <c r="V1062" s="7">
        <v>1999</v>
      </c>
      <c r="W1062" s="12" t="s">
        <v>2274</v>
      </c>
      <c r="X1062" s="2">
        <v>2.383</v>
      </c>
      <c r="Y1062" s="6">
        <f t="shared" si="134"/>
        <v>6.3612824003630442E-2</v>
      </c>
      <c r="AA1062">
        <v>13502395</v>
      </c>
      <c r="AB1062">
        <v>17418</v>
      </c>
      <c r="AD1062" t="s">
        <v>5</v>
      </c>
      <c r="AE1062">
        <v>146</v>
      </c>
      <c r="AF1062">
        <v>2</v>
      </c>
      <c r="AH1062" t="s">
        <v>2273</v>
      </c>
      <c r="AI1062" t="s">
        <v>2272</v>
      </c>
      <c r="AK1062" t="s">
        <v>2271</v>
      </c>
      <c r="AL1062">
        <v>9</v>
      </c>
      <c r="AM1062" s="5">
        <f t="shared" ref="AM1062:AM1125" si="138">AL1062/U1062</f>
        <v>0.39130434782608697</v>
      </c>
      <c r="AN1062" s="4">
        <f t="shared" si="135"/>
        <v>5.9266088273545923E-4</v>
      </c>
      <c r="AO1062" s="3"/>
      <c r="AP1062">
        <v>0</v>
      </c>
      <c r="AR1062" t="s">
        <v>1</v>
      </c>
      <c r="AT1062" s="2" t="s">
        <v>0</v>
      </c>
      <c r="AU1062" s="1">
        <f t="shared" ref="AU1062:AU1125" si="139">(Y1062*0.7+AN1062*0.3)*100</f>
        <v>4.4706775067361946</v>
      </c>
      <c r="AV1062" s="1">
        <f t="shared" ref="AV1062:AV1125" si="140">(Y1062*0.5+AN1062*0.5)*100</f>
        <v>3.2102742443182954</v>
      </c>
      <c r="AW1062" s="1">
        <f t="shared" ref="AW1062:AW1125" si="141">(Y1062*0.3+AN1062*0.7)*100</f>
        <v>1.9498709819003954</v>
      </c>
    </row>
    <row r="1063" spans="1:49" x14ac:dyDescent="0.2">
      <c r="A1063">
        <v>1061</v>
      </c>
      <c r="B1063" t="s">
        <v>2270</v>
      </c>
      <c r="C1063" t="s">
        <v>2269</v>
      </c>
      <c r="F1063" t="s">
        <v>2268</v>
      </c>
      <c r="G1063" t="s">
        <v>16</v>
      </c>
      <c r="H1063" t="s">
        <v>15</v>
      </c>
      <c r="I1063" t="s">
        <v>2267</v>
      </c>
      <c r="J1063">
        <v>60027271</v>
      </c>
      <c r="K1063" t="s">
        <v>2266</v>
      </c>
      <c r="L1063" t="s">
        <v>2265</v>
      </c>
      <c r="M1063" t="s">
        <v>11</v>
      </c>
      <c r="N1063">
        <v>2</v>
      </c>
      <c r="O1063" t="s">
        <v>2264</v>
      </c>
      <c r="P1063" t="s">
        <v>2263</v>
      </c>
      <c r="Q1063" t="s">
        <v>2262</v>
      </c>
      <c r="R1063" s="7">
        <v>36161</v>
      </c>
      <c r="S1063" s="8">
        <f t="shared" si="136"/>
        <v>1999</v>
      </c>
      <c r="T1063" s="8">
        <v>1999</v>
      </c>
      <c r="U1063" s="8">
        <f t="shared" si="137"/>
        <v>23</v>
      </c>
      <c r="V1063" s="7">
        <v>1999</v>
      </c>
      <c r="W1063" t="s">
        <v>2024</v>
      </c>
      <c r="X1063" s="2">
        <v>1.6379999999999999</v>
      </c>
      <c r="Y1063" s="6">
        <f t="shared" si="134"/>
        <v>4.3725474493473214E-2</v>
      </c>
      <c r="AA1063" t="s">
        <v>2023</v>
      </c>
      <c r="AB1063">
        <v>17391</v>
      </c>
      <c r="AD1063" t="s">
        <v>5</v>
      </c>
      <c r="AE1063">
        <v>47</v>
      </c>
      <c r="AF1063">
        <v>7</v>
      </c>
      <c r="AH1063" t="s">
        <v>2261</v>
      </c>
      <c r="AI1063" t="s">
        <v>2260</v>
      </c>
      <c r="AK1063" t="s">
        <v>2259</v>
      </c>
      <c r="AL1063">
        <v>158</v>
      </c>
      <c r="AM1063" s="5">
        <f t="shared" si="138"/>
        <v>6.8695652173913047</v>
      </c>
      <c r="AN1063" s="4">
        <f t="shared" si="135"/>
        <v>1.0404491052466951E-2</v>
      </c>
      <c r="AO1063" s="3"/>
      <c r="AP1063">
        <v>0</v>
      </c>
      <c r="AQ1063" t="s">
        <v>1679</v>
      </c>
      <c r="AR1063" t="s">
        <v>1</v>
      </c>
      <c r="AS1063" t="s">
        <v>1677</v>
      </c>
      <c r="AT1063" s="2">
        <v>4.931</v>
      </c>
      <c r="AU1063" s="1">
        <f t="shared" si="139"/>
        <v>3.3729179461171337</v>
      </c>
      <c r="AV1063" s="1">
        <f t="shared" si="140"/>
        <v>2.7064982772970083</v>
      </c>
      <c r="AW1063" s="1">
        <f t="shared" si="141"/>
        <v>2.0400786084768829</v>
      </c>
    </row>
    <row r="1064" spans="1:49" x14ac:dyDescent="0.2">
      <c r="A1064">
        <v>1062</v>
      </c>
      <c r="B1064" t="s">
        <v>2258</v>
      </c>
      <c r="C1064" t="s">
        <v>2257</v>
      </c>
      <c r="F1064" t="s">
        <v>2256</v>
      </c>
      <c r="G1064" t="s">
        <v>16</v>
      </c>
      <c r="H1064" t="s">
        <v>15</v>
      </c>
      <c r="I1064" t="s">
        <v>2255</v>
      </c>
      <c r="J1064">
        <v>60011357</v>
      </c>
      <c r="K1064" t="s">
        <v>2254</v>
      </c>
      <c r="L1064" t="s">
        <v>2253</v>
      </c>
      <c r="M1064" t="s">
        <v>1531</v>
      </c>
      <c r="N1064">
        <v>2</v>
      </c>
      <c r="O1064" t="s">
        <v>2252</v>
      </c>
      <c r="P1064" t="s">
        <v>2251</v>
      </c>
      <c r="Q1064" t="s">
        <v>2250</v>
      </c>
      <c r="R1064" s="7">
        <v>36161</v>
      </c>
      <c r="S1064" s="8">
        <f t="shared" si="136"/>
        <v>1999</v>
      </c>
      <c r="T1064" s="8">
        <v>1999</v>
      </c>
      <c r="U1064" s="8">
        <f t="shared" si="137"/>
        <v>23</v>
      </c>
      <c r="V1064" s="7">
        <v>1999</v>
      </c>
      <c r="W1064" t="s">
        <v>1713</v>
      </c>
      <c r="X1064" s="2">
        <v>0.30399999999999999</v>
      </c>
      <c r="Y1064" s="6">
        <f t="shared" si="134"/>
        <v>8.115106377299057E-3</v>
      </c>
      <c r="AA1064">
        <v>8952477</v>
      </c>
      <c r="AB1064">
        <v>12250</v>
      </c>
      <c r="AD1064" t="s">
        <v>5</v>
      </c>
      <c r="AE1064">
        <v>22</v>
      </c>
      <c r="AF1064">
        <v>6</v>
      </c>
      <c r="AH1064" t="s">
        <v>2249</v>
      </c>
      <c r="AI1064" t="s">
        <v>2248</v>
      </c>
      <c r="AK1064" t="s">
        <v>2247</v>
      </c>
      <c r="AL1064">
        <v>12</v>
      </c>
      <c r="AM1064" s="5">
        <f t="shared" si="138"/>
        <v>0.52173913043478259</v>
      </c>
      <c r="AN1064" s="4">
        <f t="shared" si="135"/>
        <v>7.9021451031394564E-4</v>
      </c>
      <c r="AO1064" s="3"/>
      <c r="AP1064">
        <v>0</v>
      </c>
      <c r="AR1064" t="s">
        <v>1</v>
      </c>
      <c r="AT1064" s="2" t="s">
        <v>0</v>
      </c>
      <c r="AU1064" s="1">
        <f t="shared" si="139"/>
        <v>0.59176388172035232</v>
      </c>
      <c r="AV1064" s="1">
        <f t="shared" si="140"/>
        <v>0.44526604438065009</v>
      </c>
      <c r="AW1064" s="1">
        <f t="shared" si="141"/>
        <v>0.29876820704094792</v>
      </c>
    </row>
    <row r="1065" spans="1:49" x14ac:dyDescent="0.2">
      <c r="A1065">
        <v>1063</v>
      </c>
      <c r="B1065" t="s">
        <v>2246</v>
      </c>
      <c r="F1065" t="s">
        <v>2245</v>
      </c>
      <c r="G1065" t="s">
        <v>16</v>
      </c>
      <c r="H1065" t="s">
        <v>15</v>
      </c>
      <c r="I1065" t="s">
        <v>2244</v>
      </c>
      <c r="J1065">
        <v>119055921</v>
      </c>
      <c r="K1065" t="s">
        <v>2243</v>
      </c>
      <c r="L1065" t="s">
        <v>2242</v>
      </c>
      <c r="M1065" t="s">
        <v>25</v>
      </c>
      <c r="N1065">
        <v>1</v>
      </c>
      <c r="O1065" t="s">
        <v>2241</v>
      </c>
      <c r="P1065">
        <v>7403990802</v>
      </c>
      <c r="Q1065">
        <v>119055921</v>
      </c>
      <c r="R1065" s="7">
        <v>36161</v>
      </c>
      <c r="S1065" s="8">
        <f t="shared" si="136"/>
        <v>1999</v>
      </c>
      <c r="T1065" s="8">
        <v>1999</v>
      </c>
      <c r="U1065" s="8">
        <f t="shared" si="137"/>
        <v>23</v>
      </c>
      <c r="V1065" s="7">
        <v>1999</v>
      </c>
      <c r="W1065" t="s">
        <v>509</v>
      </c>
      <c r="X1065" s="2">
        <v>0.21099999999999999</v>
      </c>
      <c r="Y1065" s="6">
        <f t="shared" si="134"/>
        <v>5.6325244921384904E-3</v>
      </c>
      <c r="AA1065">
        <v>9168516</v>
      </c>
      <c r="AB1065">
        <v>18936</v>
      </c>
      <c r="AD1065" t="s">
        <v>5</v>
      </c>
      <c r="AE1065" t="s">
        <v>508</v>
      </c>
      <c r="AF1065">
        <v>3</v>
      </c>
      <c r="AH1065" t="s">
        <v>2240</v>
      </c>
      <c r="AI1065" t="s">
        <v>2239</v>
      </c>
      <c r="AJ1065" t="s">
        <v>2238</v>
      </c>
      <c r="AK1065" t="s">
        <v>2237</v>
      </c>
      <c r="AL1065">
        <v>3</v>
      </c>
      <c r="AM1065" s="5">
        <f t="shared" si="138"/>
        <v>0.13043478260869565</v>
      </c>
      <c r="AN1065" s="4">
        <f t="shared" si="135"/>
        <v>1.9755362757848641E-4</v>
      </c>
      <c r="AO1065" s="3"/>
      <c r="AP1065">
        <v>0</v>
      </c>
      <c r="AR1065" t="s">
        <v>1</v>
      </c>
      <c r="AT1065" s="2">
        <v>0.52500000000000002</v>
      </c>
      <c r="AU1065" s="1">
        <f t="shared" si="139"/>
        <v>0.40020332327704888</v>
      </c>
      <c r="AV1065" s="1">
        <f t="shared" si="140"/>
        <v>0.29150390598584885</v>
      </c>
      <c r="AW1065" s="1">
        <f t="shared" si="141"/>
        <v>0.18280448869464877</v>
      </c>
    </row>
    <row r="1066" spans="1:49" x14ac:dyDescent="0.2">
      <c r="A1066">
        <v>1064</v>
      </c>
      <c r="B1066" t="s">
        <v>2236</v>
      </c>
      <c r="C1066" t="s">
        <v>2235</v>
      </c>
      <c r="F1066" t="s">
        <v>2234</v>
      </c>
      <c r="G1066" t="s">
        <v>16</v>
      </c>
      <c r="H1066" t="s">
        <v>15</v>
      </c>
      <c r="I1066" t="s">
        <v>2233</v>
      </c>
      <c r="J1066">
        <v>60008673</v>
      </c>
      <c r="K1066" t="s">
        <v>1967</v>
      </c>
      <c r="L1066" t="s">
        <v>1966</v>
      </c>
      <c r="M1066" t="s">
        <v>1482</v>
      </c>
      <c r="N1066">
        <v>2</v>
      </c>
      <c r="O1066" t="s">
        <v>2232</v>
      </c>
      <c r="P1066" t="s">
        <v>2231</v>
      </c>
      <c r="Q1066" t="s">
        <v>2230</v>
      </c>
      <c r="R1066" s="7">
        <v>36161</v>
      </c>
      <c r="S1066" s="8">
        <f t="shared" si="136"/>
        <v>1999</v>
      </c>
      <c r="T1066" s="8">
        <v>1999</v>
      </c>
      <c r="U1066" s="8">
        <f t="shared" si="137"/>
        <v>23</v>
      </c>
      <c r="V1066" s="7">
        <v>1999</v>
      </c>
      <c r="W1066" t="s">
        <v>1455</v>
      </c>
      <c r="X1066" s="2">
        <v>1.6519999999999999</v>
      </c>
      <c r="Y1066" s="6">
        <f t="shared" si="134"/>
        <v>4.409919649769093E-2</v>
      </c>
      <c r="AA1066" t="s">
        <v>1454</v>
      </c>
      <c r="AB1066">
        <v>17337</v>
      </c>
      <c r="AD1066" t="s">
        <v>5</v>
      </c>
      <c r="AE1066">
        <v>47</v>
      </c>
      <c r="AF1066">
        <v>5</v>
      </c>
      <c r="AH1066" t="s">
        <v>2229</v>
      </c>
      <c r="AI1066" t="s">
        <v>2228</v>
      </c>
      <c r="AK1066" t="s">
        <v>2227</v>
      </c>
      <c r="AL1066">
        <v>19</v>
      </c>
      <c r="AM1066" s="5">
        <f t="shared" si="138"/>
        <v>0.82608695652173914</v>
      </c>
      <c r="AN1066" s="4">
        <f t="shared" si="135"/>
        <v>1.2511729746637473E-3</v>
      </c>
      <c r="AO1066" s="3"/>
      <c r="AP1066">
        <v>0</v>
      </c>
      <c r="AR1066" t="s">
        <v>1</v>
      </c>
      <c r="AT1066" s="2" t="s">
        <v>0</v>
      </c>
      <c r="AU1066" s="1">
        <f t="shared" si="139"/>
        <v>3.1244789440782772</v>
      </c>
      <c r="AV1066" s="1">
        <f t="shared" si="140"/>
        <v>2.2675184736177338</v>
      </c>
      <c r="AW1066" s="1">
        <f t="shared" si="141"/>
        <v>1.41055800315719</v>
      </c>
    </row>
    <row r="1067" spans="1:49" x14ac:dyDescent="0.2">
      <c r="A1067">
        <v>1065</v>
      </c>
      <c r="B1067" t="s">
        <v>2226</v>
      </c>
      <c r="C1067" t="s">
        <v>2225</v>
      </c>
      <c r="F1067" t="s">
        <v>2224</v>
      </c>
      <c r="G1067" t="s">
        <v>16</v>
      </c>
      <c r="H1067" t="s">
        <v>15</v>
      </c>
      <c r="I1067" t="s">
        <v>2223</v>
      </c>
      <c r="J1067">
        <v>60000745</v>
      </c>
      <c r="K1067" t="s">
        <v>2222</v>
      </c>
      <c r="L1067" t="s">
        <v>2221</v>
      </c>
      <c r="M1067" t="s">
        <v>11</v>
      </c>
      <c r="N1067">
        <v>2</v>
      </c>
      <c r="O1067" t="s">
        <v>2220</v>
      </c>
      <c r="P1067" t="s">
        <v>2219</v>
      </c>
      <c r="Q1067" t="s">
        <v>2218</v>
      </c>
      <c r="R1067" s="7">
        <v>36161</v>
      </c>
      <c r="S1067" s="8">
        <f t="shared" si="136"/>
        <v>1999</v>
      </c>
      <c r="T1067" s="8">
        <v>1999</v>
      </c>
      <c r="U1067" s="8">
        <f t="shared" si="137"/>
        <v>23</v>
      </c>
      <c r="V1067" s="7">
        <v>1999</v>
      </c>
      <c r="W1067" t="s">
        <v>1713</v>
      </c>
      <c r="X1067" s="2">
        <v>0.30399999999999999</v>
      </c>
      <c r="Y1067" s="6">
        <f t="shared" si="134"/>
        <v>8.115106377299057E-3</v>
      </c>
      <c r="AA1067">
        <v>8952477</v>
      </c>
      <c r="AB1067">
        <v>12250</v>
      </c>
      <c r="AD1067" t="s">
        <v>5</v>
      </c>
      <c r="AE1067">
        <v>22</v>
      </c>
      <c r="AF1067">
        <v>6</v>
      </c>
      <c r="AH1067" t="s">
        <v>2217</v>
      </c>
      <c r="AI1067" t="s">
        <v>2216</v>
      </c>
      <c r="AK1067" t="s">
        <v>2215</v>
      </c>
      <c r="AL1067">
        <v>11</v>
      </c>
      <c r="AM1067" s="5">
        <f t="shared" si="138"/>
        <v>0.47826086956521741</v>
      </c>
      <c r="AN1067" s="4">
        <f t="shared" si="135"/>
        <v>7.2436330112111687E-4</v>
      </c>
      <c r="AO1067" s="3"/>
      <c r="AP1067">
        <v>0</v>
      </c>
      <c r="AR1067" t="s">
        <v>1</v>
      </c>
      <c r="AT1067" s="2" t="s">
        <v>0</v>
      </c>
      <c r="AU1067" s="1">
        <f t="shared" si="139"/>
        <v>0.58978834544456737</v>
      </c>
      <c r="AV1067" s="1">
        <f t="shared" si="140"/>
        <v>0.44197348392100866</v>
      </c>
      <c r="AW1067" s="1">
        <f t="shared" si="141"/>
        <v>0.29415862239744989</v>
      </c>
    </row>
    <row r="1068" spans="1:49" x14ac:dyDescent="0.2">
      <c r="A1068">
        <v>1066</v>
      </c>
      <c r="B1068" t="s">
        <v>2214</v>
      </c>
      <c r="C1068" t="s">
        <v>2213</v>
      </c>
      <c r="F1068" t="s">
        <v>2212</v>
      </c>
      <c r="G1068" t="s">
        <v>16</v>
      </c>
      <c r="H1068" t="s">
        <v>15</v>
      </c>
      <c r="I1068" t="s">
        <v>2211</v>
      </c>
      <c r="J1068">
        <v>60019722</v>
      </c>
      <c r="K1068" t="s">
        <v>1033</v>
      </c>
      <c r="L1068" t="s">
        <v>984</v>
      </c>
      <c r="M1068" t="s">
        <v>653</v>
      </c>
      <c r="N1068">
        <v>3</v>
      </c>
      <c r="O1068" t="s">
        <v>2210</v>
      </c>
      <c r="P1068" t="s">
        <v>2209</v>
      </c>
      <c r="Q1068" t="s">
        <v>2208</v>
      </c>
      <c r="R1068" s="7">
        <v>36161</v>
      </c>
      <c r="S1068" s="8">
        <f t="shared" si="136"/>
        <v>1999</v>
      </c>
      <c r="T1068" s="8">
        <v>1999</v>
      </c>
      <c r="U1068" s="8">
        <f t="shared" si="137"/>
        <v>23</v>
      </c>
      <c r="V1068" s="7">
        <v>36161</v>
      </c>
      <c r="W1068" t="s">
        <v>1437</v>
      </c>
      <c r="X1068" s="2">
        <v>0.94</v>
      </c>
      <c r="Y1068" s="6">
        <f t="shared" si="134"/>
        <v>2.5092763140332611E-2</v>
      </c>
      <c r="AA1068">
        <v>10518207</v>
      </c>
      <c r="AB1068">
        <v>63372</v>
      </c>
      <c r="AD1068" t="s">
        <v>5</v>
      </c>
      <c r="AE1068">
        <v>9</v>
      </c>
      <c r="AF1068">
        <v>1</v>
      </c>
      <c r="AH1068" t="s">
        <v>2207</v>
      </c>
      <c r="AL1068">
        <v>12</v>
      </c>
      <c r="AM1068" s="5">
        <f t="shared" si="138"/>
        <v>0.52173913043478259</v>
      </c>
      <c r="AN1068" s="4">
        <f t="shared" si="135"/>
        <v>7.9021451031394564E-4</v>
      </c>
      <c r="AO1068" s="3"/>
      <c r="AP1068">
        <v>0</v>
      </c>
      <c r="AR1068" t="s">
        <v>1</v>
      </c>
      <c r="AT1068" s="2" t="s">
        <v>0</v>
      </c>
      <c r="AU1068" s="1">
        <f t="shared" si="139"/>
        <v>1.7801998551327012</v>
      </c>
      <c r="AV1068" s="1">
        <f t="shared" si="140"/>
        <v>1.2941488825323277</v>
      </c>
      <c r="AW1068" s="1">
        <f t="shared" si="141"/>
        <v>0.80809790993195441</v>
      </c>
    </row>
    <row r="1069" spans="1:49" x14ac:dyDescent="0.2">
      <c r="A1069">
        <v>1067</v>
      </c>
      <c r="B1069" t="s">
        <v>2206</v>
      </c>
      <c r="C1069" t="s">
        <v>2205</v>
      </c>
      <c r="F1069" t="s">
        <v>2204</v>
      </c>
      <c r="G1069" t="s">
        <v>16</v>
      </c>
      <c r="H1069" t="s">
        <v>15</v>
      </c>
      <c r="I1069" t="s">
        <v>2203</v>
      </c>
      <c r="J1069">
        <v>60021160</v>
      </c>
      <c r="K1069" t="s">
        <v>2202</v>
      </c>
      <c r="L1069" t="s">
        <v>2201</v>
      </c>
      <c r="M1069" t="s">
        <v>11</v>
      </c>
      <c r="N1069">
        <v>2</v>
      </c>
      <c r="O1069" t="s">
        <v>2200</v>
      </c>
      <c r="P1069" t="s">
        <v>2199</v>
      </c>
      <c r="Q1069" t="s">
        <v>2198</v>
      </c>
      <c r="R1069" s="7">
        <v>36161</v>
      </c>
      <c r="S1069" s="8">
        <f t="shared" si="136"/>
        <v>1999</v>
      </c>
      <c r="T1069" s="8">
        <v>1999</v>
      </c>
      <c r="U1069" s="8">
        <f t="shared" si="137"/>
        <v>23</v>
      </c>
      <c r="V1069" s="7">
        <v>1999</v>
      </c>
      <c r="W1069" t="s">
        <v>2197</v>
      </c>
      <c r="X1069" s="2">
        <v>1.159</v>
      </c>
      <c r="Y1069" s="6">
        <f t="shared" si="134"/>
        <v>3.093884306345266E-2</v>
      </c>
      <c r="AA1069">
        <v>8853010</v>
      </c>
      <c r="AB1069">
        <v>12998</v>
      </c>
      <c r="AD1069" t="s">
        <v>5</v>
      </c>
      <c r="AE1069">
        <v>46</v>
      </c>
      <c r="AF1069">
        <v>4</v>
      </c>
      <c r="AH1069" t="s">
        <v>2196</v>
      </c>
      <c r="AI1069" t="s">
        <v>2195</v>
      </c>
      <c r="AK1069" t="s">
        <v>2194</v>
      </c>
      <c r="AL1069">
        <v>54</v>
      </c>
      <c r="AM1069" s="5">
        <f t="shared" si="138"/>
        <v>2.347826086956522</v>
      </c>
      <c r="AN1069" s="4">
        <f t="shared" si="135"/>
        <v>3.5559652964127558E-3</v>
      </c>
      <c r="AO1069" s="3"/>
      <c r="AP1069">
        <v>0</v>
      </c>
      <c r="AR1069" t="s">
        <v>1</v>
      </c>
      <c r="AT1069" s="2" t="s">
        <v>0</v>
      </c>
      <c r="AU1069" s="1">
        <f t="shared" si="139"/>
        <v>2.2723979733340687</v>
      </c>
      <c r="AV1069" s="1">
        <f t="shared" si="140"/>
        <v>1.7247404179932708</v>
      </c>
      <c r="AW1069" s="1">
        <f t="shared" si="141"/>
        <v>1.1770828626524728</v>
      </c>
    </row>
    <row r="1070" spans="1:49" x14ac:dyDescent="0.2">
      <c r="A1070">
        <v>1068</v>
      </c>
      <c r="B1070" t="s">
        <v>2193</v>
      </c>
      <c r="C1070" t="s">
        <v>2192</v>
      </c>
      <c r="F1070" t="s">
        <v>2191</v>
      </c>
      <c r="G1070" t="s">
        <v>16</v>
      </c>
      <c r="H1070" t="s">
        <v>15</v>
      </c>
      <c r="I1070" t="s">
        <v>2190</v>
      </c>
      <c r="J1070">
        <v>100318818</v>
      </c>
      <c r="K1070" t="s">
        <v>2189</v>
      </c>
      <c r="L1070" t="s">
        <v>2188</v>
      </c>
      <c r="M1070" t="s">
        <v>11</v>
      </c>
      <c r="N1070">
        <v>3</v>
      </c>
      <c r="O1070" t="s">
        <v>2187</v>
      </c>
      <c r="P1070" t="s">
        <v>2186</v>
      </c>
      <c r="Q1070" t="s">
        <v>2185</v>
      </c>
      <c r="R1070" s="7">
        <v>36161</v>
      </c>
      <c r="S1070" s="8">
        <f t="shared" si="136"/>
        <v>1999</v>
      </c>
      <c r="T1070" s="8">
        <v>1999</v>
      </c>
      <c r="U1070" s="8">
        <f t="shared" si="137"/>
        <v>23</v>
      </c>
      <c r="V1070" s="7">
        <v>1999</v>
      </c>
      <c r="W1070" t="s">
        <v>1455</v>
      </c>
      <c r="X1070" s="2">
        <v>1.6519999999999999</v>
      </c>
      <c r="Y1070" s="6">
        <f t="shared" si="134"/>
        <v>4.409919649769093E-2</v>
      </c>
      <c r="AA1070" t="s">
        <v>1454</v>
      </c>
      <c r="AB1070">
        <v>17337</v>
      </c>
      <c r="AD1070" t="s">
        <v>5</v>
      </c>
      <c r="AE1070">
        <v>47</v>
      </c>
      <c r="AF1070">
        <v>3</v>
      </c>
      <c r="AH1070" t="s">
        <v>2184</v>
      </c>
      <c r="AI1070" t="s">
        <v>2183</v>
      </c>
      <c r="AK1070" t="s">
        <v>2182</v>
      </c>
      <c r="AL1070">
        <v>26</v>
      </c>
      <c r="AM1070" s="5">
        <f t="shared" si="138"/>
        <v>1.1304347826086956</v>
      </c>
      <c r="AN1070" s="4">
        <f t="shared" si="135"/>
        <v>1.7121314390135488E-3</v>
      </c>
      <c r="AO1070" s="3"/>
      <c r="AP1070">
        <v>0</v>
      </c>
      <c r="AR1070" t="s">
        <v>1</v>
      </c>
      <c r="AT1070" s="2" t="s">
        <v>0</v>
      </c>
      <c r="AU1070" s="1">
        <f t="shared" si="139"/>
        <v>3.1383076980087714</v>
      </c>
      <c r="AV1070" s="1">
        <f t="shared" si="140"/>
        <v>2.2905663968352239</v>
      </c>
      <c r="AW1070" s="1">
        <f t="shared" si="141"/>
        <v>1.4428250956616762</v>
      </c>
    </row>
    <row r="1071" spans="1:49" x14ac:dyDescent="0.2">
      <c r="A1071">
        <v>1069</v>
      </c>
      <c r="B1071" t="s">
        <v>2181</v>
      </c>
      <c r="C1071" t="s">
        <v>2180</v>
      </c>
      <c r="F1071" t="s">
        <v>2179</v>
      </c>
      <c r="G1071" t="s">
        <v>16</v>
      </c>
      <c r="H1071" t="s">
        <v>15</v>
      </c>
      <c r="I1071" t="s">
        <v>2178</v>
      </c>
      <c r="N1071">
        <v>2</v>
      </c>
      <c r="O1071" t="s">
        <v>2177</v>
      </c>
      <c r="P1071" t="s">
        <v>2176</v>
      </c>
      <c r="Q1071" t="s">
        <v>870</v>
      </c>
      <c r="R1071" s="7">
        <v>36161</v>
      </c>
      <c r="S1071" s="8">
        <f t="shared" si="136"/>
        <v>1999</v>
      </c>
      <c r="T1071" s="8">
        <v>1999</v>
      </c>
      <c r="U1071" s="8">
        <f t="shared" si="137"/>
        <v>23</v>
      </c>
      <c r="V1071" s="7">
        <v>1999</v>
      </c>
      <c r="W1071" s="12" t="s">
        <v>1601</v>
      </c>
      <c r="X1071" s="2">
        <v>2.383</v>
      </c>
      <c r="Y1071" s="6">
        <f t="shared" si="134"/>
        <v>6.3612824003630442E-2</v>
      </c>
      <c r="AA1071">
        <v>13502417</v>
      </c>
      <c r="AB1071">
        <v>17416</v>
      </c>
      <c r="AD1071" t="s">
        <v>5</v>
      </c>
      <c r="AE1071">
        <v>146</v>
      </c>
      <c r="AF1071">
        <v>2</v>
      </c>
      <c r="AH1071" t="s">
        <v>2175</v>
      </c>
      <c r="AI1071" t="s">
        <v>2174</v>
      </c>
      <c r="AK1071" t="s">
        <v>2173</v>
      </c>
      <c r="AL1071">
        <v>8</v>
      </c>
      <c r="AM1071" s="5">
        <f t="shared" si="138"/>
        <v>0.34782608695652173</v>
      </c>
      <c r="AN1071" s="4">
        <f t="shared" si="135"/>
        <v>5.2680967354263046E-4</v>
      </c>
      <c r="AO1071" s="3"/>
      <c r="AP1071">
        <v>0</v>
      </c>
      <c r="AR1071" t="s">
        <v>1</v>
      </c>
      <c r="AT1071" s="2" t="s">
        <v>0</v>
      </c>
      <c r="AU1071" s="1">
        <f t="shared" si="139"/>
        <v>4.4687019704604101</v>
      </c>
      <c r="AV1071" s="1">
        <f t="shared" si="140"/>
        <v>3.2069816838586536</v>
      </c>
      <c r="AW1071" s="1">
        <f t="shared" si="141"/>
        <v>1.9452613972568973</v>
      </c>
    </row>
    <row r="1072" spans="1:49" x14ac:dyDescent="0.2">
      <c r="A1072">
        <v>1070</v>
      </c>
      <c r="B1072" t="s">
        <v>2172</v>
      </c>
      <c r="C1072" t="s">
        <v>2171</v>
      </c>
      <c r="F1072" t="s">
        <v>2170</v>
      </c>
      <c r="G1072" t="s">
        <v>16</v>
      </c>
      <c r="H1072" t="s">
        <v>15</v>
      </c>
      <c r="I1072" t="s">
        <v>2169</v>
      </c>
      <c r="J1072" t="s">
        <v>2164</v>
      </c>
      <c r="K1072" t="s">
        <v>2168</v>
      </c>
      <c r="L1072" t="s">
        <v>2167</v>
      </c>
      <c r="M1072" t="s">
        <v>225</v>
      </c>
      <c r="N1072">
        <v>2</v>
      </c>
      <c r="O1072" t="s">
        <v>2166</v>
      </c>
      <c r="P1072" t="s">
        <v>2165</v>
      </c>
      <c r="Q1072" t="s">
        <v>2164</v>
      </c>
      <c r="R1072" s="7">
        <v>36161</v>
      </c>
      <c r="S1072" s="8">
        <f t="shared" si="136"/>
        <v>1999</v>
      </c>
      <c r="T1072" s="8">
        <v>1999</v>
      </c>
      <c r="U1072" s="8">
        <f t="shared" si="137"/>
        <v>23</v>
      </c>
      <c r="V1072" s="7">
        <v>1999</v>
      </c>
      <c r="W1072" t="s">
        <v>1455</v>
      </c>
      <c r="X1072" s="2">
        <v>1.6519999999999999</v>
      </c>
      <c r="Y1072" s="6">
        <f t="shared" si="134"/>
        <v>4.409919649769093E-2</v>
      </c>
      <c r="AA1072" t="s">
        <v>1454</v>
      </c>
      <c r="AB1072">
        <v>17337</v>
      </c>
      <c r="AD1072" t="s">
        <v>5</v>
      </c>
      <c r="AE1072">
        <v>47</v>
      </c>
      <c r="AF1072">
        <v>2</v>
      </c>
      <c r="AH1072" t="s">
        <v>2163</v>
      </c>
      <c r="AI1072" t="s">
        <v>2162</v>
      </c>
      <c r="AK1072" t="s">
        <v>2161</v>
      </c>
      <c r="AL1072">
        <v>67</v>
      </c>
      <c r="AM1072" s="5">
        <f t="shared" si="138"/>
        <v>2.9130434782608696</v>
      </c>
      <c r="AN1072" s="4">
        <f t="shared" si="135"/>
        <v>4.4120310159195299E-3</v>
      </c>
      <c r="AO1072" s="3"/>
      <c r="AP1072">
        <v>0</v>
      </c>
      <c r="AQ1072" t="s">
        <v>2160</v>
      </c>
      <c r="AR1072" t="s">
        <v>2159</v>
      </c>
      <c r="AS1072" t="s">
        <v>2158</v>
      </c>
      <c r="AT1072" s="2" t="s">
        <v>0</v>
      </c>
      <c r="AU1072" s="1">
        <f t="shared" si="139"/>
        <v>3.2193046853159513</v>
      </c>
      <c r="AV1072" s="1">
        <f t="shared" si="140"/>
        <v>2.4255613756805232</v>
      </c>
      <c r="AW1072" s="1">
        <f t="shared" si="141"/>
        <v>1.6318180660450949</v>
      </c>
    </row>
    <row r="1073" spans="1:49" x14ac:dyDescent="0.2">
      <c r="A1073">
        <v>1071</v>
      </c>
      <c r="B1073" t="s">
        <v>2157</v>
      </c>
      <c r="C1073" t="s">
        <v>2156</v>
      </c>
      <c r="F1073" t="s">
        <v>2155</v>
      </c>
      <c r="G1073" t="s">
        <v>16</v>
      </c>
      <c r="H1073" t="s">
        <v>15</v>
      </c>
      <c r="I1073" t="s">
        <v>2154</v>
      </c>
      <c r="J1073" t="s">
        <v>2153</v>
      </c>
      <c r="K1073" t="s">
        <v>2152</v>
      </c>
      <c r="L1073" t="s">
        <v>2151</v>
      </c>
      <c r="M1073" t="s">
        <v>2150</v>
      </c>
      <c r="N1073">
        <v>5</v>
      </c>
      <c r="O1073" t="s">
        <v>2149</v>
      </c>
      <c r="P1073" t="s">
        <v>2148</v>
      </c>
      <c r="Q1073" t="s">
        <v>2147</v>
      </c>
      <c r="R1073" s="7">
        <v>36161</v>
      </c>
      <c r="S1073" s="8">
        <f t="shared" si="136"/>
        <v>1999</v>
      </c>
      <c r="T1073" s="8">
        <v>1999</v>
      </c>
      <c r="U1073" s="8">
        <f t="shared" si="137"/>
        <v>23</v>
      </c>
      <c r="V1073" s="7">
        <v>1999</v>
      </c>
      <c r="W1073" t="s">
        <v>1847</v>
      </c>
      <c r="X1073" s="2">
        <v>0.61499999999999999</v>
      </c>
      <c r="Y1073" s="6">
        <f t="shared" si="134"/>
        <v>1.6417073756706976E-2</v>
      </c>
      <c r="AA1073">
        <v>1959271</v>
      </c>
      <c r="AB1073">
        <v>12141</v>
      </c>
      <c r="AD1073" t="s">
        <v>5</v>
      </c>
      <c r="AE1073">
        <v>20</v>
      </c>
      <c r="AF1073">
        <v>6</v>
      </c>
      <c r="AH1073" t="s">
        <v>2146</v>
      </c>
      <c r="AI1073" t="s">
        <v>2145</v>
      </c>
      <c r="AK1073" t="s">
        <v>2144</v>
      </c>
      <c r="AL1073">
        <v>6</v>
      </c>
      <c r="AM1073" s="5">
        <f t="shared" si="138"/>
        <v>0.2608695652173913</v>
      </c>
      <c r="AN1073" s="4">
        <f t="shared" si="135"/>
        <v>3.9510725515697282E-4</v>
      </c>
      <c r="AO1073" s="3"/>
      <c r="AP1073">
        <v>0</v>
      </c>
      <c r="AR1073" t="s">
        <v>1</v>
      </c>
      <c r="AT1073" s="2" t="s">
        <v>0</v>
      </c>
      <c r="AU1073" s="1">
        <f t="shared" si="139"/>
        <v>1.1610483806241974</v>
      </c>
      <c r="AV1073" s="1">
        <f t="shared" si="140"/>
        <v>0.84060905059319746</v>
      </c>
      <c r="AW1073" s="1">
        <f t="shared" si="141"/>
        <v>0.52016972056219735</v>
      </c>
    </row>
    <row r="1074" spans="1:49" x14ac:dyDescent="0.2">
      <c r="A1074">
        <v>1072</v>
      </c>
      <c r="B1074" t="s">
        <v>2143</v>
      </c>
      <c r="C1074" t="s">
        <v>2142</v>
      </c>
      <c r="F1074" t="s">
        <v>2141</v>
      </c>
      <c r="G1074" t="s">
        <v>16</v>
      </c>
      <c r="H1074" t="s">
        <v>15</v>
      </c>
      <c r="I1074" t="s">
        <v>2140</v>
      </c>
      <c r="J1074">
        <v>100346114</v>
      </c>
      <c r="K1074" t="s">
        <v>956</v>
      </c>
      <c r="L1074" t="s">
        <v>955</v>
      </c>
      <c r="M1074" t="s">
        <v>11</v>
      </c>
      <c r="N1074">
        <v>1</v>
      </c>
      <c r="O1074" t="s">
        <v>2139</v>
      </c>
      <c r="P1074">
        <v>56203754900</v>
      </c>
      <c r="Q1074">
        <v>100346114</v>
      </c>
      <c r="R1074" s="7">
        <v>36161</v>
      </c>
      <c r="S1074" s="8">
        <f t="shared" si="136"/>
        <v>1999</v>
      </c>
      <c r="T1074" s="8">
        <v>1999</v>
      </c>
      <c r="U1074" s="8">
        <f t="shared" si="137"/>
        <v>23</v>
      </c>
      <c r="V1074" s="7">
        <v>1999</v>
      </c>
      <c r="W1074" t="s">
        <v>2024</v>
      </c>
      <c r="X1074" s="2">
        <v>1.6379999999999999</v>
      </c>
      <c r="Y1074" s="6">
        <f t="shared" si="134"/>
        <v>4.3725474493473214E-2</v>
      </c>
      <c r="AA1074" t="s">
        <v>2023</v>
      </c>
      <c r="AB1074">
        <v>17391</v>
      </c>
      <c r="AD1074" t="s">
        <v>5</v>
      </c>
      <c r="AE1074">
        <v>47</v>
      </c>
      <c r="AF1074">
        <v>5</v>
      </c>
      <c r="AH1074" t="s">
        <v>2138</v>
      </c>
      <c r="AI1074" t="s">
        <v>2137</v>
      </c>
      <c r="AK1074" t="s">
        <v>2136</v>
      </c>
      <c r="AL1074">
        <v>0</v>
      </c>
      <c r="AM1074" s="5">
        <f t="shared" si="138"/>
        <v>0</v>
      </c>
      <c r="AN1074" s="4">
        <f t="shared" si="135"/>
        <v>0</v>
      </c>
      <c r="AO1074" s="3"/>
      <c r="AP1074">
        <v>0</v>
      </c>
      <c r="AR1074" t="s">
        <v>1</v>
      </c>
      <c r="AT1074" s="2">
        <v>4.931</v>
      </c>
      <c r="AU1074" s="1">
        <f t="shared" si="139"/>
        <v>3.0607832145431249</v>
      </c>
      <c r="AV1074" s="1">
        <f t="shared" si="140"/>
        <v>2.1862737246736605</v>
      </c>
      <c r="AW1074" s="1">
        <f t="shared" si="141"/>
        <v>1.3117642348041965</v>
      </c>
    </row>
    <row r="1075" spans="1:49" x14ac:dyDescent="0.2">
      <c r="A1075">
        <v>1073</v>
      </c>
      <c r="B1075" t="s">
        <v>2135</v>
      </c>
      <c r="C1075" t="s">
        <v>2134</v>
      </c>
      <c r="F1075" t="s">
        <v>2133</v>
      </c>
      <c r="G1075" t="s">
        <v>16</v>
      </c>
      <c r="H1075" t="s">
        <v>15</v>
      </c>
      <c r="I1075" t="s">
        <v>2132</v>
      </c>
      <c r="J1075">
        <v>60012370</v>
      </c>
      <c r="K1075" t="s">
        <v>2131</v>
      </c>
      <c r="L1075" t="s">
        <v>2130</v>
      </c>
      <c r="M1075" t="s">
        <v>1531</v>
      </c>
      <c r="N1075">
        <v>2</v>
      </c>
      <c r="O1075" t="s">
        <v>2129</v>
      </c>
      <c r="P1075" t="s">
        <v>2128</v>
      </c>
      <c r="Q1075" t="s">
        <v>2127</v>
      </c>
      <c r="R1075" s="7">
        <v>36161</v>
      </c>
      <c r="S1075" s="8">
        <f t="shared" si="136"/>
        <v>1999</v>
      </c>
      <c r="T1075" s="8">
        <v>1999</v>
      </c>
      <c r="U1075" s="8">
        <f t="shared" si="137"/>
        <v>23</v>
      </c>
      <c r="V1075" s="7">
        <v>1999</v>
      </c>
      <c r="W1075" t="s">
        <v>1713</v>
      </c>
      <c r="X1075" s="2">
        <v>0.30399999999999999</v>
      </c>
      <c r="Y1075" s="6">
        <f t="shared" si="134"/>
        <v>8.115106377299057E-3</v>
      </c>
      <c r="AA1075">
        <v>8952477</v>
      </c>
      <c r="AB1075">
        <v>12250</v>
      </c>
      <c r="AD1075" t="s">
        <v>5</v>
      </c>
      <c r="AE1075">
        <v>22</v>
      </c>
      <c r="AF1075">
        <v>6</v>
      </c>
      <c r="AH1075" t="s">
        <v>2126</v>
      </c>
      <c r="AI1075" t="s">
        <v>2125</v>
      </c>
      <c r="AK1075" t="s">
        <v>2124</v>
      </c>
      <c r="AL1075">
        <v>6</v>
      </c>
      <c r="AM1075" s="5">
        <f t="shared" si="138"/>
        <v>0.2608695652173913</v>
      </c>
      <c r="AN1075" s="4">
        <f t="shared" si="135"/>
        <v>3.9510725515697282E-4</v>
      </c>
      <c r="AO1075" s="3"/>
      <c r="AP1075">
        <v>0</v>
      </c>
      <c r="AR1075" t="s">
        <v>1</v>
      </c>
      <c r="AT1075" s="2" t="s">
        <v>0</v>
      </c>
      <c r="AU1075" s="1">
        <f t="shared" si="139"/>
        <v>0.57991066406564318</v>
      </c>
      <c r="AV1075" s="1">
        <f t="shared" si="140"/>
        <v>0.42551068162280148</v>
      </c>
      <c r="AW1075" s="1">
        <f t="shared" si="141"/>
        <v>0.27111069917995984</v>
      </c>
    </row>
    <row r="1076" spans="1:49" x14ac:dyDescent="0.2">
      <c r="A1076">
        <v>1074</v>
      </c>
      <c r="B1076" t="s">
        <v>2123</v>
      </c>
      <c r="F1076" t="s">
        <v>2122</v>
      </c>
      <c r="G1076" t="s">
        <v>16</v>
      </c>
      <c r="H1076" t="s">
        <v>15</v>
      </c>
      <c r="I1076" t="s">
        <v>2121</v>
      </c>
      <c r="N1076">
        <v>10</v>
      </c>
      <c r="O1076" t="s">
        <v>2120</v>
      </c>
      <c r="P1076" t="s">
        <v>2119</v>
      </c>
      <c r="Q1076" t="s">
        <v>2118</v>
      </c>
      <c r="R1076" s="7">
        <v>36161</v>
      </c>
      <c r="S1076" s="8">
        <f t="shared" si="136"/>
        <v>1999</v>
      </c>
      <c r="T1076" s="8">
        <v>1999</v>
      </c>
      <c r="U1076" s="8">
        <f t="shared" si="137"/>
        <v>23</v>
      </c>
      <c r="V1076" s="7">
        <v>36161</v>
      </c>
      <c r="W1076" t="s">
        <v>2117</v>
      </c>
      <c r="X1076" s="2">
        <v>0.185</v>
      </c>
      <c r="Y1076" s="6">
        <f t="shared" si="134"/>
        <v>4.9384693414484399E-3</v>
      </c>
      <c r="AA1076">
        <v>13434349</v>
      </c>
      <c r="AB1076">
        <v>19166</v>
      </c>
      <c r="AD1076" t="s">
        <v>5</v>
      </c>
      <c r="AF1076">
        <v>47</v>
      </c>
      <c r="AH1076" t="s">
        <v>2116</v>
      </c>
      <c r="AL1076">
        <v>0</v>
      </c>
      <c r="AM1076" s="5">
        <f t="shared" si="138"/>
        <v>0</v>
      </c>
      <c r="AN1076" s="4">
        <f t="shared" si="135"/>
        <v>0</v>
      </c>
      <c r="AO1076" s="3"/>
      <c r="AP1076">
        <v>0</v>
      </c>
      <c r="AR1076" t="s">
        <v>1</v>
      </c>
      <c r="AT1076" s="2" t="s">
        <v>0</v>
      </c>
      <c r="AU1076" s="1">
        <f t="shared" si="139"/>
        <v>0.34569285390139076</v>
      </c>
      <c r="AV1076" s="1">
        <f t="shared" si="140"/>
        <v>0.24692346707242199</v>
      </c>
      <c r="AW1076" s="1">
        <f t="shared" si="141"/>
        <v>0.1481540802434532</v>
      </c>
    </row>
    <row r="1077" spans="1:49" x14ac:dyDescent="0.2">
      <c r="A1077">
        <v>1075</v>
      </c>
      <c r="B1077" t="s">
        <v>2115</v>
      </c>
      <c r="C1077" t="s">
        <v>2114</v>
      </c>
      <c r="F1077" t="s">
        <v>2113</v>
      </c>
      <c r="G1077" t="s">
        <v>16</v>
      </c>
      <c r="H1077" t="s">
        <v>15</v>
      </c>
      <c r="I1077" t="s">
        <v>2112</v>
      </c>
      <c r="J1077">
        <v>100764717</v>
      </c>
      <c r="K1077" t="s">
        <v>2111</v>
      </c>
      <c r="M1077" t="s">
        <v>1459</v>
      </c>
      <c r="N1077">
        <v>1</v>
      </c>
      <c r="O1077" t="s">
        <v>2110</v>
      </c>
      <c r="P1077">
        <v>57224276785</v>
      </c>
      <c r="Q1077">
        <v>100764717</v>
      </c>
      <c r="R1077" s="7">
        <v>36161</v>
      </c>
      <c r="S1077" s="8">
        <f t="shared" si="136"/>
        <v>1999</v>
      </c>
      <c r="T1077" s="8">
        <v>1999</v>
      </c>
      <c r="U1077" s="8">
        <f t="shared" si="137"/>
        <v>23</v>
      </c>
      <c r="V1077" s="7">
        <v>1999</v>
      </c>
      <c r="W1077" t="s">
        <v>1847</v>
      </c>
      <c r="X1077" s="2">
        <v>0.61499999999999999</v>
      </c>
      <c r="Y1077" s="6">
        <f t="shared" si="134"/>
        <v>1.6417073756706976E-2</v>
      </c>
      <c r="AA1077">
        <v>1959271</v>
      </c>
      <c r="AB1077">
        <v>12141</v>
      </c>
      <c r="AD1077" t="s">
        <v>5</v>
      </c>
      <c r="AE1077">
        <v>20</v>
      </c>
      <c r="AF1077">
        <v>6</v>
      </c>
      <c r="AH1077" t="s">
        <v>2109</v>
      </c>
      <c r="AI1077" t="s">
        <v>2108</v>
      </c>
      <c r="AK1077" t="s">
        <v>2107</v>
      </c>
      <c r="AL1077">
        <v>0</v>
      </c>
      <c r="AM1077" s="5">
        <f t="shared" si="138"/>
        <v>0</v>
      </c>
      <c r="AN1077" s="4">
        <f t="shared" si="135"/>
        <v>0</v>
      </c>
      <c r="AO1077" s="3"/>
      <c r="AP1077">
        <v>0</v>
      </c>
      <c r="AR1077" t="s">
        <v>1</v>
      </c>
      <c r="AT1077" s="2" t="s">
        <v>0</v>
      </c>
      <c r="AU1077" s="1">
        <f t="shared" si="139"/>
        <v>1.1491951629694881</v>
      </c>
      <c r="AV1077" s="1">
        <f t="shared" si="140"/>
        <v>0.82085368783534873</v>
      </c>
      <c r="AW1077" s="1">
        <f t="shared" si="141"/>
        <v>0.49251221270120926</v>
      </c>
    </row>
    <row r="1078" spans="1:49" x14ac:dyDescent="0.2">
      <c r="A1078">
        <v>1076</v>
      </c>
      <c r="B1078" t="s">
        <v>2106</v>
      </c>
      <c r="C1078" t="s">
        <v>2105</v>
      </c>
      <c r="F1078" t="s">
        <v>2104</v>
      </c>
      <c r="G1078" t="s">
        <v>16</v>
      </c>
      <c r="H1078" t="s">
        <v>15</v>
      </c>
      <c r="I1078" t="s">
        <v>2103</v>
      </c>
      <c r="J1078">
        <v>60010065</v>
      </c>
      <c r="K1078" t="s">
        <v>2102</v>
      </c>
      <c r="L1078" t="s">
        <v>2101</v>
      </c>
      <c r="M1078" t="s">
        <v>11</v>
      </c>
      <c r="N1078">
        <v>2</v>
      </c>
      <c r="O1078" t="s">
        <v>2100</v>
      </c>
      <c r="P1078" t="s">
        <v>2099</v>
      </c>
      <c r="Q1078" t="s">
        <v>2098</v>
      </c>
      <c r="R1078" s="7">
        <v>36161</v>
      </c>
      <c r="S1078" s="8">
        <f t="shared" si="136"/>
        <v>1999</v>
      </c>
      <c r="T1078" s="8">
        <v>1999</v>
      </c>
      <c r="U1078" s="8">
        <f t="shared" si="137"/>
        <v>23</v>
      </c>
      <c r="V1078" s="7">
        <v>1999</v>
      </c>
      <c r="W1078" t="s">
        <v>1455</v>
      </c>
      <c r="X1078" s="2">
        <v>1.6519999999999999</v>
      </c>
      <c r="Y1078" s="6">
        <f t="shared" si="134"/>
        <v>4.409919649769093E-2</v>
      </c>
      <c r="AA1078" t="s">
        <v>1454</v>
      </c>
      <c r="AB1078">
        <v>17337</v>
      </c>
      <c r="AD1078" t="s">
        <v>5</v>
      </c>
      <c r="AE1078">
        <v>47</v>
      </c>
      <c r="AF1078">
        <v>1</v>
      </c>
      <c r="AH1078" t="s">
        <v>2097</v>
      </c>
      <c r="AI1078" t="s">
        <v>2096</v>
      </c>
      <c r="AK1078" t="s">
        <v>2095</v>
      </c>
      <c r="AL1078">
        <v>59</v>
      </c>
      <c r="AM1078" s="5">
        <f t="shared" si="138"/>
        <v>2.5652173913043477</v>
      </c>
      <c r="AN1078" s="4">
        <f t="shared" si="135"/>
        <v>3.8852213423768993E-3</v>
      </c>
      <c r="AO1078" s="3"/>
      <c r="AP1078">
        <v>0</v>
      </c>
      <c r="AQ1078" t="s">
        <v>2094</v>
      </c>
      <c r="AR1078" t="s">
        <v>1</v>
      </c>
      <c r="AS1078" t="s">
        <v>2093</v>
      </c>
      <c r="AT1078" s="2" t="s">
        <v>0</v>
      </c>
      <c r="AU1078" s="1">
        <f t="shared" si="139"/>
        <v>3.2035003951096721</v>
      </c>
      <c r="AV1078" s="1">
        <f t="shared" si="140"/>
        <v>2.3992208920033913</v>
      </c>
      <c r="AW1078" s="1">
        <f t="shared" si="141"/>
        <v>1.5949413888971107</v>
      </c>
    </row>
    <row r="1079" spans="1:49" x14ac:dyDescent="0.2">
      <c r="A1079">
        <v>1077</v>
      </c>
      <c r="B1079" t="s">
        <v>2092</v>
      </c>
      <c r="C1079" t="s">
        <v>2091</v>
      </c>
      <c r="F1079" t="s">
        <v>2090</v>
      </c>
      <c r="G1079" t="s">
        <v>16</v>
      </c>
      <c r="H1079" t="s">
        <v>15</v>
      </c>
      <c r="I1079" t="s">
        <v>2089</v>
      </c>
      <c r="J1079">
        <v>60025778</v>
      </c>
      <c r="K1079" t="s">
        <v>1651</v>
      </c>
      <c r="L1079" t="s">
        <v>12</v>
      </c>
      <c r="M1079" t="s">
        <v>11</v>
      </c>
      <c r="N1079">
        <v>2</v>
      </c>
      <c r="O1079" t="s">
        <v>2088</v>
      </c>
      <c r="P1079" t="s">
        <v>2087</v>
      </c>
      <c r="Q1079" t="s">
        <v>1648</v>
      </c>
      <c r="R1079" s="7">
        <v>36161</v>
      </c>
      <c r="S1079" s="8">
        <f t="shared" si="136"/>
        <v>1999</v>
      </c>
      <c r="T1079" s="8">
        <v>1999</v>
      </c>
      <c r="U1079" s="8">
        <f t="shared" si="137"/>
        <v>23</v>
      </c>
      <c r="V1079" s="7">
        <v>1999</v>
      </c>
      <c r="W1079" t="s">
        <v>1455</v>
      </c>
      <c r="X1079" s="2">
        <v>1.6519999999999999</v>
      </c>
      <c r="Y1079" s="6">
        <f t="shared" si="134"/>
        <v>4.409919649769093E-2</v>
      </c>
      <c r="AA1079" t="s">
        <v>1454</v>
      </c>
      <c r="AB1079">
        <v>17337</v>
      </c>
      <c r="AD1079" t="s">
        <v>5</v>
      </c>
      <c r="AE1079">
        <v>47</v>
      </c>
      <c r="AF1079">
        <v>1</v>
      </c>
      <c r="AH1079" t="s">
        <v>2086</v>
      </c>
      <c r="AI1079" t="s">
        <v>2085</v>
      </c>
      <c r="AK1079" t="s">
        <v>2084</v>
      </c>
      <c r="AL1079">
        <v>4</v>
      </c>
      <c r="AM1079" s="5">
        <f t="shared" si="138"/>
        <v>0.17391304347826086</v>
      </c>
      <c r="AN1079" s="4">
        <f t="shared" si="135"/>
        <v>2.6340483677131523E-4</v>
      </c>
      <c r="AO1079" s="3"/>
      <c r="AP1079">
        <v>0</v>
      </c>
      <c r="AQ1079" t="s">
        <v>2083</v>
      </c>
      <c r="AR1079" t="s">
        <v>2082</v>
      </c>
      <c r="AS1079" t="s">
        <v>2081</v>
      </c>
      <c r="AT1079" s="2" t="s">
        <v>0</v>
      </c>
      <c r="AU1079" s="1">
        <f t="shared" si="139"/>
        <v>3.0948458999415047</v>
      </c>
      <c r="AV1079" s="1">
        <f t="shared" si="140"/>
        <v>2.2181300667231123</v>
      </c>
      <c r="AW1079" s="1">
        <f t="shared" si="141"/>
        <v>1.3414142335047199</v>
      </c>
    </row>
    <row r="1080" spans="1:49" x14ac:dyDescent="0.2">
      <c r="A1080">
        <v>1078</v>
      </c>
      <c r="B1080" t="s">
        <v>2080</v>
      </c>
      <c r="C1080" t="s">
        <v>2079</v>
      </c>
      <c r="F1080" t="s">
        <v>2078</v>
      </c>
      <c r="G1080" t="s">
        <v>16</v>
      </c>
      <c r="H1080" t="s">
        <v>15</v>
      </c>
      <c r="I1080" t="s">
        <v>2077</v>
      </c>
      <c r="J1080">
        <v>60005304</v>
      </c>
      <c r="K1080" t="s">
        <v>2076</v>
      </c>
      <c r="L1080" t="s">
        <v>2075</v>
      </c>
      <c r="M1080" t="s">
        <v>11</v>
      </c>
      <c r="N1080">
        <v>4</v>
      </c>
      <c r="O1080" t="s">
        <v>2074</v>
      </c>
      <c r="P1080" t="s">
        <v>2073</v>
      </c>
      <c r="Q1080" t="s">
        <v>2072</v>
      </c>
      <c r="R1080" s="7">
        <v>36161</v>
      </c>
      <c r="S1080" s="8">
        <f t="shared" si="136"/>
        <v>1999</v>
      </c>
      <c r="T1080" s="8">
        <v>1999</v>
      </c>
      <c r="U1080" s="8">
        <f t="shared" si="137"/>
        <v>23</v>
      </c>
      <c r="V1080" s="7">
        <v>1999</v>
      </c>
      <c r="W1080" t="s">
        <v>1455</v>
      </c>
      <c r="X1080" s="2">
        <v>1.6519999999999999</v>
      </c>
      <c r="Y1080" s="6">
        <f t="shared" si="134"/>
        <v>4.409919649769093E-2</v>
      </c>
      <c r="AA1080" t="s">
        <v>1454</v>
      </c>
      <c r="AB1080">
        <v>17337</v>
      </c>
      <c r="AD1080" t="s">
        <v>5</v>
      </c>
      <c r="AE1080">
        <v>47</v>
      </c>
      <c r="AF1080">
        <v>3</v>
      </c>
      <c r="AH1080" t="s">
        <v>2071</v>
      </c>
      <c r="AI1080" t="s">
        <v>2070</v>
      </c>
      <c r="AK1080" t="s">
        <v>2069</v>
      </c>
      <c r="AL1080">
        <v>56</v>
      </c>
      <c r="AM1080" s="5">
        <f t="shared" si="138"/>
        <v>2.4347826086956523</v>
      </c>
      <c r="AN1080" s="4">
        <f t="shared" si="135"/>
        <v>3.6876677147984131E-3</v>
      </c>
      <c r="AO1080" s="3"/>
      <c r="AP1080">
        <v>0</v>
      </c>
      <c r="AQ1080" t="s">
        <v>2068</v>
      </c>
      <c r="AR1080" t="s">
        <v>2067</v>
      </c>
      <c r="AS1080" t="s">
        <v>2066</v>
      </c>
      <c r="AT1080" s="2" t="s">
        <v>0</v>
      </c>
      <c r="AU1080" s="1">
        <f t="shared" si="139"/>
        <v>3.1975737862823173</v>
      </c>
      <c r="AV1080" s="1">
        <f t="shared" si="140"/>
        <v>2.3893432106244674</v>
      </c>
      <c r="AW1080" s="1">
        <f t="shared" si="141"/>
        <v>1.5811126349666167</v>
      </c>
    </row>
    <row r="1081" spans="1:49" x14ac:dyDescent="0.2">
      <c r="A1081">
        <v>1079</v>
      </c>
      <c r="B1081" t="s">
        <v>2065</v>
      </c>
      <c r="C1081" t="s">
        <v>2064</v>
      </c>
      <c r="F1081" t="s">
        <v>2063</v>
      </c>
      <c r="G1081" t="s">
        <v>16</v>
      </c>
      <c r="H1081" t="s">
        <v>15</v>
      </c>
      <c r="I1081" t="s">
        <v>873</v>
      </c>
      <c r="J1081">
        <v>60017536</v>
      </c>
      <c r="K1081" t="s">
        <v>2062</v>
      </c>
      <c r="L1081" t="s">
        <v>2061</v>
      </c>
      <c r="M1081" t="s">
        <v>11</v>
      </c>
      <c r="N1081">
        <v>1</v>
      </c>
      <c r="O1081" t="s">
        <v>2060</v>
      </c>
      <c r="P1081">
        <v>7410158021</v>
      </c>
      <c r="Q1081">
        <v>60017536</v>
      </c>
      <c r="R1081" s="7">
        <v>36161</v>
      </c>
      <c r="S1081" s="8">
        <f t="shared" si="136"/>
        <v>1999</v>
      </c>
      <c r="T1081" s="8">
        <v>1999</v>
      </c>
      <c r="U1081" s="8">
        <f t="shared" si="137"/>
        <v>23</v>
      </c>
      <c r="V1081" s="7">
        <v>1999</v>
      </c>
      <c r="W1081" t="s">
        <v>1455</v>
      </c>
      <c r="X1081" s="2">
        <v>1.6519999999999999</v>
      </c>
      <c r="Y1081" s="6">
        <f t="shared" si="134"/>
        <v>4.409919649769093E-2</v>
      </c>
      <c r="AA1081" t="s">
        <v>1454</v>
      </c>
      <c r="AB1081">
        <v>17337</v>
      </c>
      <c r="AD1081" t="s">
        <v>5</v>
      </c>
      <c r="AE1081">
        <v>47</v>
      </c>
      <c r="AF1081">
        <v>6</v>
      </c>
      <c r="AH1081" t="s">
        <v>2059</v>
      </c>
      <c r="AI1081" t="s">
        <v>2058</v>
      </c>
      <c r="AK1081" t="s">
        <v>2057</v>
      </c>
      <c r="AL1081">
        <v>21</v>
      </c>
      <c r="AM1081" s="5">
        <f t="shared" si="138"/>
        <v>0.91304347826086951</v>
      </c>
      <c r="AN1081" s="4">
        <f t="shared" si="135"/>
        <v>1.3828753930494049E-3</v>
      </c>
      <c r="AO1081" s="3"/>
      <c r="AP1081">
        <v>0</v>
      </c>
      <c r="AR1081" t="s">
        <v>1</v>
      </c>
      <c r="AT1081" s="2" t="s">
        <v>0</v>
      </c>
      <c r="AU1081" s="1">
        <f t="shared" si="139"/>
        <v>3.1284300166298471</v>
      </c>
      <c r="AV1081" s="1">
        <f t="shared" si="140"/>
        <v>2.2741035945370167</v>
      </c>
      <c r="AW1081" s="1">
        <f t="shared" si="141"/>
        <v>1.4197771724441861</v>
      </c>
    </row>
    <row r="1082" spans="1:49" x14ac:dyDescent="0.2">
      <c r="A1082">
        <v>1080</v>
      </c>
      <c r="B1082" t="s">
        <v>2056</v>
      </c>
      <c r="C1082" t="s">
        <v>2055</v>
      </c>
      <c r="F1082" t="s">
        <v>2054</v>
      </c>
      <c r="G1082" t="s">
        <v>16</v>
      </c>
      <c r="H1082" t="s">
        <v>15</v>
      </c>
      <c r="I1082" t="s">
        <v>2053</v>
      </c>
      <c r="J1082">
        <v>60020261</v>
      </c>
      <c r="K1082" t="s">
        <v>2052</v>
      </c>
      <c r="L1082" t="s">
        <v>2051</v>
      </c>
      <c r="M1082" t="s">
        <v>53</v>
      </c>
      <c r="N1082">
        <v>1</v>
      </c>
      <c r="O1082" t="s">
        <v>2050</v>
      </c>
      <c r="P1082">
        <v>7005604459</v>
      </c>
      <c r="Q1082">
        <v>60020261</v>
      </c>
      <c r="R1082" s="7">
        <v>36161</v>
      </c>
      <c r="S1082" s="8">
        <f t="shared" si="136"/>
        <v>1999</v>
      </c>
      <c r="T1082" s="8">
        <v>1999</v>
      </c>
      <c r="U1082" s="8">
        <f t="shared" si="137"/>
        <v>23</v>
      </c>
      <c r="V1082" s="7">
        <v>1999</v>
      </c>
      <c r="W1082" t="s">
        <v>1409</v>
      </c>
      <c r="X1082" s="2">
        <v>0.28599999999999998</v>
      </c>
      <c r="Y1082" s="6">
        <f t="shared" si="134"/>
        <v>7.6346066575905605E-3</v>
      </c>
      <c r="AA1082">
        <v>9205071</v>
      </c>
      <c r="AB1082">
        <v>28139</v>
      </c>
      <c r="AC1082">
        <v>15693937</v>
      </c>
      <c r="AD1082" t="s">
        <v>5</v>
      </c>
      <c r="AE1082">
        <v>13</v>
      </c>
      <c r="AF1082">
        <v>8</v>
      </c>
      <c r="AH1082" t="s">
        <v>2049</v>
      </c>
      <c r="AI1082" t="s">
        <v>2048</v>
      </c>
      <c r="AK1082" t="s">
        <v>2047</v>
      </c>
      <c r="AL1082">
        <v>4</v>
      </c>
      <c r="AM1082" s="5">
        <f t="shared" si="138"/>
        <v>0.17391304347826086</v>
      </c>
      <c r="AN1082" s="4">
        <f t="shared" si="135"/>
        <v>2.6340483677131523E-4</v>
      </c>
      <c r="AO1082" s="3"/>
      <c r="AP1082">
        <v>0</v>
      </c>
      <c r="AR1082" t="s">
        <v>1</v>
      </c>
      <c r="AT1082" s="2" t="s">
        <v>0</v>
      </c>
      <c r="AU1082" s="1">
        <f t="shared" si="139"/>
        <v>0.54232461113447872</v>
      </c>
      <c r="AV1082" s="1">
        <f t="shared" si="140"/>
        <v>0.39490057471809381</v>
      </c>
      <c r="AW1082" s="1">
        <f t="shared" si="141"/>
        <v>0.24747653830170888</v>
      </c>
    </row>
    <row r="1083" spans="1:49" x14ac:dyDescent="0.2">
      <c r="A1083">
        <v>1081</v>
      </c>
      <c r="B1083" t="s">
        <v>2046</v>
      </c>
      <c r="C1083" t="s">
        <v>2045</v>
      </c>
      <c r="F1083" t="s">
        <v>2044</v>
      </c>
      <c r="G1083" t="s">
        <v>16</v>
      </c>
      <c r="H1083" t="s">
        <v>15</v>
      </c>
      <c r="I1083" t="s">
        <v>2043</v>
      </c>
      <c r="J1083" t="s">
        <v>2042</v>
      </c>
      <c r="K1083" t="s">
        <v>2041</v>
      </c>
      <c r="L1083" t="s">
        <v>2040</v>
      </c>
      <c r="M1083" t="s">
        <v>2039</v>
      </c>
      <c r="N1083">
        <v>4</v>
      </c>
      <c r="O1083" t="s">
        <v>2038</v>
      </c>
      <c r="P1083" t="s">
        <v>2037</v>
      </c>
      <c r="Q1083" t="s">
        <v>2036</v>
      </c>
      <c r="R1083" s="7">
        <v>36161</v>
      </c>
      <c r="S1083" s="8">
        <f t="shared" si="136"/>
        <v>1999</v>
      </c>
      <c r="T1083" s="8">
        <v>1999</v>
      </c>
      <c r="U1083" s="8">
        <f t="shared" si="137"/>
        <v>23</v>
      </c>
      <c r="V1083" s="7">
        <v>36404</v>
      </c>
      <c r="W1083" t="s">
        <v>191</v>
      </c>
      <c r="X1083" s="2">
        <v>0.251</v>
      </c>
      <c r="Y1083" s="6">
        <f t="shared" si="134"/>
        <v>6.7003016470462617E-3</v>
      </c>
      <c r="AA1083">
        <v>207217</v>
      </c>
      <c r="AB1083">
        <v>26145</v>
      </c>
      <c r="AC1083">
        <v>13623060</v>
      </c>
      <c r="AD1083" t="s">
        <v>5</v>
      </c>
      <c r="AE1083">
        <v>86</v>
      </c>
      <c r="AF1083">
        <v>9</v>
      </c>
      <c r="AH1083" t="s">
        <v>2035</v>
      </c>
      <c r="AI1083" t="s">
        <v>2034</v>
      </c>
      <c r="AK1083" t="s">
        <v>2033</v>
      </c>
      <c r="AL1083">
        <v>11</v>
      </c>
      <c r="AM1083" s="5">
        <f t="shared" si="138"/>
        <v>0.47826086956521741</v>
      </c>
      <c r="AN1083" s="4">
        <f t="shared" si="135"/>
        <v>7.2436330112111687E-4</v>
      </c>
      <c r="AO1083" s="3"/>
      <c r="AP1083">
        <v>0</v>
      </c>
      <c r="AR1083" t="s">
        <v>1</v>
      </c>
      <c r="AT1083" s="2">
        <v>1.3360000000000001</v>
      </c>
      <c r="AU1083" s="1">
        <f t="shared" si="139"/>
        <v>0.49075201432687177</v>
      </c>
      <c r="AV1083" s="1">
        <f t="shared" si="140"/>
        <v>0.37123324740836894</v>
      </c>
      <c r="AW1083" s="1">
        <f t="shared" si="141"/>
        <v>0.251714480489866</v>
      </c>
    </row>
    <row r="1084" spans="1:49" x14ac:dyDescent="0.2">
      <c r="A1084">
        <v>1082</v>
      </c>
      <c r="B1084" t="s">
        <v>2032</v>
      </c>
      <c r="C1084" t="s">
        <v>2031</v>
      </c>
      <c r="F1084" t="s">
        <v>2030</v>
      </c>
      <c r="G1084" t="s">
        <v>16</v>
      </c>
      <c r="H1084" t="s">
        <v>15</v>
      </c>
      <c r="I1084" t="s">
        <v>2029</v>
      </c>
      <c r="J1084">
        <v>60026708</v>
      </c>
      <c r="K1084" t="s">
        <v>2028</v>
      </c>
      <c r="L1084" t="s">
        <v>682</v>
      </c>
      <c r="M1084" t="s">
        <v>681</v>
      </c>
      <c r="N1084">
        <v>2</v>
      </c>
      <c r="O1084" t="s">
        <v>2027</v>
      </c>
      <c r="P1084" t="s">
        <v>2026</v>
      </c>
      <c r="Q1084" t="s">
        <v>2025</v>
      </c>
      <c r="R1084" s="7">
        <v>36161</v>
      </c>
      <c r="S1084" s="8">
        <f t="shared" si="136"/>
        <v>1999</v>
      </c>
      <c r="T1084" s="8">
        <v>1999</v>
      </c>
      <c r="U1084" s="8">
        <f t="shared" si="137"/>
        <v>23</v>
      </c>
      <c r="V1084" s="7">
        <v>1999</v>
      </c>
      <c r="W1084" t="s">
        <v>2024</v>
      </c>
      <c r="X1084" s="2">
        <v>1.6379999999999999</v>
      </c>
      <c r="Y1084" s="6">
        <f t="shared" si="134"/>
        <v>4.3725474493473214E-2</v>
      </c>
      <c r="AA1084" t="s">
        <v>2023</v>
      </c>
      <c r="AB1084">
        <v>17391</v>
      </c>
      <c r="AD1084" t="s">
        <v>5</v>
      </c>
      <c r="AE1084">
        <v>47</v>
      </c>
      <c r="AF1084">
        <v>9</v>
      </c>
      <c r="AH1084" t="s">
        <v>2022</v>
      </c>
      <c r="AI1084" t="s">
        <v>2021</v>
      </c>
      <c r="AK1084" t="s">
        <v>2020</v>
      </c>
      <c r="AL1084">
        <v>24</v>
      </c>
      <c r="AM1084" s="5">
        <f t="shared" si="138"/>
        <v>1.0434782608695652</v>
      </c>
      <c r="AN1084" s="4">
        <f t="shared" si="135"/>
        <v>1.5804290206278913E-3</v>
      </c>
      <c r="AO1084" s="3"/>
      <c r="AP1084">
        <v>0</v>
      </c>
      <c r="AR1084" t="s">
        <v>1</v>
      </c>
      <c r="AT1084" s="2">
        <v>4.931</v>
      </c>
      <c r="AU1084" s="1">
        <f t="shared" si="139"/>
        <v>3.1081960851619619</v>
      </c>
      <c r="AV1084" s="1">
        <f t="shared" si="140"/>
        <v>2.265295175705055</v>
      </c>
      <c r="AW1084" s="1">
        <f t="shared" si="141"/>
        <v>1.4223942662481488</v>
      </c>
    </row>
    <row r="1085" spans="1:49" x14ac:dyDescent="0.2">
      <c r="A1085">
        <v>1083</v>
      </c>
      <c r="B1085" t="s">
        <v>2019</v>
      </c>
      <c r="C1085" t="s">
        <v>2018</v>
      </c>
      <c r="D1085" t="s">
        <v>2017</v>
      </c>
      <c r="F1085" t="s">
        <v>2016</v>
      </c>
      <c r="G1085" t="s">
        <v>16</v>
      </c>
      <c r="H1085" t="s">
        <v>15</v>
      </c>
      <c r="I1085" t="s">
        <v>2015</v>
      </c>
      <c r="J1085">
        <v>60025225</v>
      </c>
      <c r="K1085" t="s">
        <v>2014</v>
      </c>
      <c r="L1085" t="s">
        <v>2013</v>
      </c>
      <c r="M1085" t="s">
        <v>585</v>
      </c>
      <c r="N1085">
        <v>3</v>
      </c>
      <c r="O1085" t="s">
        <v>2012</v>
      </c>
      <c r="P1085" t="s">
        <v>2011</v>
      </c>
      <c r="Q1085" t="s">
        <v>2010</v>
      </c>
      <c r="R1085" s="7">
        <v>36161</v>
      </c>
      <c r="S1085" s="8">
        <f t="shared" si="136"/>
        <v>1999</v>
      </c>
      <c r="T1085" s="8">
        <v>1999</v>
      </c>
      <c r="U1085" s="8">
        <f t="shared" si="137"/>
        <v>23</v>
      </c>
      <c r="V1085" s="7">
        <v>1999</v>
      </c>
      <c r="W1085" t="s">
        <v>2009</v>
      </c>
      <c r="X1085" s="2">
        <v>1.78</v>
      </c>
      <c r="Y1085" s="6">
        <f t="shared" si="134"/>
        <v>4.7516083393395803E-2</v>
      </c>
      <c r="AA1085">
        <v>13675788</v>
      </c>
      <c r="AB1085">
        <v>27843</v>
      </c>
      <c r="AD1085" t="s">
        <v>5</v>
      </c>
      <c r="AE1085">
        <v>23</v>
      </c>
      <c r="AH1085" t="s">
        <v>2008</v>
      </c>
      <c r="AI1085" t="s">
        <v>2007</v>
      </c>
      <c r="AK1085" t="s">
        <v>2006</v>
      </c>
      <c r="AL1085">
        <v>10</v>
      </c>
      <c r="AM1085" s="5">
        <f t="shared" si="138"/>
        <v>0.43478260869565216</v>
      </c>
      <c r="AN1085" s="4">
        <f t="shared" si="135"/>
        <v>6.5851209192828799E-4</v>
      </c>
      <c r="AO1085" s="3"/>
      <c r="AP1085">
        <v>0</v>
      </c>
      <c r="AR1085" t="s">
        <v>1</v>
      </c>
      <c r="AT1085" s="2">
        <v>6.0910000000000002</v>
      </c>
      <c r="AU1085" s="1">
        <f t="shared" si="139"/>
        <v>3.3458812002955542</v>
      </c>
      <c r="AV1085" s="1">
        <f t="shared" si="140"/>
        <v>2.4087297742662046</v>
      </c>
      <c r="AW1085" s="1">
        <f t="shared" si="141"/>
        <v>1.4715783482368541</v>
      </c>
    </row>
    <row r="1086" spans="1:49" x14ac:dyDescent="0.2">
      <c r="A1086">
        <v>1084</v>
      </c>
      <c r="B1086" t="s">
        <v>2005</v>
      </c>
      <c r="C1086" t="s">
        <v>2004</v>
      </c>
      <c r="F1086" t="s">
        <v>2003</v>
      </c>
      <c r="G1086" t="s">
        <v>16</v>
      </c>
      <c r="H1086" t="s">
        <v>15</v>
      </c>
      <c r="I1086" t="s">
        <v>1340</v>
      </c>
      <c r="J1086">
        <v>60003217</v>
      </c>
      <c r="K1086" t="s">
        <v>197</v>
      </c>
      <c r="L1086" t="s">
        <v>196</v>
      </c>
      <c r="M1086" t="s">
        <v>195</v>
      </c>
      <c r="N1086">
        <v>4</v>
      </c>
      <c r="O1086" t="s">
        <v>2002</v>
      </c>
      <c r="P1086" t="s">
        <v>2001</v>
      </c>
      <c r="Q1086" t="s">
        <v>2000</v>
      </c>
      <c r="R1086" s="7">
        <v>36161</v>
      </c>
      <c r="S1086" s="8">
        <f t="shared" si="136"/>
        <v>1999</v>
      </c>
      <c r="T1086" s="8">
        <v>1999</v>
      </c>
      <c r="U1086" s="8">
        <f t="shared" si="137"/>
        <v>23</v>
      </c>
      <c r="V1086" s="7">
        <v>1999</v>
      </c>
      <c r="W1086" s="12" t="s">
        <v>1601</v>
      </c>
      <c r="X1086" s="2">
        <v>2.383</v>
      </c>
      <c r="Y1086" s="6">
        <f t="shared" si="134"/>
        <v>6.3612824003630442E-2</v>
      </c>
      <c r="AA1086">
        <v>13502417</v>
      </c>
      <c r="AB1086">
        <v>17416</v>
      </c>
      <c r="AD1086" t="s">
        <v>5</v>
      </c>
      <c r="AE1086">
        <v>146</v>
      </c>
      <c r="AF1086">
        <v>2</v>
      </c>
      <c r="AH1086" t="s">
        <v>1999</v>
      </c>
      <c r="AI1086" t="s">
        <v>1998</v>
      </c>
      <c r="AK1086" t="s">
        <v>1997</v>
      </c>
      <c r="AL1086">
        <v>92</v>
      </c>
      <c r="AM1086" s="5">
        <f t="shared" si="138"/>
        <v>4</v>
      </c>
      <c r="AN1086" s="4">
        <f t="shared" si="135"/>
        <v>6.0583112457402496E-3</v>
      </c>
      <c r="AO1086" s="3"/>
      <c r="AP1086">
        <v>0</v>
      </c>
      <c r="AR1086" t="s">
        <v>1</v>
      </c>
      <c r="AT1086" s="2" t="s">
        <v>0</v>
      </c>
      <c r="AU1086" s="1">
        <f t="shared" si="139"/>
        <v>4.6346470176263388</v>
      </c>
      <c r="AV1086" s="1">
        <f t="shared" si="140"/>
        <v>3.4835567624685342</v>
      </c>
      <c r="AW1086" s="1">
        <f t="shared" si="141"/>
        <v>2.3324665073107305</v>
      </c>
    </row>
    <row r="1087" spans="1:49" x14ac:dyDescent="0.2">
      <c r="A1087">
        <v>1085</v>
      </c>
      <c r="B1087" t="s">
        <v>1996</v>
      </c>
      <c r="C1087" t="s">
        <v>1995</v>
      </c>
      <c r="F1087" t="s">
        <v>1994</v>
      </c>
      <c r="G1087" t="s">
        <v>16</v>
      </c>
      <c r="H1087" t="s">
        <v>15</v>
      </c>
      <c r="I1087" t="s">
        <v>1993</v>
      </c>
      <c r="J1087">
        <v>60000874</v>
      </c>
      <c r="K1087" t="s">
        <v>1992</v>
      </c>
      <c r="L1087" t="s">
        <v>1991</v>
      </c>
      <c r="M1087" t="s">
        <v>1990</v>
      </c>
      <c r="N1087">
        <v>2</v>
      </c>
      <c r="O1087" t="s">
        <v>1989</v>
      </c>
      <c r="P1087" t="s">
        <v>1988</v>
      </c>
      <c r="Q1087" t="s">
        <v>1987</v>
      </c>
      <c r="R1087" s="7">
        <v>36161</v>
      </c>
      <c r="S1087" s="8">
        <f t="shared" si="136"/>
        <v>1999</v>
      </c>
      <c r="T1087" s="8">
        <v>1999</v>
      </c>
      <c r="U1087" s="8">
        <f t="shared" si="137"/>
        <v>23</v>
      </c>
      <c r="V1087" s="7">
        <v>1999</v>
      </c>
      <c r="W1087" t="s">
        <v>1455</v>
      </c>
      <c r="X1087" s="2">
        <v>1.6519999999999999</v>
      </c>
      <c r="Y1087" s="6">
        <f t="shared" si="134"/>
        <v>4.409919649769093E-2</v>
      </c>
      <c r="AA1087" t="s">
        <v>1454</v>
      </c>
      <c r="AB1087">
        <v>17337</v>
      </c>
      <c r="AD1087" t="s">
        <v>5</v>
      </c>
      <c r="AE1087">
        <v>47</v>
      </c>
      <c r="AF1087">
        <v>2</v>
      </c>
      <c r="AH1087" t="s">
        <v>1986</v>
      </c>
      <c r="AI1087" t="s">
        <v>1985</v>
      </c>
      <c r="AK1087" t="s">
        <v>1984</v>
      </c>
      <c r="AL1087">
        <v>4</v>
      </c>
      <c r="AM1087" s="5">
        <f t="shared" si="138"/>
        <v>0.17391304347826086</v>
      </c>
      <c r="AN1087" s="4">
        <f t="shared" si="135"/>
        <v>2.6340483677131523E-4</v>
      </c>
      <c r="AO1087" s="3"/>
      <c r="AP1087">
        <v>0</v>
      </c>
      <c r="AR1087" t="s">
        <v>1</v>
      </c>
      <c r="AT1087" s="2" t="s">
        <v>0</v>
      </c>
      <c r="AU1087" s="1">
        <f t="shared" si="139"/>
        <v>3.0948458999415047</v>
      </c>
      <c r="AV1087" s="1">
        <f t="shared" si="140"/>
        <v>2.2181300667231123</v>
      </c>
      <c r="AW1087" s="1">
        <f t="shared" si="141"/>
        <v>1.3414142335047199</v>
      </c>
    </row>
    <row r="1088" spans="1:49" x14ac:dyDescent="0.2">
      <c r="A1088">
        <v>1086</v>
      </c>
      <c r="B1088" t="s">
        <v>1983</v>
      </c>
      <c r="C1088" t="s">
        <v>1982</v>
      </c>
      <c r="F1088" t="s">
        <v>1981</v>
      </c>
      <c r="G1088" t="s">
        <v>16</v>
      </c>
      <c r="H1088" t="s">
        <v>15</v>
      </c>
      <c r="I1088" t="s">
        <v>1980</v>
      </c>
      <c r="J1088">
        <v>60025488</v>
      </c>
      <c r="K1088" t="s">
        <v>1979</v>
      </c>
      <c r="L1088" t="s">
        <v>1978</v>
      </c>
      <c r="M1088" t="s">
        <v>11</v>
      </c>
      <c r="N1088">
        <v>3</v>
      </c>
      <c r="O1088" t="s">
        <v>1977</v>
      </c>
      <c r="P1088" t="s">
        <v>1976</v>
      </c>
      <c r="Q1088" t="s">
        <v>1975</v>
      </c>
      <c r="R1088" s="7">
        <v>36161</v>
      </c>
      <c r="S1088" s="8">
        <f t="shared" si="136"/>
        <v>1999</v>
      </c>
      <c r="T1088" s="8">
        <v>1999</v>
      </c>
      <c r="U1088" s="8">
        <f t="shared" si="137"/>
        <v>23</v>
      </c>
      <c r="V1088" s="7">
        <v>1999</v>
      </c>
      <c r="W1088" t="s">
        <v>1724</v>
      </c>
      <c r="X1088" s="2">
        <v>0.65500000000000003</v>
      </c>
      <c r="Y1088" s="6">
        <f t="shared" si="134"/>
        <v>1.7484850911614749E-2</v>
      </c>
      <c r="AA1088">
        <v>189375</v>
      </c>
      <c r="AB1088">
        <v>26051</v>
      </c>
      <c r="AD1088" t="s">
        <v>5</v>
      </c>
      <c r="AE1088">
        <v>41</v>
      </c>
      <c r="AF1088">
        <v>2</v>
      </c>
      <c r="AH1088" t="s">
        <v>1974</v>
      </c>
      <c r="AI1088" t="s">
        <v>1973</v>
      </c>
      <c r="AK1088" t="s">
        <v>1972</v>
      </c>
      <c r="AL1088">
        <v>6</v>
      </c>
      <c r="AM1088" s="5">
        <f t="shared" si="138"/>
        <v>0.2608695652173913</v>
      </c>
      <c r="AN1088" s="4">
        <f t="shared" si="135"/>
        <v>3.9510725515697282E-4</v>
      </c>
      <c r="AO1088" s="3"/>
      <c r="AP1088">
        <v>0</v>
      </c>
      <c r="AR1088" t="s">
        <v>1</v>
      </c>
      <c r="AT1088" s="2" t="s">
        <v>0</v>
      </c>
      <c r="AU1088" s="1">
        <f t="shared" si="139"/>
        <v>1.2357927814677416</v>
      </c>
      <c r="AV1088" s="1">
        <f t="shared" si="140"/>
        <v>0.89399790833858617</v>
      </c>
      <c r="AW1088" s="1">
        <f t="shared" si="141"/>
        <v>0.55220303520943059</v>
      </c>
    </row>
    <row r="1089" spans="1:49" x14ac:dyDescent="0.2">
      <c r="A1089">
        <v>1087</v>
      </c>
      <c r="B1089" t="s">
        <v>1971</v>
      </c>
      <c r="C1089" t="s">
        <v>1970</v>
      </c>
      <c r="F1089" t="s">
        <v>1969</v>
      </c>
      <c r="G1089" t="s">
        <v>16</v>
      </c>
      <c r="H1089" t="s">
        <v>15</v>
      </c>
      <c r="I1089" t="s">
        <v>1968</v>
      </c>
      <c r="J1089">
        <v>60008673</v>
      </c>
      <c r="K1089" t="s">
        <v>1967</v>
      </c>
      <c r="L1089" t="s">
        <v>1966</v>
      </c>
      <c r="M1089" t="s">
        <v>1482</v>
      </c>
      <c r="N1089">
        <v>3</v>
      </c>
      <c r="O1089" t="s">
        <v>1965</v>
      </c>
      <c r="P1089" t="s">
        <v>1964</v>
      </c>
      <c r="Q1089" t="s">
        <v>1963</v>
      </c>
      <c r="R1089" s="7">
        <v>36161</v>
      </c>
      <c r="S1089" s="8">
        <f t="shared" si="136"/>
        <v>1999</v>
      </c>
      <c r="T1089" s="8">
        <v>1999</v>
      </c>
      <c r="U1089" s="8">
        <f t="shared" si="137"/>
        <v>23</v>
      </c>
      <c r="V1089" s="7">
        <v>1999</v>
      </c>
      <c r="W1089" t="s">
        <v>1409</v>
      </c>
      <c r="X1089" s="2">
        <v>0.28599999999999998</v>
      </c>
      <c r="Y1089" s="6">
        <f t="shared" si="134"/>
        <v>7.6346066575905605E-3</v>
      </c>
      <c r="AA1089">
        <v>9205071</v>
      </c>
      <c r="AB1089">
        <v>28139</v>
      </c>
      <c r="AC1089">
        <v>15693937</v>
      </c>
      <c r="AD1089" t="s">
        <v>5</v>
      </c>
      <c r="AE1089">
        <v>13</v>
      </c>
      <c r="AF1089">
        <v>6</v>
      </c>
      <c r="AH1089" t="s">
        <v>1962</v>
      </c>
      <c r="AI1089" t="s">
        <v>1961</v>
      </c>
      <c r="AK1089" t="s">
        <v>1960</v>
      </c>
      <c r="AL1089">
        <v>0</v>
      </c>
      <c r="AM1089" s="5">
        <f t="shared" si="138"/>
        <v>0</v>
      </c>
      <c r="AN1089" s="4">
        <f t="shared" si="135"/>
        <v>0</v>
      </c>
      <c r="AO1089" s="3"/>
      <c r="AP1089">
        <v>0</v>
      </c>
      <c r="AR1089" t="s">
        <v>1</v>
      </c>
      <c r="AT1089" s="2" t="s">
        <v>0</v>
      </c>
      <c r="AU1089" s="1">
        <f t="shared" si="139"/>
        <v>0.53442246603133925</v>
      </c>
      <c r="AV1089" s="1">
        <f t="shared" si="140"/>
        <v>0.38173033287952801</v>
      </c>
      <c r="AW1089" s="1">
        <f t="shared" si="141"/>
        <v>0.22903819972771683</v>
      </c>
    </row>
    <row r="1090" spans="1:49" x14ac:dyDescent="0.2">
      <c r="A1090">
        <v>1088</v>
      </c>
      <c r="B1090" t="s">
        <v>1959</v>
      </c>
      <c r="C1090" t="s">
        <v>1958</v>
      </c>
      <c r="F1090" t="s">
        <v>1957</v>
      </c>
      <c r="G1090" t="s">
        <v>16</v>
      </c>
      <c r="H1090" t="s">
        <v>15</v>
      </c>
      <c r="I1090" t="s">
        <v>1956</v>
      </c>
      <c r="J1090" t="s">
        <v>1950</v>
      </c>
      <c r="K1090" t="s">
        <v>1955</v>
      </c>
      <c r="L1090" t="s">
        <v>1954</v>
      </c>
      <c r="M1090" t="s">
        <v>1953</v>
      </c>
      <c r="N1090">
        <v>2</v>
      </c>
      <c r="O1090" t="s">
        <v>1952</v>
      </c>
      <c r="P1090" t="s">
        <v>1951</v>
      </c>
      <c r="Q1090" t="s">
        <v>1950</v>
      </c>
      <c r="R1090" s="7">
        <v>36161</v>
      </c>
      <c r="S1090" s="8">
        <f t="shared" si="136"/>
        <v>1999</v>
      </c>
      <c r="T1090" s="8">
        <v>1999</v>
      </c>
      <c r="U1090" s="8">
        <f t="shared" si="137"/>
        <v>23</v>
      </c>
      <c r="V1090" s="7">
        <v>1999</v>
      </c>
      <c r="W1090" s="12" t="s">
        <v>1601</v>
      </c>
      <c r="X1090" s="2">
        <v>2.383</v>
      </c>
      <c r="Y1090" s="6">
        <f t="shared" ref="Y1090:Y1153" si="142">(X1090-$Z$3)/($Z$2-$Z$3)</f>
        <v>6.3612824003630442E-2</v>
      </c>
      <c r="AA1090">
        <v>13502417</v>
      </c>
      <c r="AB1090">
        <v>17416</v>
      </c>
      <c r="AD1090" t="s">
        <v>5</v>
      </c>
      <c r="AE1090">
        <v>146</v>
      </c>
      <c r="AF1090">
        <v>3</v>
      </c>
      <c r="AH1090" t="s">
        <v>1949</v>
      </c>
      <c r="AI1090" t="s">
        <v>1948</v>
      </c>
      <c r="AK1090" t="s">
        <v>1947</v>
      </c>
      <c r="AL1090">
        <v>29</v>
      </c>
      <c r="AM1090" s="5">
        <f t="shared" si="138"/>
        <v>1.2608695652173914</v>
      </c>
      <c r="AN1090" s="4">
        <f t="shared" ref="AN1090:AN1153" si="143">(AM1090-$AO$3)/($AO$2-$AO$3)</f>
        <v>1.9096850665920354E-3</v>
      </c>
      <c r="AO1090" s="3"/>
      <c r="AP1090">
        <v>0</v>
      </c>
      <c r="AR1090" t="s">
        <v>1</v>
      </c>
      <c r="AT1090" s="2" t="s">
        <v>0</v>
      </c>
      <c r="AU1090" s="1">
        <f t="shared" si="139"/>
        <v>4.5101882322518918</v>
      </c>
      <c r="AV1090" s="1">
        <f t="shared" si="140"/>
        <v>3.2761254535111237</v>
      </c>
      <c r="AW1090" s="1">
        <f t="shared" si="141"/>
        <v>2.0420626747703556</v>
      </c>
    </row>
    <row r="1091" spans="1:49" x14ac:dyDescent="0.2">
      <c r="A1091">
        <v>1089</v>
      </c>
      <c r="B1091" t="s">
        <v>1946</v>
      </c>
      <c r="F1091" t="s">
        <v>1945</v>
      </c>
      <c r="G1091" t="s">
        <v>16</v>
      </c>
      <c r="H1091" t="s">
        <v>15</v>
      </c>
      <c r="I1091" t="s">
        <v>1944</v>
      </c>
      <c r="J1091">
        <v>60005049</v>
      </c>
      <c r="K1091" t="s">
        <v>1943</v>
      </c>
      <c r="L1091" t="s">
        <v>1942</v>
      </c>
      <c r="M1091" t="s">
        <v>431</v>
      </c>
      <c r="N1091">
        <v>3</v>
      </c>
      <c r="O1091" t="s">
        <v>1941</v>
      </c>
      <c r="P1091" t="s">
        <v>1940</v>
      </c>
      <c r="Q1091" t="s">
        <v>1939</v>
      </c>
      <c r="R1091" s="7">
        <v>36161</v>
      </c>
      <c r="S1091" s="8">
        <f t="shared" si="136"/>
        <v>1999</v>
      </c>
      <c r="T1091" s="8">
        <v>1999</v>
      </c>
      <c r="U1091" s="8">
        <f t="shared" si="137"/>
        <v>23</v>
      </c>
      <c r="V1091" s="7">
        <v>36161</v>
      </c>
      <c r="W1091" t="s">
        <v>1938</v>
      </c>
      <c r="X1091" s="2">
        <v>0.33800000000000002</v>
      </c>
      <c r="Y1091" s="6">
        <f t="shared" si="142"/>
        <v>9.0227169589706634E-3</v>
      </c>
      <c r="AA1091">
        <v>34347</v>
      </c>
      <c r="AB1091">
        <v>17722</v>
      </c>
      <c r="AC1091">
        <v>19589395</v>
      </c>
      <c r="AD1091" t="s">
        <v>5</v>
      </c>
      <c r="AE1091">
        <v>54</v>
      </c>
      <c r="AF1091">
        <v>1</v>
      </c>
      <c r="AH1091" t="s">
        <v>1937</v>
      </c>
      <c r="AI1091" t="s">
        <v>1936</v>
      </c>
      <c r="AK1091" t="s">
        <v>1935</v>
      </c>
      <c r="AL1091">
        <v>0</v>
      </c>
      <c r="AM1091" s="5">
        <f t="shared" si="138"/>
        <v>0</v>
      </c>
      <c r="AN1091" s="4">
        <f t="shared" si="143"/>
        <v>0</v>
      </c>
      <c r="AO1091" s="3"/>
      <c r="AP1091">
        <v>0</v>
      </c>
      <c r="AR1091" t="s">
        <v>1</v>
      </c>
      <c r="AT1091" s="2" t="s">
        <v>0</v>
      </c>
      <c r="AU1091" s="1">
        <f t="shared" si="139"/>
        <v>0.63159018712794635</v>
      </c>
      <c r="AV1091" s="1">
        <f t="shared" si="140"/>
        <v>0.45113584794853318</v>
      </c>
      <c r="AW1091" s="1">
        <f t="shared" si="141"/>
        <v>0.27068150876911989</v>
      </c>
    </row>
    <row r="1092" spans="1:49" x14ac:dyDescent="0.2">
      <c r="A1092">
        <v>1090</v>
      </c>
      <c r="B1092" t="s">
        <v>1934</v>
      </c>
      <c r="F1092" t="s">
        <v>1933</v>
      </c>
      <c r="G1092" t="s">
        <v>16</v>
      </c>
      <c r="H1092" t="s">
        <v>15</v>
      </c>
      <c r="I1092" t="s">
        <v>1932</v>
      </c>
      <c r="J1092">
        <v>101216263</v>
      </c>
      <c r="K1092" t="s">
        <v>1931</v>
      </c>
      <c r="N1092">
        <v>2</v>
      </c>
      <c r="O1092" t="s">
        <v>1930</v>
      </c>
      <c r="P1092" t="s">
        <v>1929</v>
      </c>
      <c r="Q1092" t="s">
        <v>1928</v>
      </c>
      <c r="R1092" s="7">
        <v>36161</v>
      </c>
      <c r="S1092" s="8">
        <f t="shared" si="136"/>
        <v>1999</v>
      </c>
      <c r="T1092" s="8">
        <v>1999</v>
      </c>
      <c r="U1092" s="8">
        <f t="shared" si="137"/>
        <v>23</v>
      </c>
      <c r="V1092" s="7">
        <v>1999</v>
      </c>
      <c r="W1092" t="s">
        <v>1927</v>
      </c>
      <c r="X1092" s="2" t="s">
        <v>0</v>
      </c>
      <c r="Y1092" s="6" t="e">
        <f t="shared" si="142"/>
        <v>#VALUE!</v>
      </c>
      <c r="AA1092">
        <v>9119280</v>
      </c>
      <c r="AB1092">
        <v>16742</v>
      </c>
      <c r="AD1092" t="s">
        <v>5</v>
      </c>
      <c r="AF1092">
        <v>18</v>
      </c>
      <c r="AH1092" s="10">
        <v>44317</v>
      </c>
      <c r="AI1092" t="s">
        <v>1926</v>
      </c>
      <c r="AK1092" t="s">
        <v>1925</v>
      </c>
      <c r="AL1092">
        <v>6</v>
      </c>
      <c r="AM1092" s="5">
        <f t="shared" si="138"/>
        <v>0.2608695652173913</v>
      </c>
      <c r="AN1092" s="4">
        <f t="shared" si="143"/>
        <v>3.9510725515697282E-4</v>
      </c>
      <c r="AO1092" s="3"/>
      <c r="AP1092">
        <v>0</v>
      </c>
      <c r="AR1092" t="s">
        <v>1</v>
      </c>
      <c r="AT1092" s="2" t="s">
        <v>0</v>
      </c>
      <c r="AU1092" s="1" t="e">
        <f t="shared" si="139"/>
        <v>#VALUE!</v>
      </c>
      <c r="AV1092" s="1" t="e">
        <f t="shared" si="140"/>
        <v>#VALUE!</v>
      </c>
      <c r="AW1092" s="1" t="e">
        <f t="shared" si="141"/>
        <v>#VALUE!</v>
      </c>
    </row>
    <row r="1093" spans="1:49" x14ac:dyDescent="0.2">
      <c r="A1093">
        <v>1091</v>
      </c>
      <c r="B1093" t="s">
        <v>1924</v>
      </c>
      <c r="C1093" t="s">
        <v>1923</v>
      </c>
      <c r="D1093" t="s">
        <v>1922</v>
      </c>
      <c r="F1093" t="s">
        <v>1921</v>
      </c>
      <c r="G1093" t="s">
        <v>16</v>
      </c>
      <c r="H1093" t="s">
        <v>15</v>
      </c>
      <c r="I1093" t="s">
        <v>1920</v>
      </c>
      <c r="J1093">
        <v>60026790</v>
      </c>
      <c r="K1093" t="s">
        <v>1919</v>
      </c>
      <c r="L1093" t="s">
        <v>1918</v>
      </c>
      <c r="M1093" t="s">
        <v>417</v>
      </c>
      <c r="N1093">
        <v>1</v>
      </c>
      <c r="O1093" t="s">
        <v>1917</v>
      </c>
      <c r="P1093">
        <v>7501393707</v>
      </c>
      <c r="Q1093">
        <v>60026790</v>
      </c>
      <c r="R1093" s="7">
        <v>36161</v>
      </c>
      <c r="S1093" s="8">
        <f t="shared" si="136"/>
        <v>1999</v>
      </c>
      <c r="T1093" s="8">
        <v>1999</v>
      </c>
      <c r="U1093" s="8">
        <f t="shared" si="137"/>
        <v>23</v>
      </c>
      <c r="V1093" s="7">
        <v>36251</v>
      </c>
      <c r="W1093" t="s">
        <v>869</v>
      </c>
      <c r="X1093" s="2">
        <v>0.90700000000000003</v>
      </c>
      <c r="Y1093" s="6">
        <f t="shared" si="142"/>
        <v>2.4211846987533703E-2</v>
      </c>
      <c r="AA1093">
        <v>1651684</v>
      </c>
      <c r="AB1093">
        <v>25548</v>
      </c>
      <c r="AD1093" t="s">
        <v>5</v>
      </c>
      <c r="AE1093">
        <v>74</v>
      </c>
      <c r="AF1093">
        <v>2</v>
      </c>
      <c r="AH1093" t="s">
        <v>1916</v>
      </c>
      <c r="AI1093" t="s">
        <v>1915</v>
      </c>
      <c r="AK1093" t="s">
        <v>1914</v>
      </c>
      <c r="AL1093">
        <v>16</v>
      </c>
      <c r="AM1093" s="5">
        <f t="shared" si="138"/>
        <v>0.69565217391304346</v>
      </c>
      <c r="AN1093" s="4">
        <f t="shared" si="143"/>
        <v>1.0536193470852609E-3</v>
      </c>
      <c r="AO1093" s="3"/>
      <c r="AP1093">
        <v>0</v>
      </c>
      <c r="AR1093" t="s">
        <v>1</v>
      </c>
      <c r="AT1093" s="2">
        <v>4.6619999999999999</v>
      </c>
      <c r="AU1093" s="1">
        <f t="shared" si="139"/>
        <v>1.726437869539917</v>
      </c>
      <c r="AV1093" s="1">
        <f t="shared" si="140"/>
        <v>1.2632733167309482</v>
      </c>
      <c r="AW1093" s="1">
        <f t="shared" si="141"/>
        <v>0.80010876392197927</v>
      </c>
    </row>
    <row r="1094" spans="1:49" x14ac:dyDescent="0.2">
      <c r="A1094">
        <v>1092</v>
      </c>
      <c r="B1094" t="s">
        <v>1913</v>
      </c>
      <c r="C1094" t="s">
        <v>1912</v>
      </c>
      <c r="F1094" t="s">
        <v>1911</v>
      </c>
      <c r="G1094" t="s">
        <v>16</v>
      </c>
      <c r="H1094" t="s">
        <v>15</v>
      </c>
      <c r="I1094" t="s">
        <v>1910</v>
      </c>
      <c r="J1094">
        <v>100379975</v>
      </c>
      <c r="K1094" t="s">
        <v>1909</v>
      </c>
      <c r="L1094" t="s">
        <v>1908</v>
      </c>
      <c r="M1094" t="s">
        <v>11</v>
      </c>
      <c r="N1094">
        <v>2</v>
      </c>
      <c r="O1094" t="s">
        <v>1907</v>
      </c>
      <c r="P1094" t="s">
        <v>1906</v>
      </c>
      <c r="Q1094" t="s">
        <v>1905</v>
      </c>
      <c r="R1094" s="7">
        <v>36161</v>
      </c>
      <c r="S1094" s="8">
        <f t="shared" si="136"/>
        <v>1999</v>
      </c>
      <c r="T1094" s="8">
        <v>1999</v>
      </c>
      <c r="U1094" s="8">
        <f t="shared" si="137"/>
        <v>23</v>
      </c>
      <c r="V1094" s="7">
        <v>1999</v>
      </c>
      <c r="W1094" t="s">
        <v>1455</v>
      </c>
      <c r="X1094" s="2">
        <v>1.6519999999999999</v>
      </c>
      <c r="Y1094" s="6">
        <f t="shared" si="142"/>
        <v>4.409919649769093E-2</v>
      </c>
      <c r="AA1094" t="s">
        <v>1454</v>
      </c>
      <c r="AB1094">
        <v>17337</v>
      </c>
      <c r="AD1094" t="s">
        <v>5</v>
      </c>
      <c r="AE1094">
        <v>47</v>
      </c>
      <c r="AF1094">
        <v>3</v>
      </c>
      <c r="AH1094" t="s">
        <v>1904</v>
      </c>
      <c r="AI1094" t="s">
        <v>1903</v>
      </c>
      <c r="AK1094" t="s">
        <v>1902</v>
      </c>
      <c r="AL1094">
        <v>51</v>
      </c>
      <c r="AM1094" s="5">
        <f t="shared" si="138"/>
        <v>2.2173913043478262</v>
      </c>
      <c r="AN1094" s="4">
        <f t="shared" si="143"/>
        <v>3.3584116688342692E-3</v>
      </c>
      <c r="AO1094" s="3"/>
      <c r="AP1094">
        <v>0</v>
      </c>
      <c r="AR1094" t="s">
        <v>1</v>
      </c>
      <c r="AT1094" s="2" t="s">
        <v>0</v>
      </c>
      <c r="AU1094" s="1">
        <f t="shared" si="139"/>
        <v>3.1876961049033934</v>
      </c>
      <c r="AV1094" s="1">
        <f t="shared" si="140"/>
        <v>2.3728804083262602</v>
      </c>
      <c r="AW1094" s="1">
        <f t="shared" si="141"/>
        <v>1.5580647117491266</v>
      </c>
    </row>
    <row r="1095" spans="1:49" x14ac:dyDescent="0.2">
      <c r="A1095">
        <v>1093</v>
      </c>
      <c r="B1095" t="s">
        <v>1901</v>
      </c>
      <c r="C1095" t="s">
        <v>1900</v>
      </c>
      <c r="F1095" t="s">
        <v>1899</v>
      </c>
      <c r="G1095" t="s">
        <v>16</v>
      </c>
      <c r="H1095" t="s">
        <v>15</v>
      </c>
      <c r="I1095" t="s">
        <v>1898</v>
      </c>
      <c r="J1095">
        <v>60104244</v>
      </c>
      <c r="K1095" t="s">
        <v>1897</v>
      </c>
      <c r="L1095" t="s">
        <v>1896</v>
      </c>
      <c r="M1095" t="s">
        <v>1459</v>
      </c>
      <c r="N1095">
        <v>2</v>
      </c>
      <c r="O1095" t="s">
        <v>1895</v>
      </c>
      <c r="P1095" t="s">
        <v>1894</v>
      </c>
      <c r="Q1095" t="s">
        <v>1893</v>
      </c>
      <c r="R1095" s="7">
        <v>36161</v>
      </c>
      <c r="S1095" s="8">
        <f t="shared" si="136"/>
        <v>1999</v>
      </c>
      <c r="T1095" s="8">
        <v>1999</v>
      </c>
      <c r="U1095" s="8">
        <f t="shared" si="137"/>
        <v>23</v>
      </c>
      <c r="V1095" s="7">
        <v>1999</v>
      </c>
      <c r="W1095" t="s">
        <v>1892</v>
      </c>
      <c r="X1095" s="2">
        <v>1.3720000000000001</v>
      </c>
      <c r="Y1095" s="6">
        <f t="shared" si="142"/>
        <v>3.662475641333654E-2</v>
      </c>
      <c r="AA1095">
        <v>189480</v>
      </c>
      <c r="AB1095">
        <v>17366</v>
      </c>
      <c r="AD1095" t="s">
        <v>5</v>
      </c>
      <c r="AE1095">
        <v>47</v>
      </c>
      <c r="AF1095">
        <v>4</v>
      </c>
      <c r="AH1095" t="s">
        <v>1891</v>
      </c>
      <c r="AI1095" t="s">
        <v>1890</v>
      </c>
      <c r="AK1095" t="s">
        <v>1889</v>
      </c>
      <c r="AL1095">
        <v>18</v>
      </c>
      <c r="AM1095" s="5">
        <f t="shared" si="138"/>
        <v>0.78260869565217395</v>
      </c>
      <c r="AN1095" s="4">
        <f t="shared" si="143"/>
        <v>1.1853217654709185E-3</v>
      </c>
      <c r="AO1095" s="3"/>
      <c r="AP1095">
        <v>0</v>
      </c>
      <c r="AQ1095" t="s">
        <v>1450</v>
      </c>
      <c r="AR1095" t="s">
        <v>1</v>
      </c>
      <c r="AS1095" t="s">
        <v>1449</v>
      </c>
      <c r="AT1095" s="2" t="s">
        <v>0</v>
      </c>
      <c r="AU1095" s="1">
        <f t="shared" si="139"/>
        <v>2.5992926018976852</v>
      </c>
      <c r="AV1095" s="1">
        <f t="shared" si="140"/>
        <v>1.890503908940373</v>
      </c>
      <c r="AW1095" s="1">
        <f t="shared" si="141"/>
        <v>1.1817152159830604</v>
      </c>
    </row>
    <row r="1096" spans="1:49" x14ac:dyDescent="0.2">
      <c r="A1096">
        <v>1094</v>
      </c>
      <c r="B1096" t="s">
        <v>1888</v>
      </c>
      <c r="C1096" t="s">
        <v>1887</v>
      </c>
      <c r="F1096" t="s">
        <v>1886</v>
      </c>
      <c r="G1096" t="s">
        <v>16</v>
      </c>
      <c r="H1096" t="s">
        <v>15</v>
      </c>
      <c r="I1096" t="s">
        <v>1885</v>
      </c>
      <c r="J1096">
        <v>60030526</v>
      </c>
      <c r="K1096" t="s">
        <v>1662</v>
      </c>
      <c r="L1096" t="s">
        <v>254</v>
      </c>
      <c r="M1096" t="s">
        <v>25</v>
      </c>
      <c r="N1096">
        <v>1</v>
      </c>
      <c r="O1096" t="s">
        <v>1884</v>
      </c>
      <c r="P1096">
        <v>55633340100</v>
      </c>
      <c r="Q1096">
        <v>60030526</v>
      </c>
      <c r="R1096" s="7">
        <v>36161</v>
      </c>
      <c r="S1096" s="8">
        <f t="shared" si="136"/>
        <v>1999</v>
      </c>
      <c r="T1096" s="8">
        <v>1999</v>
      </c>
      <c r="U1096" s="8">
        <f t="shared" si="137"/>
        <v>23</v>
      </c>
      <c r="V1096" s="7">
        <v>1999</v>
      </c>
      <c r="W1096" t="s">
        <v>1455</v>
      </c>
      <c r="X1096" s="2">
        <v>1.6519999999999999</v>
      </c>
      <c r="Y1096" s="6">
        <f t="shared" si="142"/>
        <v>4.409919649769093E-2</v>
      </c>
      <c r="AA1096" t="s">
        <v>1454</v>
      </c>
      <c r="AB1096">
        <v>17337</v>
      </c>
      <c r="AD1096" t="s">
        <v>5</v>
      </c>
      <c r="AE1096">
        <v>47</v>
      </c>
      <c r="AF1096">
        <v>6</v>
      </c>
      <c r="AH1096" t="s">
        <v>1883</v>
      </c>
      <c r="AI1096" t="s">
        <v>1882</v>
      </c>
      <c r="AK1096" t="s">
        <v>1881</v>
      </c>
      <c r="AL1096">
        <v>2</v>
      </c>
      <c r="AM1096" s="5">
        <f t="shared" si="138"/>
        <v>8.6956521739130432E-2</v>
      </c>
      <c r="AN1096" s="4">
        <f t="shared" si="143"/>
        <v>1.3170241838565761E-4</v>
      </c>
      <c r="AO1096" s="3"/>
      <c r="AP1096">
        <v>0</v>
      </c>
      <c r="AR1096" t="s">
        <v>1</v>
      </c>
      <c r="AT1096" s="2" t="s">
        <v>0</v>
      </c>
      <c r="AU1096" s="1">
        <f t="shared" si="139"/>
        <v>3.0908948273899348</v>
      </c>
      <c r="AV1096" s="1">
        <f t="shared" si="140"/>
        <v>2.2115449458038294</v>
      </c>
      <c r="AW1096" s="1">
        <f t="shared" si="141"/>
        <v>1.3321950642177238</v>
      </c>
    </row>
    <row r="1097" spans="1:49" x14ac:dyDescent="0.2">
      <c r="A1097">
        <v>1095</v>
      </c>
      <c r="B1097" t="s">
        <v>1880</v>
      </c>
      <c r="C1097" t="s">
        <v>1879</v>
      </c>
      <c r="F1097" t="s">
        <v>1878</v>
      </c>
      <c r="G1097" t="s">
        <v>16</v>
      </c>
      <c r="H1097" t="s">
        <v>15</v>
      </c>
      <c r="I1097" t="s">
        <v>1877</v>
      </c>
      <c r="J1097" t="s">
        <v>1876</v>
      </c>
      <c r="K1097" t="s">
        <v>1875</v>
      </c>
      <c r="L1097" t="s">
        <v>1874</v>
      </c>
      <c r="M1097" t="s">
        <v>1873</v>
      </c>
      <c r="N1097">
        <v>4</v>
      </c>
      <c r="O1097" t="s">
        <v>1872</v>
      </c>
      <c r="P1097" t="s">
        <v>1871</v>
      </c>
      <c r="Q1097" t="s">
        <v>1870</v>
      </c>
      <c r="R1097" s="7">
        <v>36161</v>
      </c>
      <c r="S1097" s="8">
        <f t="shared" si="136"/>
        <v>1999</v>
      </c>
      <c r="T1097" s="8">
        <v>1999</v>
      </c>
      <c r="U1097" s="8">
        <f t="shared" si="137"/>
        <v>23</v>
      </c>
      <c r="V1097" s="7">
        <v>1999</v>
      </c>
      <c r="W1097" t="s">
        <v>1724</v>
      </c>
      <c r="X1097" s="2">
        <v>0.65500000000000003</v>
      </c>
      <c r="Y1097" s="6">
        <f t="shared" si="142"/>
        <v>1.7484850911614749E-2</v>
      </c>
      <c r="AA1097">
        <v>189375</v>
      </c>
      <c r="AB1097">
        <v>26051</v>
      </c>
      <c r="AD1097" t="s">
        <v>5</v>
      </c>
      <c r="AE1097">
        <v>41</v>
      </c>
      <c r="AF1097">
        <v>2</v>
      </c>
      <c r="AH1097" t="s">
        <v>1869</v>
      </c>
      <c r="AI1097" t="s">
        <v>1868</v>
      </c>
      <c r="AK1097" t="s">
        <v>1867</v>
      </c>
      <c r="AL1097">
        <v>18</v>
      </c>
      <c r="AM1097" s="5">
        <f t="shared" si="138"/>
        <v>0.78260869565217395</v>
      </c>
      <c r="AN1097" s="4">
        <f t="shared" si="143"/>
        <v>1.1853217654709185E-3</v>
      </c>
      <c r="AO1097" s="3"/>
      <c r="AP1097">
        <v>0</v>
      </c>
      <c r="AR1097" t="s">
        <v>1</v>
      </c>
      <c r="AT1097" s="2" t="s">
        <v>0</v>
      </c>
      <c r="AU1097" s="1">
        <f t="shared" si="139"/>
        <v>1.2594992167771597</v>
      </c>
      <c r="AV1097" s="1">
        <f t="shared" si="140"/>
        <v>0.9335086338542834</v>
      </c>
      <c r="AW1097" s="1">
        <f t="shared" si="141"/>
        <v>0.60751805093140676</v>
      </c>
    </row>
    <row r="1098" spans="1:49" x14ac:dyDescent="0.2">
      <c r="A1098">
        <v>1096</v>
      </c>
      <c r="B1098" t="s">
        <v>1866</v>
      </c>
      <c r="C1098" t="s">
        <v>1865</v>
      </c>
      <c r="F1098" t="s">
        <v>1864</v>
      </c>
      <c r="G1098" t="s">
        <v>16</v>
      </c>
      <c r="H1098" t="s">
        <v>15</v>
      </c>
      <c r="I1098" t="s">
        <v>1863</v>
      </c>
      <c r="J1098" t="s">
        <v>1862</v>
      </c>
      <c r="K1098" t="s">
        <v>1861</v>
      </c>
      <c r="L1098" t="s">
        <v>1860</v>
      </c>
      <c r="M1098" t="s">
        <v>1859</v>
      </c>
      <c r="N1098">
        <v>3</v>
      </c>
      <c r="O1098" t="s">
        <v>1858</v>
      </c>
      <c r="P1098" t="s">
        <v>1857</v>
      </c>
      <c r="Q1098" t="s">
        <v>1856</v>
      </c>
      <c r="R1098" s="7">
        <v>36161</v>
      </c>
      <c r="S1098" s="8">
        <f t="shared" si="136"/>
        <v>1999</v>
      </c>
      <c r="T1098" s="8">
        <v>1999</v>
      </c>
      <c r="U1098" s="8">
        <f t="shared" si="137"/>
        <v>23</v>
      </c>
      <c r="V1098" s="7">
        <v>1999</v>
      </c>
      <c r="W1098" t="s">
        <v>1409</v>
      </c>
      <c r="X1098" s="2">
        <v>0.28599999999999998</v>
      </c>
      <c r="Y1098" s="6">
        <f t="shared" si="142"/>
        <v>7.6346066575905605E-3</v>
      </c>
      <c r="AA1098">
        <v>9205071</v>
      </c>
      <c r="AB1098">
        <v>28139</v>
      </c>
      <c r="AC1098">
        <v>15693937</v>
      </c>
      <c r="AD1098" t="s">
        <v>5</v>
      </c>
      <c r="AE1098">
        <v>13</v>
      </c>
      <c r="AF1098">
        <v>1</v>
      </c>
      <c r="AH1098" t="s">
        <v>1855</v>
      </c>
      <c r="AI1098" t="s">
        <v>1854</v>
      </c>
      <c r="AK1098" t="s">
        <v>1853</v>
      </c>
      <c r="AL1098">
        <v>0</v>
      </c>
      <c r="AM1098" s="5">
        <f t="shared" si="138"/>
        <v>0</v>
      </c>
      <c r="AN1098" s="4">
        <f t="shared" si="143"/>
        <v>0</v>
      </c>
      <c r="AO1098" s="3"/>
      <c r="AP1098">
        <v>0</v>
      </c>
      <c r="AR1098" t="s">
        <v>1</v>
      </c>
      <c r="AT1098" s="2" t="s">
        <v>0</v>
      </c>
      <c r="AU1098" s="1">
        <f t="shared" si="139"/>
        <v>0.53442246603133925</v>
      </c>
      <c r="AV1098" s="1">
        <f t="shared" si="140"/>
        <v>0.38173033287952801</v>
      </c>
      <c r="AW1098" s="1">
        <f t="shared" si="141"/>
        <v>0.22903819972771683</v>
      </c>
    </row>
    <row r="1099" spans="1:49" x14ac:dyDescent="0.2">
      <c r="A1099">
        <v>1097</v>
      </c>
      <c r="B1099" t="s">
        <v>1852</v>
      </c>
      <c r="C1099" t="s">
        <v>1851</v>
      </c>
      <c r="F1099" t="s">
        <v>1850</v>
      </c>
      <c r="G1099" t="s">
        <v>16</v>
      </c>
      <c r="H1099" t="s">
        <v>15</v>
      </c>
      <c r="I1099" t="s">
        <v>1849</v>
      </c>
      <c r="N1099">
        <v>1</v>
      </c>
      <c r="O1099" t="s">
        <v>1848</v>
      </c>
      <c r="P1099">
        <v>55666487200</v>
      </c>
      <c r="R1099" s="7">
        <v>36161</v>
      </c>
      <c r="S1099" s="8">
        <f t="shared" si="136"/>
        <v>1999</v>
      </c>
      <c r="T1099" s="8">
        <v>1999</v>
      </c>
      <c r="U1099" s="8">
        <f t="shared" si="137"/>
        <v>23</v>
      </c>
      <c r="V1099" s="7">
        <v>1999</v>
      </c>
      <c r="W1099" t="s">
        <v>1847</v>
      </c>
      <c r="X1099" s="2">
        <v>0.61499999999999999</v>
      </c>
      <c r="Y1099" s="6">
        <f t="shared" si="142"/>
        <v>1.6417073756706976E-2</v>
      </c>
      <c r="AA1099">
        <v>1959271</v>
      </c>
      <c r="AB1099">
        <v>12141</v>
      </c>
      <c r="AD1099" t="s">
        <v>5</v>
      </c>
      <c r="AE1099">
        <v>20</v>
      </c>
      <c r="AF1099">
        <v>6</v>
      </c>
      <c r="AH1099" t="s">
        <v>1846</v>
      </c>
      <c r="AI1099" t="s">
        <v>1845</v>
      </c>
      <c r="AK1099" t="s">
        <v>1844</v>
      </c>
      <c r="AL1099">
        <v>1</v>
      </c>
      <c r="AM1099" s="5">
        <f t="shared" si="138"/>
        <v>4.3478260869565216E-2</v>
      </c>
      <c r="AN1099" s="4">
        <f t="shared" si="143"/>
        <v>6.5851209192828807E-5</v>
      </c>
      <c r="AO1099" s="3"/>
      <c r="AP1099">
        <v>0</v>
      </c>
      <c r="AR1099" t="s">
        <v>1</v>
      </c>
      <c r="AT1099" s="2" t="s">
        <v>0</v>
      </c>
      <c r="AU1099" s="1">
        <f t="shared" si="139"/>
        <v>1.151170699245273</v>
      </c>
      <c r="AV1099" s="1">
        <f t="shared" si="140"/>
        <v>0.82414624829499017</v>
      </c>
      <c r="AW1099" s="1">
        <f t="shared" si="141"/>
        <v>0.49712179734470718</v>
      </c>
    </row>
    <row r="1100" spans="1:49" x14ac:dyDescent="0.2">
      <c r="A1100">
        <v>1098</v>
      </c>
      <c r="B1100" t="s">
        <v>1843</v>
      </c>
      <c r="C1100" t="s">
        <v>1842</v>
      </c>
      <c r="F1100" t="s">
        <v>1841</v>
      </c>
      <c r="G1100" t="s">
        <v>16</v>
      </c>
      <c r="H1100" t="s">
        <v>15</v>
      </c>
      <c r="I1100" t="s">
        <v>1840</v>
      </c>
      <c r="J1100">
        <v>60003892</v>
      </c>
      <c r="K1100" t="s">
        <v>41</v>
      </c>
      <c r="L1100" t="s">
        <v>40</v>
      </c>
      <c r="M1100" t="s">
        <v>11</v>
      </c>
      <c r="N1100">
        <v>1</v>
      </c>
      <c r="O1100" t="s">
        <v>1839</v>
      </c>
      <c r="P1100">
        <v>6603752478</v>
      </c>
      <c r="Q1100">
        <v>60003892</v>
      </c>
      <c r="R1100" s="7">
        <v>36161</v>
      </c>
      <c r="S1100" s="8">
        <f t="shared" si="136"/>
        <v>1999</v>
      </c>
      <c r="T1100" s="8">
        <v>1999</v>
      </c>
      <c r="U1100" s="8">
        <f t="shared" si="137"/>
        <v>23</v>
      </c>
      <c r="V1100" s="7">
        <v>1999</v>
      </c>
      <c r="W1100" t="s">
        <v>1455</v>
      </c>
      <c r="X1100" s="2">
        <v>1.6519999999999999</v>
      </c>
      <c r="Y1100" s="6">
        <f t="shared" si="142"/>
        <v>4.409919649769093E-2</v>
      </c>
      <c r="AA1100" t="s">
        <v>1454</v>
      </c>
      <c r="AB1100">
        <v>17337</v>
      </c>
      <c r="AD1100" t="s">
        <v>5</v>
      </c>
      <c r="AE1100">
        <v>47</v>
      </c>
      <c r="AF1100">
        <v>6</v>
      </c>
      <c r="AH1100" t="s">
        <v>1838</v>
      </c>
      <c r="AI1100" t="s">
        <v>1837</v>
      </c>
      <c r="AK1100" t="s">
        <v>1836</v>
      </c>
      <c r="AL1100">
        <v>10</v>
      </c>
      <c r="AM1100" s="5">
        <f t="shared" si="138"/>
        <v>0.43478260869565216</v>
      </c>
      <c r="AN1100" s="4">
        <f t="shared" si="143"/>
        <v>6.5851209192828799E-4</v>
      </c>
      <c r="AO1100" s="3"/>
      <c r="AP1100">
        <v>0</v>
      </c>
      <c r="AQ1100" t="s">
        <v>1835</v>
      </c>
      <c r="AR1100" t="s">
        <v>1834</v>
      </c>
      <c r="AS1100" t="s">
        <v>1833</v>
      </c>
      <c r="AT1100" s="2" t="s">
        <v>0</v>
      </c>
      <c r="AU1100" s="1">
        <f t="shared" si="139"/>
        <v>3.1066991175962135</v>
      </c>
      <c r="AV1100" s="1">
        <f t="shared" si="140"/>
        <v>2.2378854294809609</v>
      </c>
      <c r="AW1100" s="1">
        <f t="shared" si="141"/>
        <v>1.3690717413657079</v>
      </c>
    </row>
    <row r="1101" spans="1:49" x14ac:dyDescent="0.2">
      <c r="A1101">
        <v>1099</v>
      </c>
      <c r="B1101" t="s">
        <v>1832</v>
      </c>
      <c r="C1101" t="s">
        <v>1831</v>
      </c>
      <c r="F1101" t="s">
        <v>1830</v>
      </c>
      <c r="G1101" t="s">
        <v>16</v>
      </c>
      <c r="H1101" t="s">
        <v>15</v>
      </c>
      <c r="I1101" t="s">
        <v>1829</v>
      </c>
      <c r="J1101">
        <v>100792652</v>
      </c>
      <c r="K1101" t="s">
        <v>1828</v>
      </c>
      <c r="L1101" t="s">
        <v>1827</v>
      </c>
      <c r="M1101" t="s">
        <v>1826</v>
      </c>
      <c r="N1101">
        <v>1</v>
      </c>
      <c r="O1101" t="s">
        <v>1825</v>
      </c>
      <c r="P1101">
        <v>56209571400</v>
      </c>
      <c r="Q1101">
        <v>100792652</v>
      </c>
      <c r="R1101" s="7">
        <v>36161</v>
      </c>
      <c r="S1101" s="8">
        <f t="shared" si="136"/>
        <v>1999</v>
      </c>
      <c r="T1101" s="8">
        <v>1999</v>
      </c>
      <c r="U1101" s="8">
        <f t="shared" si="137"/>
        <v>23</v>
      </c>
      <c r="V1101" s="7">
        <v>1999</v>
      </c>
      <c r="W1101" t="s">
        <v>1713</v>
      </c>
      <c r="X1101" s="2">
        <v>0.30399999999999999</v>
      </c>
      <c r="Y1101" s="6">
        <f t="shared" si="142"/>
        <v>8.115106377299057E-3</v>
      </c>
      <c r="AA1101">
        <v>8952477</v>
      </c>
      <c r="AB1101">
        <v>12250</v>
      </c>
      <c r="AD1101" t="s">
        <v>5</v>
      </c>
      <c r="AE1101">
        <v>21</v>
      </c>
      <c r="AF1101">
        <v>2</v>
      </c>
      <c r="AH1101" t="s">
        <v>1824</v>
      </c>
      <c r="AI1101" t="s">
        <v>1823</v>
      </c>
      <c r="AK1101" t="s">
        <v>1822</v>
      </c>
      <c r="AL1101">
        <v>1</v>
      </c>
      <c r="AM1101" s="5">
        <f t="shared" si="138"/>
        <v>4.3478260869565216E-2</v>
      </c>
      <c r="AN1101" s="4">
        <f t="shared" si="143"/>
        <v>6.5851209192828807E-5</v>
      </c>
      <c r="AO1101" s="3"/>
      <c r="AP1101">
        <v>0</v>
      </c>
      <c r="AR1101" t="s">
        <v>1</v>
      </c>
      <c r="AT1101" s="2" t="s">
        <v>0</v>
      </c>
      <c r="AU1101" s="1">
        <f t="shared" si="139"/>
        <v>0.57003298268671876</v>
      </c>
      <c r="AV1101" s="1">
        <f t="shared" si="140"/>
        <v>0.4090478793245943</v>
      </c>
      <c r="AW1101" s="1">
        <f t="shared" si="141"/>
        <v>0.24806277596246973</v>
      </c>
    </row>
    <row r="1102" spans="1:49" x14ac:dyDescent="0.2">
      <c r="A1102">
        <v>1100</v>
      </c>
      <c r="B1102" t="s">
        <v>1821</v>
      </c>
      <c r="C1102" t="s">
        <v>1820</v>
      </c>
      <c r="F1102" t="s">
        <v>1819</v>
      </c>
      <c r="G1102" t="s">
        <v>16</v>
      </c>
      <c r="H1102" t="s">
        <v>15</v>
      </c>
      <c r="I1102" t="s">
        <v>1818</v>
      </c>
      <c r="J1102" t="s">
        <v>1812</v>
      </c>
      <c r="K1102" t="s">
        <v>1817</v>
      </c>
      <c r="L1102" t="s">
        <v>1816</v>
      </c>
      <c r="M1102" t="s">
        <v>1815</v>
      </c>
      <c r="N1102">
        <v>2</v>
      </c>
      <c r="O1102" t="s">
        <v>1814</v>
      </c>
      <c r="P1102" t="s">
        <v>1813</v>
      </c>
      <c r="Q1102" t="s">
        <v>1812</v>
      </c>
      <c r="R1102" s="7">
        <v>36161</v>
      </c>
      <c r="S1102" s="8">
        <f t="shared" si="136"/>
        <v>1999</v>
      </c>
      <c r="T1102" s="8">
        <v>1999</v>
      </c>
      <c r="U1102" s="8">
        <f t="shared" si="137"/>
        <v>23</v>
      </c>
      <c r="V1102" s="7">
        <v>1999</v>
      </c>
      <c r="W1102" t="s">
        <v>1409</v>
      </c>
      <c r="X1102" s="2">
        <v>0.28599999999999998</v>
      </c>
      <c r="Y1102" s="6">
        <f t="shared" si="142"/>
        <v>7.6346066575905605E-3</v>
      </c>
      <c r="AA1102">
        <v>9205071</v>
      </c>
      <c r="AB1102">
        <v>28139</v>
      </c>
      <c r="AC1102">
        <v>15693937</v>
      </c>
      <c r="AD1102" t="s">
        <v>5</v>
      </c>
      <c r="AE1102">
        <v>13</v>
      </c>
      <c r="AF1102">
        <v>7</v>
      </c>
      <c r="AH1102">
        <v>893</v>
      </c>
      <c r="AI1102" t="s">
        <v>1811</v>
      </c>
      <c r="AK1102" t="s">
        <v>1810</v>
      </c>
      <c r="AL1102">
        <v>1</v>
      </c>
      <c r="AM1102" s="5">
        <f t="shared" si="138"/>
        <v>4.3478260869565216E-2</v>
      </c>
      <c r="AN1102" s="4">
        <f t="shared" si="143"/>
        <v>6.5851209192828807E-5</v>
      </c>
      <c r="AO1102" s="3"/>
      <c r="AP1102">
        <v>0</v>
      </c>
      <c r="AR1102" t="s">
        <v>1</v>
      </c>
      <c r="AT1102" s="2" t="s">
        <v>0</v>
      </c>
      <c r="AU1102" s="1">
        <f t="shared" si="139"/>
        <v>0.53639800230712409</v>
      </c>
      <c r="AV1102" s="1">
        <f t="shared" si="140"/>
        <v>0.38502289333916945</v>
      </c>
      <c r="AW1102" s="1">
        <f t="shared" si="141"/>
        <v>0.23364778437121483</v>
      </c>
    </row>
    <row r="1103" spans="1:49" x14ac:dyDescent="0.2">
      <c r="A1103">
        <v>1101</v>
      </c>
      <c r="B1103" t="s">
        <v>1809</v>
      </c>
      <c r="C1103" t="s">
        <v>1808</v>
      </c>
      <c r="F1103" t="s">
        <v>1807</v>
      </c>
      <c r="G1103" t="s">
        <v>16</v>
      </c>
      <c r="H1103" t="s">
        <v>15</v>
      </c>
      <c r="I1103" t="s">
        <v>1806</v>
      </c>
      <c r="J1103" t="s">
        <v>1805</v>
      </c>
      <c r="K1103" t="s">
        <v>1804</v>
      </c>
      <c r="L1103" t="s">
        <v>1803</v>
      </c>
      <c r="M1103" t="s">
        <v>1802</v>
      </c>
      <c r="N1103">
        <v>1</v>
      </c>
      <c r="O1103" t="s">
        <v>1801</v>
      </c>
      <c r="P1103">
        <v>7003858493</v>
      </c>
      <c r="Q1103" t="s">
        <v>1800</v>
      </c>
      <c r="R1103" s="7">
        <v>36161</v>
      </c>
      <c r="S1103" s="8">
        <f t="shared" si="136"/>
        <v>1999</v>
      </c>
      <c r="T1103" s="8">
        <v>1999</v>
      </c>
      <c r="U1103" s="8">
        <f t="shared" si="137"/>
        <v>23</v>
      </c>
      <c r="V1103" s="7">
        <v>1999</v>
      </c>
      <c r="W1103" t="s">
        <v>1787</v>
      </c>
      <c r="X1103" s="2">
        <v>1.468</v>
      </c>
      <c r="Y1103" s="6">
        <f t="shared" si="142"/>
        <v>3.9187421585115186E-2</v>
      </c>
      <c r="AA1103">
        <v>906778</v>
      </c>
      <c r="AB1103">
        <v>18931</v>
      </c>
      <c r="AD1103" t="s">
        <v>5</v>
      </c>
      <c r="AE1103">
        <v>47</v>
      </c>
      <c r="AF1103">
        <v>3</v>
      </c>
      <c r="AH1103" t="s">
        <v>1799</v>
      </c>
      <c r="AI1103" t="s">
        <v>1798</v>
      </c>
      <c r="AK1103" t="s">
        <v>1797</v>
      </c>
      <c r="AL1103">
        <v>66</v>
      </c>
      <c r="AM1103" s="5">
        <f t="shared" si="138"/>
        <v>2.8695652173913042</v>
      </c>
      <c r="AN1103" s="4">
        <f t="shared" si="143"/>
        <v>4.3461798067267006E-3</v>
      </c>
      <c r="AO1103" s="3"/>
      <c r="AP1103">
        <v>0</v>
      </c>
      <c r="AQ1103" t="s">
        <v>1796</v>
      </c>
      <c r="AR1103" t="s">
        <v>1</v>
      </c>
      <c r="AS1103" t="s">
        <v>1795</v>
      </c>
      <c r="AT1103" s="2">
        <v>5.0830000000000002</v>
      </c>
      <c r="AU1103" s="1">
        <f t="shared" si="139"/>
        <v>2.8735049051598636</v>
      </c>
      <c r="AV1103" s="1">
        <f t="shared" si="140"/>
        <v>2.176680069592094</v>
      </c>
      <c r="AW1103" s="1">
        <f t="shared" si="141"/>
        <v>1.4798552340243247</v>
      </c>
    </row>
    <row r="1104" spans="1:49" x14ac:dyDescent="0.2">
      <c r="A1104">
        <v>1102</v>
      </c>
      <c r="B1104" t="s">
        <v>1794</v>
      </c>
      <c r="C1104" t="s">
        <v>1793</v>
      </c>
      <c r="F1104" t="s">
        <v>1792</v>
      </c>
      <c r="G1104" t="s">
        <v>16</v>
      </c>
      <c r="H1104" t="s">
        <v>15</v>
      </c>
      <c r="I1104" t="s">
        <v>1791</v>
      </c>
      <c r="J1104">
        <v>60107911</v>
      </c>
      <c r="K1104" t="s">
        <v>1790</v>
      </c>
      <c r="L1104" t="s">
        <v>1789</v>
      </c>
      <c r="M1104" t="s">
        <v>11</v>
      </c>
      <c r="N1104">
        <v>1</v>
      </c>
      <c r="O1104" t="s">
        <v>1788</v>
      </c>
      <c r="P1104">
        <v>57207963676</v>
      </c>
      <c r="Q1104">
        <v>60107911</v>
      </c>
      <c r="R1104" s="7">
        <v>36161</v>
      </c>
      <c r="S1104" s="8">
        <f t="shared" si="136"/>
        <v>1999</v>
      </c>
      <c r="T1104" s="8">
        <v>1999</v>
      </c>
      <c r="U1104" s="8">
        <f t="shared" si="137"/>
        <v>23</v>
      </c>
      <c r="V1104" s="7">
        <v>1999</v>
      </c>
      <c r="W1104" t="s">
        <v>1787</v>
      </c>
      <c r="X1104" s="2">
        <v>1.468</v>
      </c>
      <c r="Y1104" s="6">
        <f t="shared" si="142"/>
        <v>3.9187421585115186E-2</v>
      </c>
      <c r="AA1104">
        <v>906778</v>
      </c>
      <c r="AB1104">
        <v>18931</v>
      </c>
      <c r="AD1104" t="s">
        <v>5</v>
      </c>
      <c r="AE1104">
        <v>47</v>
      </c>
      <c r="AF1104">
        <v>2</v>
      </c>
      <c r="AH1104" t="s">
        <v>1786</v>
      </c>
      <c r="AI1104" t="s">
        <v>1785</v>
      </c>
      <c r="AK1104" t="s">
        <v>1784</v>
      </c>
      <c r="AL1104">
        <v>10</v>
      </c>
      <c r="AM1104" s="5">
        <f t="shared" si="138"/>
        <v>0.43478260869565216</v>
      </c>
      <c r="AN1104" s="4">
        <f t="shared" si="143"/>
        <v>6.5851209192828799E-4</v>
      </c>
      <c r="AO1104" s="3"/>
      <c r="AP1104">
        <v>0</v>
      </c>
      <c r="AR1104" t="s">
        <v>1</v>
      </c>
      <c r="AT1104" s="2">
        <v>5.0830000000000002</v>
      </c>
      <c r="AU1104" s="1">
        <f t="shared" si="139"/>
        <v>2.7628748737159112</v>
      </c>
      <c r="AV1104" s="1">
        <f t="shared" si="140"/>
        <v>1.9922966838521738</v>
      </c>
      <c r="AW1104" s="1">
        <f t="shared" si="141"/>
        <v>1.2217184939884356</v>
      </c>
    </row>
    <row r="1105" spans="1:49" x14ac:dyDescent="0.2">
      <c r="A1105">
        <v>1103</v>
      </c>
      <c r="B1105" t="s">
        <v>1783</v>
      </c>
      <c r="C1105" t="s">
        <v>1782</v>
      </c>
      <c r="F1105" t="s">
        <v>1781</v>
      </c>
      <c r="G1105" t="s">
        <v>16</v>
      </c>
      <c r="H1105" t="s">
        <v>15</v>
      </c>
      <c r="I1105" t="s">
        <v>1780</v>
      </c>
      <c r="J1105" t="s">
        <v>1779</v>
      </c>
      <c r="K1105" t="s">
        <v>1778</v>
      </c>
      <c r="L1105" t="s">
        <v>1777</v>
      </c>
      <c r="M1105" t="s">
        <v>1776</v>
      </c>
      <c r="N1105">
        <v>1</v>
      </c>
      <c r="O1105" t="s">
        <v>1775</v>
      </c>
      <c r="P1105">
        <v>6601976092</v>
      </c>
      <c r="Q1105" t="s">
        <v>1774</v>
      </c>
      <c r="R1105" s="7">
        <v>36161</v>
      </c>
      <c r="S1105" s="8">
        <f t="shared" si="136"/>
        <v>1999</v>
      </c>
      <c r="T1105" s="8">
        <v>1999</v>
      </c>
      <c r="U1105" s="8">
        <f t="shared" si="137"/>
        <v>23</v>
      </c>
      <c r="V1105" s="7">
        <v>1999</v>
      </c>
      <c r="W1105" t="s">
        <v>1750</v>
      </c>
      <c r="X1105" s="2">
        <v>0.33500000000000002</v>
      </c>
      <c r="Y1105" s="6">
        <f t="shared" si="142"/>
        <v>8.94263367235258E-3</v>
      </c>
      <c r="AA1105">
        <v>10964290</v>
      </c>
      <c r="AB1105">
        <v>18201</v>
      </c>
      <c r="AD1105" t="s">
        <v>5</v>
      </c>
      <c r="AE1105">
        <v>9</v>
      </c>
      <c r="AF1105">
        <v>5</v>
      </c>
      <c r="AH1105" t="s">
        <v>1773</v>
      </c>
      <c r="AI1105" t="s">
        <v>1772</v>
      </c>
      <c r="AK1105" t="s">
        <v>1771</v>
      </c>
      <c r="AL1105">
        <v>0</v>
      </c>
      <c r="AM1105" s="5">
        <f t="shared" si="138"/>
        <v>0</v>
      </c>
      <c r="AN1105" s="4">
        <f t="shared" si="143"/>
        <v>0</v>
      </c>
      <c r="AO1105" s="3"/>
      <c r="AP1105">
        <v>0</v>
      </c>
      <c r="AR1105" t="s">
        <v>1</v>
      </c>
      <c r="AT1105" s="2">
        <v>1.694</v>
      </c>
      <c r="AU1105" s="1">
        <f t="shared" si="139"/>
        <v>0.62598435706468059</v>
      </c>
      <c r="AV1105" s="1">
        <f t="shared" si="140"/>
        <v>0.44713168361762901</v>
      </c>
      <c r="AW1105" s="1">
        <f t="shared" si="141"/>
        <v>0.26827901017057743</v>
      </c>
    </row>
    <row r="1106" spans="1:49" x14ac:dyDescent="0.2">
      <c r="A1106">
        <v>1104</v>
      </c>
      <c r="B1106" t="s">
        <v>1770</v>
      </c>
      <c r="C1106" t="s">
        <v>1769</v>
      </c>
      <c r="F1106" t="s">
        <v>1768</v>
      </c>
      <c r="G1106" t="s">
        <v>16</v>
      </c>
      <c r="H1106" t="s">
        <v>15</v>
      </c>
      <c r="I1106" t="s">
        <v>1767</v>
      </c>
      <c r="J1106">
        <v>60018735</v>
      </c>
      <c r="K1106" t="s">
        <v>1766</v>
      </c>
      <c r="L1106" t="s">
        <v>254</v>
      </c>
      <c r="M1106" t="s">
        <v>25</v>
      </c>
      <c r="N1106">
        <v>1</v>
      </c>
      <c r="O1106" t="s">
        <v>1765</v>
      </c>
      <c r="P1106">
        <v>7403250763</v>
      </c>
      <c r="Q1106">
        <v>60018735</v>
      </c>
      <c r="R1106" s="7">
        <v>36161</v>
      </c>
      <c r="S1106" s="8">
        <f t="shared" si="136"/>
        <v>1999</v>
      </c>
      <c r="T1106" s="8">
        <v>1999</v>
      </c>
      <c r="U1106" s="8">
        <f t="shared" si="137"/>
        <v>23</v>
      </c>
      <c r="V1106" s="7">
        <v>1999</v>
      </c>
      <c r="W1106" s="12" t="s">
        <v>1601</v>
      </c>
      <c r="X1106" s="2">
        <v>2.383</v>
      </c>
      <c r="Y1106" s="6">
        <f t="shared" si="142"/>
        <v>6.3612824003630442E-2</v>
      </c>
      <c r="AA1106">
        <v>13502417</v>
      </c>
      <c r="AB1106">
        <v>17416</v>
      </c>
      <c r="AD1106" t="s">
        <v>5</v>
      </c>
      <c r="AE1106">
        <v>146</v>
      </c>
      <c r="AF1106">
        <v>3</v>
      </c>
      <c r="AH1106" t="s">
        <v>1764</v>
      </c>
      <c r="AI1106" t="s">
        <v>1763</v>
      </c>
      <c r="AK1106" t="s">
        <v>1762</v>
      </c>
      <c r="AL1106">
        <v>26</v>
      </c>
      <c r="AM1106" s="5">
        <f t="shared" si="138"/>
        <v>1.1304347826086956</v>
      </c>
      <c r="AN1106" s="4">
        <f t="shared" si="143"/>
        <v>1.7121314390135488E-3</v>
      </c>
      <c r="AO1106" s="3"/>
      <c r="AP1106">
        <v>0</v>
      </c>
      <c r="AR1106" t="s">
        <v>1</v>
      </c>
      <c r="AT1106" s="2" t="s">
        <v>0</v>
      </c>
      <c r="AU1106" s="1">
        <f t="shared" si="139"/>
        <v>4.5042616234245374</v>
      </c>
      <c r="AV1106" s="1">
        <f t="shared" si="140"/>
        <v>3.2662477721321999</v>
      </c>
      <c r="AW1106" s="1">
        <f t="shared" si="141"/>
        <v>2.0282339208398619</v>
      </c>
    </row>
    <row r="1107" spans="1:49" x14ac:dyDescent="0.2">
      <c r="A1107">
        <v>1105</v>
      </c>
      <c r="B1107" t="s">
        <v>1761</v>
      </c>
      <c r="C1107" t="s">
        <v>1760</v>
      </c>
      <c r="F1107" t="s">
        <v>1759</v>
      </c>
      <c r="G1107" t="s">
        <v>16</v>
      </c>
      <c r="H1107" t="s">
        <v>15</v>
      </c>
      <c r="I1107" t="s">
        <v>1758</v>
      </c>
      <c r="J1107" t="s">
        <v>1757</v>
      </c>
      <c r="K1107" t="s">
        <v>1756</v>
      </c>
      <c r="L1107" t="s">
        <v>1755</v>
      </c>
      <c r="M1107" t="s">
        <v>1754</v>
      </c>
      <c r="N1107">
        <v>3</v>
      </c>
      <c r="O1107" t="s">
        <v>1753</v>
      </c>
      <c r="P1107" t="s">
        <v>1752</v>
      </c>
      <c r="Q1107" t="s">
        <v>1751</v>
      </c>
      <c r="R1107" s="7">
        <v>36161</v>
      </c>
      <c r="S1107" s="8">
        <f t="shared" si="136"/>
        <v>1999</v>
      </c>
      <c r="T1107" s="8">
        <v>1999</v>
      </c>
      <c r="U1107" s="8">
        <f t="shared" si="137"/>
        <v>23</v>
      </c>
      <c r="V1107" s="7">
        <v>1999</v>
      </c>
      <c r="W1107" t="s">
        <v>1750</v>
      </c>
      <c r="X1107" s="2">
        <v>0.33500000000000002</v>
      </c>
      <c r="Y1107" s="6">
        <f t="shared" si="142"/>
        <v>8.94263367235258E-3</v>
      </c>
      <c r="AA1107">
        <v>10964290</v>
      </c>
      <c r="AB1107">
        <v>18201</v>
      </c>
      <c r="AD1107" t="s">
        <v>5</v>
      </c>
      <c r="AE1107">
        <v>9</v>
      </c>
      <c r="AF1107">
        <v>3</v>
      </c>
      <c r="AH1107" t="s">
        <v>1749</v>
      </c>
      <c r="AI1107" t="s">
        <v>1748</v>
      </c>
      <c r="AK1107" t="s">
        <v>1747</v>
      </c>
      <c r="AL1107">
        <v>47</v>
      </c>
      <c r="AM1107" s="5">
        <f t="shared" si="138"/>
        <v>2.0434782608695654</v>
      </c>
      <c r="AN1107" s="4">
        <f t="shared" si="143"/>
        <v>3.0950068320629541E-3</v>
      </c>
      <c r="AO1107" s="3"/>
      <c r="AP1107">
        <v>0</v>
      </c>
      <c r="AR1107" t="s">
        <v>1</v>
      </c>
      <c r="AT1107" s="2">
        <v>1.694</v>
      </c>
      <c r="AU1107" s="1">
        <f t="shared" si="139"/>
        <v>0.71883456202656915</v>
      </c>
      <c r="AV1107" s="1">
        <f t="shared" si="140"/>
        <v>0.60188202522077672</v>
      </c>
      <c r="AW1107" s="1">
        <f t="shared" si="141"/>
        <v>0.48492948841498418</v>
      </c>
    </row>
    <row r="1108" spans="1:49" x14ac:dyDescent="0.2">
      <c r="A1108">
        <v>1106</v>
      </c>
      <c r="B1108" t="s">
        <v>1746</v>
      </c>
      <c r="C1108" t="s">
        <v>1745</v>
      </c>
      <c r="F1108" t="s">
        <v>1744</v>
      </c>
      <c r="G1108" t="s">
        <v>16</v>
      </c>
      <c r="H1108" t="s">
        <v>15</v>
      </c>
      <c r="I1108" t="s">
        <v>1743</v>
      </c>
      <c r="J1108" t="s">
        <v>1742</v>
      </c>
      <c r="K1108" t="s">
        <v>1741</v>
      </c>
      <c r="L1108" t="s">
        <v>1740</v>
      </c>
      <c r="M1108" t="s">
        <v>1739</v>
      </c>
      <c r="N1108">
        <v>1</v>
      </c>
      <c r="O1108" t="s">
        <v>1738</v>
      </c>
      <c r="P1108">
        <v>7004311323</v>
      </c>
      <c r="Q1108" t="s">
        <v>1737</v>
      </c>
      <c r="R1108" s="7">
        <v>36161</v>
      </c>
      <c r="S1108" s="8">
        <f t="shared" si="136"/>
        <v>1999</v>
      </c>
      <c r="T1108" s="8">
        <v>1999</v>
      </c>
      <c r="U1108" s="8">
        <f t="shared" si="137"/>
        <v>23</v>
      </c>
      <c r="V1108" s="7">
        <v>36192</v>
      </c>
      <c r="W1108" t="s">
        <v>1736</v>
      </c>
      <c r="X1108" s="2">
        <v>0.312</v>
      </c>
      <c r="Y1108" s="6">
        <f t="shared" si="142"/>
        <v>8.3286618082806119E-3</v>
      </c>
      <c r="AA1108">
        <v>9540695</v>
      </c>
      <c r="AB1108">
        <v>61637</v>
      </c>
      <c r="AD1108" t="s">
        <v>5</v>
      </c>
      <c r="AE1108">
        <v>11</v>
      </c>
      <c r="AF1108">
        <v>1</v>
      </c>
      <c r="AH1108" s="10">
        <v>44535</v>
      </c>
      <c r="AI1108" t="s">
        <v>1735</v>
      </c>
      <c r="AK1108" t="s">
        <v>1734</v>
      </c>
      <c r="AL1108">
        <v>86</v>
      </c>
      <c r="AM1108" s="5">
        <f t="shared" si="138"/>
        <v>3.7391304347826089</v>
      </c>
      <c r="AN1108" s="4">
        <f t="shared" si="143"/>
        <v>5.6632039905832772E-3</v>
      </c>
      <c r="AO1108" s="3"/>
      <c r="AP1108">
        <v>0</v>
      </c>
      <c r="AR1108" t="s">
        <v>1</v>
      </c>
      <c r="AT1108" s="2" t="s">
        <v>0</v>
      </c>
      <c r="AU1108" s="1">
        <f t="shared" si="139"/>
        <v>0.7529024462971412</v>
      </c>
      <c r="AV1108" s="1">
        <f t="shared" si="140"/>
        <v>0.69959328994319447</v>
      </c>
      <c r="AW1108" s="1">
        <f t="shared" si="141"/>
        <v>0.64628413358924774</v>
      </c>
    </row>
    <row r="1109" spans="1:49" x14ac:dyDescent="0.2">
      <c r="A1109">
        <v>1107</v>
      </c>
      <c r="B1109" t="s">
        <v>1733</v>
      </c>
      <c r="C1109" t="s">
        <v>1732</v>
      </c>
      <c r="F1109" t="s">
        <v>1731</v>
      </c>
      <c r="G1109" t="s">
        <v>16</v>
      </c>
      <c r="H1109" t="s">
        <v>15</v>
      </c>
      <c r="I1109" t="s">
        <v>1730</v>
      </c>
      <c r="J1109">
        <v>60005465</v>
      </c>
      <c r="K1109" t="s">
        <v>1729</v>
      </c>
      <c r="L1109" t="s">
        <v>1728</v>
      </c>
      <c r="M1109" t="s">
        <v>827</v>
      </c>
      <c r="N1109">
        <v>2</v>
      </c>
      <c r="O1109" t="s">
        <v>1727</v>
      </c>
      <c r="P1109" t="s">
        <v>1726</v>
      </c>
      <c r="Q1109" t="s">
        <v>1725</v>
      </c>
      <c r="R1109" s="7">
        <v>36161</v>
      </c>
      <c r="S1109" s="8">
        <f t="shared" si="136"/>
        <v>1999</v>
      </c>
      <c r="T1109" s="8">
        <v>1999</v>
      </c>
      <c r="U1109" s="8">
        <f t="shared" si="137"/>
        <v>23</v>
      </c>
      <c r="V1109" s="7">
        <v>1999</v>
      </c>
      <c r="W1109" t="s">
        <v>1724</v>
      </c>
      <c r="X1109" s="2">
        <v>0.65500000000000003</v>
      </c>
      <c r="Y1109" s="6">
        <f t="shared" si="142"/>
        <v>1.7484850911614749E-2</v>
      </c>
      <c r="AA1109">
        <v>189375</v>
      </c>
      <c r="AB1109">
        <v>26051</v>
      </c>
      <c r="AD1109" t="s">
        <v>5</v>
      </c>
      <c r="AE1109">
        <v>41</v>
      </c>
      <c r="AF1109">
        <v>2</v>
      </c>
      <c r="AH1109" t="s">
        <v>1723</v>
      </c>
      <c r="AI1109" t="s">
        <v>1722</v>
      </c>
      <c r="AK1109" t="s">
        <v>1721</v>
      </c>
      <c r="AL1109">
        <v>6</v>
      </c>
      <c r="AM1109" s="5">
        <f t="shared" si="138"/>
        <v>0.2608695652173913</v>
      </c>
      <c r="AN1109" s="4">
        <f t="shared" si="143"/>
        <v>3.9510725515697282E-4</v>
      </c>
      <c r="AO1109" s="3"/>
      <c r="AP1109">
        <v>0</v>
      </c>
      <c r="AR1109" t="s">
        <v>1</v>
      </c>
      <c r="AT1109" s="2" t="s">
        <v>0</v>
      </c>
      <c r="AU1109" s="1">
        <f t="shared" si="139"/>
        <v>1.2357927814677416</v>
      </c>
      <c r="AV1109" s="1">
        <f t="shared" si="140"/>
        <v>0.89399790833858617</v>
      </c>
      <c r="AW1109" s="1">
        <f t="shared" si="141"/>
        <v>0.55220303520943059</v>
      </c>
    </row>
    <row r="1110" spans="1:49" x14ac:dyDescent="0.2">
      <c r="A1110">
        <v>1108</v>
      </c>
      <c r="B1110" t="s">
        <v>1720</v>
      </c>
      <c r="C1110" t="s">
        <v>1719</v>
      </c>
      <c r="F1110" t="s">
        <v>1718</v>
      </c>
      <c r="G1110" t="s">
        <v>16</v>
      </c>
      <c r="H1110" t="s">
        <v>15</v>
      </c>
      <c r="I1110" t="s">
        <v>1717</v>
      </c>
      <c r="J1110">
        <v>60021902</v>
      </c>
      <c r="K1110" t="s">
        <v>1716</v>
      </c>
      <c r="L1110" t="s">
        <v>1715</v>
      </c>
      <c r="M1110" t="s">
        <v>497</v>
      </c>
      <c r="N1110">
        <v>1</v>
      </c>
      <c r="O1110" t="s">
        <v>1714</v>
      </c>
      <c r="P1110">
        <v>35565202000</v>
      </c>
      <c r="Q1110">
        <v>60021902</v>
      </c>
      <c r="R1110" s="7">
        <v>36161</v>
      </c>
      <c r="S1110" s="8">
        <f t="shared" si="136"/>
        <v>1999</v>
      </c>
      <c r="T1110" s="8">
        <v>1999</v>
      </c>
      <c r="U1110" s="8">
        <f t="shared" si="137"/>
        <v>23</v>
      </c>
      <c r="V1110" s="7">
        <v>1999</v>
      </c>
      <c r="W1110" t="s">
        <v>1713</v>
      </c>
      <c r="X1110" s="2">
        <v>0.30399999999999999</v>
      </c>
      <c r="Y1110" s="6">
        <f t="shared" si="142"/>
        <v>8.115106377299057E-3</v>
      </c>
      <c r="AA1110">
        <v>8952477</v>
      </c>
      <c r="AB1110">
        <v>12250</v>
      </c>
      <c r="AD1110" t="s">
        <v>5</v>
      </c>
      <c r="AE1110">
        <v>21</v>
      </c>
      <c r="AF1110">
        <v>5</v>
      </c>
      <c r="AH1110" t="s">
        <v>1712</v>
      </c>
      <c r="AI1110" t="s">
        <v>1711</v>
      </c>
      <c r="AK1110" t="s">
        <v>1710</v>
      </c>
      <c r="AL1110">
        <v>5</v>
      </c>
      <c r="AM1110" s="5">
        <f t="shared" si="138"/>
        <v>0.21739130434782608</v>
      </c>
      <c r="AN1110" s="4">
        <f t="shared" si="143"/>
        <v>3.29256045964144E-4</v>
      </c>
      <c r="AO1110" s="3"/>
      <c r="AP1110">
        <v>0</v>
      </c>
      <c r="AR1110" t="s">
        <v>1</v>
      </c>
      <c r="AT1110" s="2" t="s">
        <v>0</v>
      </c>
      <c r="AU1110" s="1">
        <f t="shared" si="139"/>
        <v>0.57793512778985834</v>
      </c>
      <c r="AV1110" s="1">
        <f t="shared" si="140"/>
        <v>0.42221812116316004</v>
      </c>
      <c r="AW1110" s="1">
        <f t="shared" si="141"/>
        <v>0.2665011145364618</v>
      </c>
    </row>
    <row r="1111" spans="1:49" x14ac:dyDescent="0.2">
      <c r="A1111">
        <v>1109</v>
      </c>
      <c r="B1111" t="s">
        <v>1709</v>
      </c>
      <c r="C1111" t="s">
        <v>1708</v>
      </c>
      <c r="F1111" t="s">
        <v>1707</v>
      </c>
      <c r="G1111" t="s">
        <v>16</v>
      </c>
      <c r="H1111" t="s">
        <v>15</v>
      </c>
      <c r="I1111" t="s">
        <v>1706</v>
      </c>
      <c r="J1111" t="s">
        <v>1705</v>
      </c>
      <c r="K1111" t="s">
        <v>1704</v>
      </c>
      <c r="L1111" t="s">
        <v>1703</v>
      </c>
      <c r="M1111" t="s">
        <v>80</v>
      </c>
      <c r="N1111">
        <v>1</v>
      </c>
      <c r="O1111" t="s">
        <v>1702</v>
      </c>
      <c r="P1111">
        <v>7101919417</v>
      </c>
      <c r="Q1111" t="s">
        <v>1701</v>
      </c>
      <c r="R1111" s="7">
        <v>36161</v>
      </c>
      <c r="S1111" s="8">
        <f t="shared" si="136"/>
        <v>1999</v>
      </c>
      <c r="T1111" s="8">
        <v>1999</v>
      </c>
      <c r="U1111" s="8">
        <f t="shared" si="137"/>
        <v>23</v>
      </c>
      <c r="V1111" s="7">
        <v>36161</v>
      </c>
      <c r="W1111" t="s">
        <v>1437</v>
      </c>
      <c r="X1111" s="2">
        <v>0.94</v>
      </c>
      <c r="Y1111" s="6">
        <f t="shared" si="142"/>
        <v>2.5092763140332611E-2</v>
      </c>
      <c r="AA1111">
        <v>10518207</v>
      </c>
      <c r="AB1111">
        <v>63372</v>
      </c>
      <c r="AD1111" t="s">
        <v>5</v>
      </c>
      <c r="AE1111">
        <v>9</v>
      </c>
      <c r="AF1111">
        <v>1</v>
      </c>
      <c r="AH1111" t="s">
        <v>1700</v>
      </c>
      <c r="AL1111">
        <v>183</v>
      </c>
      <c r="AM1111" s="5">
        <f t="shared" si="138"/>
        <v>7.9565217391304346</v>
      </c>
      <c r="AN1111" s="4">
        <f t="shared" si="143"/>
        <v>1.2050771282287671E-2</v>
      </c>
      <c r="AO1111" s="3"/>
      <c r="AP1111">
        <v>0</v>
      </c>
      <c r="AR1111" t="s">
        <v>1</v>
      </c>
      <c r="AS1111" t="s">
        <v>1699</v>
      </c>
      <c r="AT1111" s="2" t="s">
        <v>0</v>
      </c>
      <c r="AU1111" s="1">
        <f t="shared" si="139"/>
        <v>2.1180165582919126</v>
      </c>
      <c r="AV1111" s="1">
        <f t="shared" si="140"/>
        <v>1.857176721131014</v>
      </c>
      <c r="AW1111" s="1">
        <f t="shared" si="141"/>
        <v>1.5963368839701151</v>
      </c>
    </row>
    <row r="1112" spans="1:49" x14ac:dyDescent="0.2">
      <c r="A1112">
        <v>1110</v>
      </c>
      <c r="B1112" t="s">
        <v>1698</v>
      </c>
      <c r="C1112" t="s">
        <v>1697</v>
      </c>
      <c r="F1112" t="s">
        <v>1696</v>
      </c>
      <c r="G1112" t="s">
        <v>16</v>
      </c>
      <c r="H1112" t="s">
        <v>15</v>
      </c>
      <c r="I1112" t="s">
        <v>1695</v>
      </c>
      <c r="J1112">
        <v>60021211</v>
      </c>
      <c r="K1112" t="s">
        <v>1694</v>
      </c>
      <c r="L1112" t="s">
        <v>1693</v>
      </c>
      <c r="M1112" t="s">
        <v>11</v>
      </c>
      <c r="N1112">
        <v>1</v>
      </c>
      <c r="O1112" t="s">
        <v>1692</v>
      </c>
      <c r="P1112">
        <v>7005166743</v>
      </c>
      <c r="Q1112">
        <v>60021211</v>
      </c>
      <c r="R1112" s="7">
        <v>36161</v>
      </c>
      <c r="S1112" s="8">
        <f t="shared" si="136"/>
        <v>1999</v>
      </c>
      <c r="T1112" s="8">
        <v>1999</v>
      </c>
      <c r="U1112" s="8">
        <f t="shared" si="137"/>
        <v>23</v>
      </c>
      <c r="V1112" s="7">
        <v>1999</v>
      </c>
      <c r="W1112" t="s">
        <v>1455</v>
      </c>
      <c r="X1112" s="2">
        <v>1.6519999999999999</v>
      </c>
      <c r="Y1112" s="6">
        <f t="shared" si="142"/>
        <v>4.409919649769093E-2</v>
      </c>
      <c r="AA1112" t="s">
        <v>1454</v>
      </c>
      <c r="AB1112">
        <v>17337</v>
      </c>
      <c r="AD1112" t="s">
        <v>5</v>
      </c>
      <c r="AE1112">
        <v>47</v>
      </c>
      <c r="AF1112">
        <v>5</v>
      </c>
      <c r="AH1112" t="s">
        <v>1691</v>
      </c>
      <c r="AI1112" t="s">
        <v>1690</v>
      </c>
      <c r="AK1112" t="s">
        <v>1689</v>
      </c>
      <c r="AL1112">
        <v>26</v>
      </c>
      <c r="AM1112" s="5">
        <f t="shared" si="138"/>
        <v>1.1304347826086956</v>
      </c>
      <c r="AN1112" s="4">
        <f t="shared" si="143"/>
        <v>1.7121314390135488E-3</v>
      </c>
      <c r="AO1112" s="3"/>
      <c r="AP1112">
        <v>0</v>
      </c>
      <c r="AR1112" t="s">
        <v>1</v>
      </c>
      <c r="AT1112" s="2" t="s">
        <v>0</v>
      </c>
      <c r="AU1112" s="1">
        <f t="shared" si="139"/>
        <v>3.1383076980087714</v>
      </c>
      <c r="AV1112" s="1">
        <f t="shared" si="140"/>
        <v>2.2905663968352239</v>
      </c>
      <c r="AW1112" s="1">
        <f t="shared" si="141"/>
        <v>1.4428250956616762</v>
      </c>
    </row>
    <row r="1113" spans="1:49" x14ac:dyDescent="0.2">
      <c r="A1113">
        <v>1111</v>
      </c>
      <c r="B1113" t="s">
        <v>1688</v>
      </c>
      <c r="C1113" t="s">
        <v>1687</v>
      </c>
      <c r="F1113" t="s">
        <v>1686</v>
      </c>
      <c r="G1113" t="s">
        <v>16</v>
      </c>
      <c r="H1113" t="s">
        <v>15</v>
      </c>
      <c r="I1113" t="s">
        <v>1652</v>
      </c>
      <c r="J1113">
        <v>60025778</v>
      </c>
      <c r="K1113" t="s">
        <v>1651</v>
      </c>
      <c r="L1113" t="s">
        <v>12</v>
      </c>
      <c r="M1113" t="s">
        <v>11</v>
      </c>
      <c r="N1113">
        <v>4</v>
      </c>
      <c r="O1113" t="s">
        <v>1685</v>
      </c>
      <c r="P1113" t="s">
        <v>1684</v>
      </c>
      <c r="Q1113" t="s">
        <v>1683</v>
      </c>
      <c r="R1113" s="7">
        <v>36161</v>
      </c>
      <c r="S1113" s="8">
        <f t="shared" si="136"/>
        <v>1999</v>
      </c>
      <c r="T1113" s="8">
        <v>1999</v>
      </c>
      <c r="U1113" s="8">
        <f t="shared" si="137"/>
        <v>23</v>
      </c>
      <c r="V1113" s="7">
        <v>1999</v>
      </c>
      <c r="W1113" t="s">
        <v>1455</v>
      </c>
      <c r="X1113" s="2">
        <v>1.6519999999999999</v>
      </c>
      <c r="Y1113" s="6">
        <f t="shared" si="142"/>
        <v>4.409919649769093E-2</v>
      </c>
      <c r="AA1113" t="s">
        <v>1454</v>
      </c>
      <c r="AB1113">
        <v>17337</v>
      </c>
      <c r="AD1113" t="s">
        <v>5</v>
      </c>
      <c r="AE1113">
        <v>47</v>
      </c>
      <c r="AF1113">
        <v>5</v>
      </c>
      <c r="AH1113" t="s">
        <v>1682</v>
      </c>
      <c r="AI1113" t="s">
        <v>1681</v>
      </c>
      <c r="AK1113" t="s">
        <v>1680</v>
      </c>
      <c r="AL1113">
        <v>165</v>
      </c>
      <c r="AM1113" s="5">
        <f t="shared" si="138"/>
        <v>7.1739130434782608</v>
      </c>
      <c r="AN1113" s="4">
        <f t="shared" si="143"/>
        <v>1.0865449516816752E-2</v>
      </c>
      <c r="AO1113" s="3"/>
      <c r="AP1113">
        <v>0</v>
      </c>
      <c r="AQ1113" t="s">
        <v>1679</v>
      </c>
      <c r="AR1113" t="s">
        <v>1678</v>
      </c>
      <c r="AS1113" t="s">
        <v>1677</v>
      </c>
      <c r="AT1113" s="2" t="s">
        <v>0</v>
      </c>
      <c r="AU1113" s="1">
        <f t="shared" si="139"/>
        <v>3.4129072403428675</v>
      </c>
      <c r="AV1113" s="1">
        <f t="shared" si="140"/>
        <v>2.7482323007253839</v>
      </c>
      <c r="AW1113" s="1">
        <f t="shared" si="141"/>
        <v>2.0835573611079004</v>
      </c>
    </row>
    <row r="1114" spans="1:49" x14ac:dyDescent="0.2">
      <c r="A1114">
        <v>1112</v>
      </c>
      <c r="B1114" t="s">
        <v>1676</v>
      </c>
      <c r="C1114" t="s">
        <v>1675</v>
      </c>
      <c r="F1114" t="s">
        <v>1674</v>
      </c>
      <c r="G1114" t="s">
        <v>16</v>
      </c>
      <c r="H1114" t="s">
        <v>15</v>
      </c>
      <c r="I1114" t="s">
        <v>1673</v>
      </c>
      <c r="J1114">
        <v>60012564</v>
      </c>
      <c r="K1114" t="s">
        <v>1672</v>
      </c>
      <c r="L1114" t="s">
        <v>1671</v>
      </c>
      <c r="M1114" t="s">
        <v>11</v>
      </c>
      <c r="N1114">
        <v>1</v>
      </c>
      <c r="O1114" t="s">
        <v>1670</v>
      </c>
      <c r="P1114">
        <v>7006009447</v>
      </c>
      <c r="Q1114">
        <v>60012564</v>
      </c>
      <c r="R1114" s="7">
        <v>36161</v>
      </c>
      <c r="S1114" s="8">
        <f t="shared" si="136"/>
        <v>1999</v>
      </c>
      <c r="T1114" s="8">
        <v>1999</v>
      </c>
      <c r="U1114" s="8">
        <f t="shared" si="137"/>
        <v>23</v>
      </c>
      <c r="V1114" s="7">
        <v>1999</v>
      </c>
      <c r="W1114" t="s">
        <v>1455</v>
      </c>
      <c r="X1114" s="2">
        <v>1.6519999999999999</v>
      </c>
      <c r="Y1114" s="6">
        <f t="shared" si="142"/>
        <v>4.409919649769093E-2</v>
      </c>
      <c r="AA1114" t="s">
        <v>1454</v>
      </c>
      <c r="AB1114">
        <v>17337</v>
      </c>
      <c r="AD1114" t="s">
        <v>5</v>
      </c>
      <c r="AE1114">
        <v>47</v>
      </c>
      <c r="AF1114">
        <v>5</v>
      </c>
      <c r="AH1114" t="s">
        <v>1669</v>
      </c>
      <c r="AI1114" t="s">
        <v>1668</v>
      </c>
      <c r="AK1114" t="s">
        <v>1667</v>
      </c>
      <c r="AL1114">
        <v>51</v>
      </c>
      <c r="AM1114" s="5">
        <f t="shared" si="138"/>
        <v>2.2173913043478262</v>
      </c>
      <c r="AN1114" s="4">
        <f t="shared" si="143"/>
        <v>3.3584116688342692E-3</v>
      </c>
      <c r="AO1114" s="3"/>
      <c r="AP1114">
        <v>0</v>
      </c>
      <c r="AR1114" t="s">
        <v>1</v>
      </c>
      <c r="AT1114" s="2" t="s">
        <v>0</v>
      </c>
      <c r="AU1114" s="1">
        <f t="shared" si="139"/>
        <v>3.1876961049033934</v>
      </c>
      <c r="AV1114" s="1">
        <f t="shared" si="140"/>
        <v>2.3728804083262602</v>
      </c>
      <c r="AW1114" s="1">
        <f t="shared" si="141"/>
        <v>1.5580647117491266</v>
      </c>
    </row>
    <row r="1115" spans="1:49" x14ac:dyDescent="0.2">
      <c r="A1115">
        <v>1113</v>
      </c>
      <c r="B1115" t="s">
        <v>1666</v>
      </c>
      <c r="C1115" t="s">
        <v>1665</v>
      </c>
      <c r="F1115" t="s">
        <v>1664</v>
      </c>
      <c r="G1115" t="s">
        <v>16</v>
      </c>
      <c r="H1115" t="s">
        <v>15</v>
      </c>
      <c r="I1115" t="s">
        <v>1663</v>
      </c>
      <c r="J1115">
        <v>60030526</v>
      </c>
      <c r="K1115" t="s">
        <v>1662</v>
      </c>
      <c r="L1115" t="s">
        <v>254</v>
      </c>
      <c r="M1115" t="s">
        <v>25</v>
      </c>
      <c r="N1115">
        <v>2</v>
      </c>
      <c r="O1115" t="s">
        <v>1661</v>
      </c>
      <c r="P1115" t="s">
        <v>1660</v>
      </c>
      <c r="Q1115" t="s">
        <v>1659</v>
      </c>
      <c r="R1115" s="7">
        <v>36161</v>
      </c>
      <c r="S1115" s="8">
        <f t="shared" si="136"/>
        <v>1999</v>
      </c>
      <c r="T1115" s="8">
        <v>1999</v>
      </c>
      <c r="U1115" s="8">
        <f t="shared" si="137"/>
        <v>23</v>
      </c>
      <c r="V1115" s="7">
        <v>1999</v>
      </c>
      <c r="W1115" s="12" t="s">
        <v>1601</v>
      </c>
      <c r="X1115" s="2">
        <v>2.383</v>
      </c>
      <c r="Y1115" s="6">
        <f t="shared" si="142"/>
        <v>6.3612824003630442E-2</v>
      </c>
      <c r="AA1115">
        <v>13502417</v>
      </c>
      <c r="AB1115">
        <v>17416</v>
      </c>
      <c r="AD1115" t="s">
        <v>5</v>
      </c>
      <c r="AE1115">
        <v>146</v>
      </c>
      <c r="AF1115">
        <v>1</v>
      </c>
      <c r="AH1115" t="s">
        <v>1658</v>
      </c>
      <c r="AI1115" t="s">
        <v>1657</v>
      </c>
      <c r="AK1115" t="s">
        <v>1656</v>
      </c>
      <c r="AL1115">
        <v>2</v>
      </c>
      <c r="AM1115" s="5">
        <f t="shared" si="138"/>
        <v>8.6956521739130432E-2</v>
      </c>
      <c r="AN1115" s="4">
        <f t="shared" si="143"/>
        <v>1.3170241838565761E-4</v>
      </c>
      <c r="AO1115" s="3"/>
      <c r="AP1115">
        <v>0</v>
      </c>
      <c r="AR1115" t="s">
        <v>1</v>
      </c>
      <c r="AT1115" s="2" t="s">
        <v>0</v>
      </c>
      <c r="AU1115" s="1">
        <f t="shared" si="139"/>
        <v>4.4568487528057004</v>
      </c>
      <c r="AV1115" s="1">
        <f t="shared" si="140"/>
        <v>3.1872263211008049</v>
      </c>
      <c r="AW1115" s="1">
        <f t="shared" si="141"/>
        <v>1.9176038893959093</v>
      </c>
    </row>
    <row r="1116" spans="1:49" x14ac:dyDescent="0.2">
      <c r="A1116">
        <v>1114</v>
      </c>
      <c r="B1116" t="s">
        <v>1655</v>
      </c>
      <c r="C1116" t="s">
        <v>1654</v>
      </c>
      <c r="F1116" t="s">
        <v>1653</v>
      </c>
      <c r="G1116" t="s">
        <v>16</v>
      </c>
      <c r="H1116" t="s">
        <v>15</v>
      </c>
      <c r="I1116" t="s">
        <v>1652</v>
      </c>
      <c r="J1116">
        <v>60025778</v>
      </c>
      <c r="K1116" t="s">
        <v>1651</v>
      </c>
      <c r="L1116" t="s">
        <v>12</v>
      </c>
      <c r="M1116" t="s">
        <v>11</v>
      </c>
      <c r="N1116">
        <v>2</v>
      </c>
      <c r="O1116" t="s">
        <v>1650</v>
      </c>
      <c r="P1116" t="s">
        <v>1649</v>
      </c>
      <c r="Q1116" t="s">
        <v>1648</v>
      </c>
      <c r="R1116" s="7">
        <v>36161</v>
      </c>
      <c r="S1116" s="8">
        <f t="shared" si="136"/>
        <v>1999</v>
      </c>
      <c r="T1116" s="8">
        <v>1999</v>
      </c>
      <c r="U1116" s="8">
        <f t="shared" si="137"/>
        <v>23</v>
      </c>
      <c r="V1116" s="7">
        <v>1999</v>
      </c>
      <c r="W1116" s="12" t="s">
        <v>1601</v>
      </c>
      <c r="X1116" s="2">
        <v>2.383</v>
      </c>
      <c r="Y1116" s="6">
        <f t="shared" si="142"/>
        <v>6.3612824003630442E-2</v>
      </c>
      <c r="AA1116">
        <v>13502417</v>
      </c>
      <c r="AB1116">
        <v>17416</v>
      </c>
      <c r="AD1116" t="s">
        <v>5</v>
      </c>
      <c r="AE1116">
        <v>146</v>
      </c>
      <c r="AF1116">
        <v>1</v>
      </c>
      <c r="AH1116" t="s">
        <v>1647</v>
      </c>
      <c r="AI1116" t="s">
        <v>1646</v>
      </c>
      <c r="AK1116" t="s">
        <v>1645</v>
      </c>
      <c r="AL1116">
        <v>14</v>
      </c>
      <c r="AM1116" s="5">
        <f t="shared" si="138"/>
        <v>0.60869565217391308</v>
      </c>
      <c r="AN1116" s="4">
        <f t="shared" si="143"/>
        <v>9.2191692869960328E-4</v>
      </c>
      <c r="AO1116" s="3"/>
      <c r="AP1116">
        <v>0</v>
      </c>
      <c r="AR1116" t="s">
        <v>1</v>
      </c>
      <c r="AT1116" s="2" t="s">
        <v>0</v>
      </c>
      <c r="AU1116" s="1">
        <f t="shared" si="139"/>
        <v>4.4805551881151189</v>
      </c>
      <c r="AV1116" s="1">
        <f t="shared" si="140"/>
        <v>3.2267370466165022</v>
      </c>
      <c r="AW1116" s="1">
        <f t="shared" si="141"/>
        <v>1.9729189051178855</v>
      </c>
    </row>
    <row r="1117" spans="1:49" x14ac:dyDescent="0.2">
      <c r="A1117">
        <v>1115</v>
      </c>
      <c r="B1117" t="s">
        <v>1644</v>
      </c>
      <c r="F1117" t="s">
        <v>1643</v>
      </c>
      <c r="G1117" t="s">
        <v>16</v>
      </c>
      <c r="H1117" t="s">
        <v>15</v>
      </c>
      <c r="I1117" t="s">
        <v>1642</v>
      </c>
      <c r="J1117">
        <v>60023345</v>
      </c>
      <c r="K1117" t="s">
        <v>1641</v>
      </c>
      <c r="L1117" t="s">
        <v>1314</v>
      </c>
      <c r="M1117" t="s">
        <v>1313</v>
      </c>
      <c r="N1117">
        <v>3</v>
      </c>
      <c r="O1117" t="s">
        <v>1640</v>
      </c>
      <c r="P1117" t="s">
        <v>1639</v>
      </c>
      <c r="Q1117" t="s">
        <v>1638</v>
      </c>
      <c r="R1117" s="7">
        <v>36161</v>
      </c>
      <c r="S1117" s="8">
        <f t="shared" si="136"/>
        <v>1999</v>
      </c>
      <c r="T1117" s="8">
        <v>1999</v>
      </c>
      <c r="U1117" s="8">
        <f t="shared" si="137"/>
        <v>23</v>
      </c>
      <c r="V1117" s="7">
        <v>36161</v>
      </c>
      <c r="W1117" t="s">
        <v>1637</v>
      </c>
      <c r="X1117" s="2">
        <v>0.10100000000000001</v>
      </c>
      <c r="Y1117" s="6">
        <f t="shared" si="142"/>
        <v>2.6961373161421215E-3</v>
      </c>
      <c r="AA1117">
        <v>9711600</v>
      </c>
      <c r="AB1117">
        <v>29590</v>
      </c>
      <c r="AD1117" t="s">
        <v>5</v>
      </c>
      <c r="AE1117">
        <v>9</v>
      </c>
      <c r="AF1117">
        <v>1</v>
      </c>
      <c r="AH1117" t="s">
        <v>1636</v>
      </c>
      <c r="AI1117" t="s">
        <v>1635</v>
      </c>
      <c r="AK1117" t="s">
        <v>1634</v>
      </c>
      <c r="AL1117">
        <v>0</v>
      </c>
      <c r="AM1117" s="5">
        <f t="shared" si="138"/>
        <v>0</v>
      </c>
      <c r="AN1117" s="4">
        <f t="shared" si="143"/>
        <v>0</v>
      </c>
      <c r="AO1117" s="3"/>
      <c r="AP1117">
        <v>0</v>
      </c>
      <c r="AR1117" t="s">
        <v>1</v>
      </c>
      <c r="AT1117" s="2" t="s">
        <v>0</v>
      </c>
      <c r="AU1117" s="1">
        <f t="shared" si="139"/>
        <v>0.18872961212994849</v>
      </c>
      <c r="AV1117" s="1">
        <f t="shared" si="140"/>
        <v>0.13480686580710607</v>
      </c>
      <c r="AW1117" s="1">
        <f t="shared" si="141"/>
        <v>8.0884119484263647E-2</v>
      </c>
    </row>
    <row r="1118" spans="1:49" x14ac:dyDescent="0.2">
      <c r="A1118">
        <v>1116</v>
      </c>
      <c r="B1118" t="s">
        <v>1633</v>
      </c>
      <c r="C1118" t="s">
        <v>1632</v>
      </c>
      <c r="F1118" t="s">
        <v>1631</v>
      </c>
      <c r="G1118" t="s">
        <v>16</v>
      </c>
      <c r="H1118" t="s">
        <v>15</v>
      </c>
      <c r="I1118" t="s">
        <v>1630</v>
      </c>
      <c r="J1118">
        <v>60002947</v>
      </c>
      <c r="K1118" t="s">
        <v>1629</v>
      </c>
      <c r="L1118" t="s">
        <v>1628</v>
      </c>
      <c r="M1118" t="s">
        <v>1627</v>
      </c>
      <c r="N1118">
        <v>2</v>
      </c>
      <c r="O1118" t="s">
        <v>1626</v>
      </c>
      <c r="P1118" t="s">
        <v>1625</v>
      </c>
      <c r="Q1118" t="s">
        <v>1624</v>
      </c>
      <c r="R1118" s="7">
        <v>36161</v>
      </c>
      <c r="S1118" s="8">
        <f t="shared" si="136"/>
        <v>1999</v>
      </c>
      <c r="T1118" s="8">
        <v>1999</v>
      </c>
      <c r="U1118" s="8">
        <f t="shared" si="137"/>
        <v>23</v>
      </c>
      <c r="V1118" s="7">
        <v>1999</v>
      </c>
      <c r="W1118" t="s">
        <v>1409</v>
      </c>
      <c r="X1118" s="2">
        <v>0.28599999999999998</v>
      </c>
      <c r="Y1118" s="6">
        <f t="shared" si="142"/>
        <v>7.6346066575905605E-3</v>
      </c>
      <c r="AA1118">
        <v>9205071</v>
      </c>
      <c r="AB1118">
        <v>28139</v>
      </c>
      <c r="AC1118">
        <v>15693937</v>
      </c>
      <c r="AD1118" t="s">
        <v>5</v>
      </c>
      <c r="AE1118">
        <v>13</v>
      </c>
      <c r="AF1118">
        <v>7</v>
      </c>
      <c r="AH1118" t="s">
        <v>1623</v>
      </c>
      <c r="AI1118" t="s">
        <v>1622</v>
      </c>
      <c r="AK1118" t="s">
        <v>1621</v>
      </c>
      <c r="AL1118">
        <v>5</v>
      </c>
      <c r="AM1118" s="5">
        <f t="shared" si="138"/>
        <v>0.21739130434782608</v>
      </c>
      <c r="AN1118" s="4">
        <f t="shared" si="143"/>
        <v>3.29256045964144E-4</v>
      </c>
      <c r="AO1118" s="3"/>
      <c r="AP1118">
        <v>0</v>
      </c>
      <c r="AR1118" t="s">
        <v>1</v>
      </c>
      <c r="AT1118" s="2" t="s">
        <v>0</v>
      </c>
      <c r="AU1118" s="1">
        <f t="shared" si="139"/>
        <v>0.54430014741026356</v>
      </c>
      <c r="AV1118" s="1">
        <f t="shared" si="140"/>
        <v>0.39819313517773525</v>
      </c>
      <c r="AW1118" s="1">
        <f t="shared" si="141"/>
        <v>0.25208612294520688</v>
      </c>
    </row>
    <row r="1119" spans="1:49" x14ac:dyDescent="0.2">
      <c r="A1119">
        <v>1117</v>
      </c>
      <c r="B1119" t="s">
        <v>1620</v>
      </c>
      <c r="C1119" t="s">
        <v>1619</v>
      </c>
      <c r="F1119" t="s">
        <v>1618</v>
      </c>
      <c r="G1119" t="s">
        <v>16</v>
      </c>
      <c r="H1119" t="s">
        <v>15</v>
      </c>
      <c r="I1119" t="s">
        <v>1617</v>
      </c>
      <c r="J1119">
        <v>60030000</v>
      </c>
      <c r="K1119" t="s">
        <v>1616</v>
      </c>
      <c r="L1119" t="s">
        <v>1615</v>
      </c>
      <c r="M1119" t="s">
        <v>681</v>
      </c>
      <c r="N1119">
        <v>1</v>
      </c>
      <c r="O1119" t="s">
        <v>1614</v>
      </c>
      <c r="P1119">
        <v>7101875340</v>
      </c>
      <c r="Q1119">
        <v>60030000</v>
      </c>
      <c r="R1119" s="7">
        <v>36161</v>
      </c>
      <c r="S1119" s="8">
        <f t="shared" si="136"/>
        <v>1999</v>
      </c>
      <c r="T1119" s="8">
        <v>1999</v>
      </c>
      <c r="U1119" s="8">
        <f t="shared" si="137"/>
        <v>23</v>
      </c>
      <c r="V1119" s="7">
        <v>1999</v>
      </c>
      <c r="W1119" s="12" t="s">
        <v>1601</v>
      </c>
      <c r="X1119" s="2">
        <v>2.383</v>
      </c>
      <c r="Y1119" s="6">
        <f t="shared" si="142"/>
        <v>6.3612824003630442E-2</v>
      </c>
      <c r="AA1119">
        <v>13502417</v>
      </c>
      <c r="AB1119">
        <v>17416</v>
      </c>
      <c r="AD1119" t="s">
        <v>5</v>
      </c>
      <c r="AE1119">
        <v>146</v>
      </c>
      <c r="AF1119">
        <v>2</v>
      </c>
      <c r="AH1119" t="s">
        <v>1613</v>
      </c>
      <c r="AI1119" t="s">
        <v>1612</v>
      </c>
      <c r="AK1119" t="s">
        <v>1611</v>
      </c>
      <c r="AL1119">
        <v>8</v>
      </c>
      <c r="AM1119" s="5">
        <f t="shared" si="138"/>
        <v>0.34782608695652173</v>
      </c>
      <c r="AN1119" s="4">
        <f t="shared" si="143"/>
        <v>5.2680967354263046E-4</v>
      </c>
      <c r="AO1119" s="3"/>
      <c r="AP1119">
        <v>0</v>
      </c>
      <c r="AR1119" t="s">
        <v>1</v>
      </c>
      <c r="AT1119" s="2" t="s">
        <v>0</v>
      </c>
      <c r="AU1119" s="1">
        <f t="shared" si="139"/>
        <v>4.4687019704604101</v>
      </c>
      <c r="AV1119" s="1">
        <f t="shared" si="140"/>
        <v>3.2069816838586536</v>
      </c>
      <c r="AW1119" s="1">
        <f t="shared" si="141"/>
        <v>1.9452613972568973</v>
      </c>
    </row>
    <row r="1120" spans="1:49" x14ac:dyDescent="0.2">
      <c r="A1120">
        <v>1118</v>
      </c>
      <c r="B1120" t="s">
        <v>1610</v>
      </c>
      <c r="C1120" t="s">
        <v>1609</v>
      </c>
      <c r="F1120" t="s">
        <v>1608</v>
      </c>
      <c r="G1120" t="s">
        <v>16</v>
      </c>
      <c r="H1120" t="s">
        <v>15</v>
      </c>
      <c r="I1120" t="s">
        <v>1607</v>
      </c>
      <c r="J1120">
        <v>60031004</v>
      </c>
      <c r="K1120" t="s">
        <v>1606</v>
      </c>
      <c r="L1120" t="s">
        <v>1605</v>
      </c>
      <c r="M1120" t="s">
        <v>681</v>
      </c>
      <c r="N1120">
        <v>2</v>
      </c>
      <c r="O1120" t="s">
        <v>1604</v>
      </c>
      <c r="P1120" t="s">
        <v>1603</v>
      </c>
      <c r="Q1120" t="s">
        <v>1602</v>
      </c>
      <c r="R1120" s="7">
        <v>36161</v>
      </c>
      <c r="S1120" s="8">
        <f t="shared" si="136"/>
        <v>1999</v>
      </c>
      <c r="T1120" s="8">
        <v>1999</v>
      </c>
      <c r="U1120" s="8">
        <f t="shared" si="137"/>
        <v>23</v>
      </c>
      <c r="V1120" s="7">
        <v>1999</v>
      </c>
      <c r="W1120" s="12" t="s">
        <v>1601</v>
      </c>
      <c r="X1120" s="2">
        <v>2.383</v>
      </c>
      <c r="Y1120" s="6">
        <f t="shared" si="142"/>
        <v>6.3612824003630442E-2</v>
      </c>
      <c r="AA1120">
        <v>13502417</v>
      </c>
      <c r="AB1120">
        <v>17416</v>
      </c>
      <c r="AD1120" t="s">
        <v>5</v>
      </c>
      <c r="AE1120">
        <v>146</v>
      </c>
      <c r="AF1120">
        <v>2</v>
      </c>
      <c r="AH1120" t="s">
        <v>1600</v>
      </c>
      <c r="AI1120" t="s">
        <v>1599</v>
      </c>
      <c r="AK1120" t="s">
        <v>1598</v>
      </c>
      <c r="AL1120">
        <v>17</v>
      </c>
      <c r="AM1120" s="5">
        <f t="shared" si="138"/>
        <v>0.73913043478260865</v>
      </c>
      <c r="AN1120" s="4">
        <f t="shared" si="143"/>
        <v>1.1194705562780896E-3</v>
      </c>
      <c r="AO1120" s="3"/>
      <c r="AP1120">
        <v>0</v>
      </c>
      <c r="AR1120" t="s">
        <v>1</v>
      </c>
      <c r="AT1120" s="2" t="s">
        <v>0</v>
      </c>
      <c r="AU1120" s="1">
        <f t="shared" si="139"/>
        <v>4.4864817969424733</v>
      </c>
      <c r="AV1120" s="1">
        <f t="shared" si="140"/>
        <v>3.2366147279954265</v>
      </c>
      <c r="AW1120" s="1">
        <f t="shared" si="141"/>
        <v>1.9867476590483797</v>
      </c>
    </row>
    <row r="1121" spans="1:49" x14ac:dyDescent="0.2">
      <c r="A1121">
        <v>1119</v>
      </c>
      <c r="B1121" t="s">
        <v>1597</v>
      </c>
      <c r="F1121" t="s">
        <v>1596</v>
      </c>
      <c r="G1121" t="s">
        <v>16</v>
      </c>
      <c r="H1121" t="s">
        <v>15</v>
      </c>
      <c r="I1121" t="s">
        <v>1595</v>
      </c>
      <c r="J1121">
        <v>60011055</v>
      </c>
      <c r="K1121" t="s">
        <v>1594</v>
      </c>
      <c r="L1121" t="s">
        <v>1593</v>
      </c>
      <c r="M1121" t="s">
        <v>653</v>
      </c>
      <c r="N1121">
        <v>2</v>
      </c>
      <c r="O1121" t="s">
        <v>1592</v>
      </c>
      <c r="P1121" t="s">
        <v>1591</v>
      </c>
      <c r="Q1121" t="s">
        <v>1590</v>
      </c>
      <c r="R1121" s="7">
        <v>36161</v>
      </c>
      <c r="S1121" s="8">
        <f t="shared" si="136"/>
        <v>1999</v>
      </c>
      <c r="T1121" s="8">
        <v>1999</v>
      </c>
      <c r="U1121" s="8">
        <f t="shared" si="137"/>
        <v>23</v>
      </c>
      <c r="V1121" s="7">
        <v>1999</v>
      </c>
      <c r="W1121" t="s">
        <v>881</v>
      </c>
      <c r="X1121" s="2">
        <v>0.54700000000000004</v>
      </c>
      <c r="Y1121" s="6">
        <f t="shared" si="142"/>
        <v>1.4601852593363766E-2</v>
      </c>
      <c r="AA1121">
        <v>11096</v>
      </c>
      <c r="AB1121">
        <v>31211</v>
      </c>
      <c r="AD1121" t="s">
        <v>5</v>
      </c>
      <c r="AE1121">
        <v>53</v>
      </c>
      <c r="AF1121">
        <v>2</v>
      </c>
      <c r="AH1121" t="s">
        <v>1589</v>
      </c>
      <c r="AI1121" t="s">
        <v>1588</v>
      </c>
      <c r="AK1121" t="s">
        <v>1587</v>
      </c>
      <c r="AL1121">
        <v>1</v>
      </c>
      <c r="AM1121" s="5">
        <f t="shared" si="138"/>
        <v>4.3478260869565216E-2</v>
      </c>
      <c r="AN1121" s="4">
        <f t="shared" si="143"/>
        <v>6.5851209192828807E-5</v>
      </c>
      <c r="AO1121" s="3"/>
      <c r="AP1121">
        <v>0</v>
      </c>
      <c r="AR1121" t="s">
        <v>1</v>
      </c>
      <c r="AT1121" s="2" t="s">
        <v>0</v>
      </c>
      <c r="AU1121" s="1">
        <f t="shared" si="139"/>
        <v>1.0241052178112484</v>
      </c>
      <c r="AV1121" s="1">
        <f t="shared" si="140"/>
        <v>0.73338519012782977</v>
      </c>
      <c r="AW1121" s="1">
        <f t="shared" si="141"/>
        <v>0.44266516244441095</v>
      </c>
    </row>
    <row r="1122" spans="1:49" x14ac:dyDescent="0.2">
      <c r="A1122">
        <v>1120</v>
      </c>
      <c r="B1122" t="s">
        <v>1586</v>
      </c>
      <c r="C1122" t="s">
        <v>1585</v>
      </c>
      <c r="F1122" t="s">
        <v>1584</v>
      </c>
      <c r="G1122" t="s">
        <v>16</v>
      </c>
      <c r="H1122" t="s">
        <v>15</v>
      </c>
      <c r="I1122" t="s">
        <v>1583</v>
      </c>
      <c r="J1122">
        <v>60001439</v>
      </c>
      <c r="K1122" t="s">
        <v>1582</v>
      </c>
      <c r="L1122" t="s">
        <v>1581</v>
      </c>
      <c r="M1122" t="s">
        <v>11</v>
      </c>
      <c r="N1122">
        <v>2</v>
      </c>
      <c r="O1122" t="s">
        <v>1580</v>
      </c>
      <c r="P1122" t="s">
        <v>1579</v>
      </c>
      <c r="Q1122" t="s">
        <v>1578</v>
      </c>
      <c r="R1122" s="7">
        <v>36161</v>
      </c>
      <c r="S1122" s="8">
        <f t="shared" si="136"/>
        <v>1999</v>
      </c>
      <c r="T1122" s="8">
        <v>1999</v>
      </c>
      <c r="U1122" s="8">
        <f t="shared" si="137"/>
        <v>23</v>
      </c>
      <c r="V1122" s="7">
        <v>1999</v>
      </c>
      <c r="W1122" t="s">
        <v>1455</v>
      </c>
      <c r="X1122" s="2">
        <v>1.6519999999999999</v>
      </c>
      <c r="Y1122" s="6">
        <f t="shared" si="142"/>
        <v>4.409919649769093E-2</v>
      </c>
      <c r="AA1122" t="s">
        <v>1454</v>
      </c>
      <c r="AB1122">
        <v>17337</v>
      </c>
      <c r="AD1122" t="s">
        <v>5</v>
      </c>
      <c r="AE1122">
        <v>47</v>
      </c>
      <c r="AF1122">
        <v>1</v>
      </c>
      <c r="AH1122" t="s">
        <v>1577</v>
      </c>
      <c r="AI1122" t="s">
        <v>1576</v>
      </c>
      <c r="AK1122" t="s">
        <v>1575</v>
      </c>
      <c r="AL1122">
        <v>9</v>
      </c>
      <c r="AM1122" s="5">
        <f t="shared" si="138"/>
        <v>0.39130434782608697</v>
      </c>
      <c r="AN1122" s="4">
        <f t="shared" si="143"/>
        <v>5.9266088273545923E-4</v>
      </c>
      <c r="AO1122" s="3"/>
      <c r="AP1122">
        <v>0</v>
      </c>
      <c r="AR1122" t="s">
        <v>1</v>
      </c>
      <c r="AT1122" s="2" t="s">
        <v>0</v>
      </c>
      <c r="AU1122" s="1">
        <f t="shared" si="139"/>
        <v>3.104723581320429</v>
      </c>
      <c r="AV1122" s="1">
        <f t="shared" si="140"/>
        <v>2.2345928690213195</v>
      </c>
      <c r="AW1122" s="1">
        <f t="shared" si="141"/>
        <v>1.3644621567222099</v>
      </c>
    </row>
    <row r="1123" spans="1:49" x14ac:dyDescent="0.2">
      <c r="A1123">
        <v>1121</v>
      </c>
      <c r="B1123" t="s">
        <v>1574</v>
      </c>
      <c r="C1123" t="s">
        <v>1573</v>
      </c>
      <c r="F1123" t="s">
        <v>1572</v>
      </c>
      <c r="G1123" t="s">
        <v>16</v>
      </c>
      <c r="H1123" t="s">
        <v>15</v>
      </c>
      <c r="I1123" t="s">
        <v>1571</v>
      </c>
      <c r="N1123">
        <v>1</v>
      </c>
      <c r="O1123" t="s">
        <v>1570</v>
      </c>
      <c r="P1123">
        <v>54680668100</v>
      </c>
      <c r="R1123" s="7">
        <v>36161</v>
      </c>
      <c r="S1123" s="8">
        <f t="shared" si="136"/>
        <v>1999</v>
      </c>
      <c r="T1123" s="8">
        <v>1999</v>
      </c>
      <c r="U1123" s="8">
        <f t="shared" si="137"/>
        <v>23</v>
      </c>
      <c r="V1123" s="7">
        <v>1999</v>
      </c>
      <c r="W1123" t="s">
        <v>1569</v>
      </c>
      <c r="X1123" s="2">
        <v>2.383</v>
      </c>
      <c r="Y1123" s="6">
        <f t="shared" si="142"/>
        <v>6.3612824003630442E-2</v>
      </c>
      <c r="AA1123">
        <v>189219</v>
      </c>
      <c r="AB1123">
        <v>17915</v>
      </c>
      <c r="AD1123" t="s">
        <v>5</v>
      </c>
      <c r="AE1123">
        <v>87</v>
      </c>
      <c r="AF1123">
        <v>5</v>
      </c>
      <c r="AH1123" t="s">
        <v>1568</v>
      </c>
      <c r="AI1123" t="s">
        <v>1567</v>
      </c>
      <c r="AK1123" t="s">
        <v>1566</v>
      </c>
      <c r="AL1123">
        <v>0</v>
      </c>
      <c r="AM1123" s="5">
        <f t="shared" si="138"/>
        <v>0</v>
      </c>
      <c r="AN1123" s="4">
        <f t="shared" si="143"/>
        <v>0</v>
      </c>
      <c r="AO1123" s="3"/>
      <c r="AP1123">
        <v>0</v>
      </c>
      <c r="AR1123" t="s">
        <v>1</v>
      </c>
      <c r="AT1123" s="2">
        <v>10.961</v>
      </c>
      <c r="AU1123" s="1">
        <f t="shared" si="139"/>
        <v>4.4528976802541305</v>
      </c>
      <c r="AV1123" s="1">
        <f t="shared" si="140"/>
        <v>3.1806412001815221</v>
      </c>
      <c r="AW1123" s="1">
        <f t="shared" si="141"/>
        <v>1.9083847201089132</v>
      </c>
    </row>
    <row r="1124" spans="1:49" x14ac:dyDescent="0.2">
      <c r="A1124">
        <v>1122</v>
      </c>
      <c r="B1124" t="s">
        <v>1565</v>
      </c>
      <c r="C1124" t="s">
        <v>1564</v>
      </c>
      <c r="F1124" t="s">
        <v>1563</v>
      </c>
      <c r="G1124" t="s">
        <v>16</v>
      </c>
      <c r="H1124" t="s">
        <v>15</v>
      </c>
      <c r="I1124" t="s">
        <v>1562</v>
      </c>
      <c r="J1124" t="s">
        <v>1561</v>
      </c>
      <c r="K1124" t="s">
        <v>1560</v>
      </c>
      <c r="L1124" t="s">
        <v>1559</v>
      </c>
      <c r="M1124" t="s">
        <v>1558</v>
      </c>
      <c r="N1124">
        <v>5</v>
      </c>
      <c r="O1124" t="s">
        <v>1557</v>
      </c>
      <c r="P1124" t="s">
        <v>1556</v>
      </c>
      <c r="Q1124" t="s">
        <v>1555</v>
      </c>
      <c r="R1124" s="7">
        <v>36161</v>
      </c>
      <c r="S1124" s="8">
        <f t="shared" si="136"/>
        <v>1999</v>
      </c>
      <c r="T1124" s="8">
        <v>1999</v>
      </c>
      <c r="U1124" s="8">
        <f t="shared" si="137"/>
        <v>23</v>
      </c>
      <c r="V1124" s="7">
        <v>1999</v>
      </c>
      <c r="W1124" t="s">
        <v>1409</v>
      </c>
      <c r="X1124" s="2">
        <v>0.28599999999999998</v>
      </c>
      <c r="Y1124" s="6">
        <f t="shared" si="142"/>
        <v>7.6346066575905605E-3</v>
      </c>
      <c r="AA1124">
        <v>9205071</v>
      </c>
      <c r="AB1124">
        <v>28139</v>
      </c>
      <c r="AC1124">
        <v>15693937</v>
      </c>
      <c r="AD1124" t="s">
        <v>5</v>
      </c>
      <c r="AE1124">
        <v>13</v>
      </c>
      <c r="AF1124">
        <v>1</v>
      </c>
      <c r="AH1124" t="s">
        <v>1554</v>
      </c>
      <c r="AI1124" t="s">
        <v>1553</v>
      </c>
      <c r="AK1124" t="s">
        <v>1552</v>
      </c>
      <c r="AL1124">
        <v>3</v>
      </c>
      <c r="AM1124" s="5">
        <f t="shared" si="138"/>
        <v>0.13043478260869565</v>
      </c>
      <c r="AN1124" s="4">
        <f t="shared" si="143"/>
        <v>1.9755362757848641E-4</v>
      </c>
      <c r="AO1124" s="3"/>
      <c r="AP1124">
        <v>0</v>
      </c>
      <c r="AR1124" t="s">
        <v>1</v>
      </c>
      <c r="AT1124" s="2" t="s">
        <v>0</v>
      </c>
      <c r="AU1124" s="1">
        <f t="shared" si="139"/>
        <v>0.54034907485869388</v>
      </c>
      <c r="AV1124" s="1">
        <f t="shared" si="140"/>
        <v>0.39160801425845237</v>
      </c>
      <c r="AW1124" s="1">
        <f t="shared" si="141"/>
        <v>0.24286695365821087</v>
      </c>
    </row>
    <row r="1125" spans="1:49" x14ac:dyDescent="0.2">
      <c r="A1125">
        <v>1123</v>
      </c>
      <c r="B1125" t="s">
        <v>1551</v>
      </c>
      <c r="C1125" t="s">
        <v>1550</v>
      </c>
      <c r="F1125" t="s">
        <v>1549</v>
      </c>
      <c r="G1125" t="s">
        <v>16</v>
      </c>
      <c r="H1125" t="s">
        <v>15</v>
      </c>
      <c r="I1125" t="s">
        <v>1548</v>
      </c>
      <c r="J1125">
        <v>60022717</v>
      </c>
      <c r="K1125" t="s">
        <v>1547</v>
      </c>
      <c r="L1125" t="s">
        <v>1546</v>
      </c>
      <c r="M1125" t="s">
        <v>11</v>
      </c>
      <c r="N1125">
        <v>1</v>
      </c>
      <c r="O1125" t="s">
        <v>1545</v>
      </c>
      <c r="P1125">
        <v>7005225920</v>
      </c>
      <c r="Q1125">
        <v>60022717</v>
      </c>
      <c r="R1125" s="7">
        <v>36161</v>
      </c>
      <c r="S1125" s="8">
        <f t="shared" si="136"/>
        <v>1999</v>
      </c>
      <c r="T1125" s="8">
        <v>1999</v>
      </c>
      <c r="U1125" s="8">
        <f t="shared" si="137"/>
        <v>23</v>
      </c>
      <c r="V1125" s="7">
        <v>1999</v>
      </c>
      <c r="W1125" t="s">
        <v>1544</v>
      </c>
      <c r="X1125" s="2">
        <v>0.46</v>
      </c>
      <c r="Y1125" s="6">
        <f t="shared" si="142"/>
        <v>1.2279437281439364E-2</v>
      </c>
      <c r="AA1125">
        <v>933813</v>
      </c>
      <c r="AB1125">
        <v>28031</v>
      </c>
      <c r="AD1125" t="s">
        <v>5</v>
      </c>
      <c r="AE1125">
        <v>27</v>
      </c>
      <c r="AF1125">
        <v>2</v>
      </c>
      <c r="AH1125" t="s">
        <v>1543</v>
      </c>
      <c r="AI1125" t="s">
        <v>1542</v>
      </c>
      <c r="AK1125" t="s">
        <v>1541</v>
      </c>
      <c r="AL1125">
        <v>32</v>
      </c>
      <c r="AM1125" s="5">
        <f t="shared" si="138"/>
        <v>1.3913043478260869</v>
      </c>
      <c r="AN1125" s="4">
        <f t="shared" si="143"/>
        <v>2.1072386941705218E-3</v>
      </c>
      <c r="AO1125" s="3"/>
      <c r="AP1125">
        <v>0</v>
      </c>
      <c r="AQ1125" t="s">
        <v>1540</v>
      </c>
      <c r="AR1125" t="s">
        <v>1539</v>
      </c>
      <c r="AS1125" t="s">
        <v>1538</v>
      </c>
      <c r="AT1125" s="2">
        <v>1.222</v>
      </c>
      <c r="AU1125" s="1">
        <f t="shared" si="139"/>
        <v>0.92277777052587107</v>
      </c>
      <c r="AV1125" s="1">
        <f t="shared" si="140"/>
        <v>0.7193337987804943</v>
      </c>
      <c r="AW1125" s="1">
        <f t="shared" si="141"/>
        <v>0.51588982703511743</v>
      </c>
    </row>
    <row r="1126" spans="1:49" x14ac:dyDescent="0.2">
      <c r="A1126">
        <v>1124</v>
      </c>
      <c r="B1126" t="s">
        <v>1537</v>
      </c>
      <c r="C1126" t="s">
        <v>1536</v>
      </c>
      <c r="F1126" t="s">
        <v>1535</v>
      </c>
      <c r="G1126" t="s">
        <v>16</v>
      </c>
      <c r="H1126" t="s">
        <v>15</v>
      </c>
      <c r="I1126" t="s">
        <v>1534</v>
      </c>
      <c r="J1126">
        <v>60005429</v>
      </c>
      <c r="K1126" t="s">
        <v>1533</v>
      </c>
      <c r="L1126" t="s">
        <v>1532</v>
      </c>
      <c r="M1126" t="s">
        <v>1531</v>
      </c>
      <c r="N1126">
        <v>2</v>
      </c>
      <c r="O1126" t="s">
        <v>1530</v>
      </c>
      <c r="P1126" t="s">
        <v>1529</v>
      </c>
      <c r="Q1126" t="s">
        <v>1528</v>
      </c>
      <c r="R1126" s="7">
        <v>36161</v>
      </c>
      <c r="S1126" s="8">
        <f t="shared" ref="S1126:S1189" si="144">YEAR(R1126)</f>
        <v>1999</v>
      </c>
      <c r="T1126" s="8">
        <v>1999</v>
      </c>
      <c r="U1126" s="8">
        <f t="shared" ref="U1126:U1189" si="145">2022-T1126</f>
        <v>23</v>
      </c>
      <c r="V1126" s="7">
        <v>1999</v>
      </c>
      <c r="W1126" t="s">
        <v>1455</v>
      </c>
      <c r="X1126" s="2">
        <v>1.6519999999999999</v>
      </c>
      <c r="Y1126" s="6">
        <f t="shared" si="142"/>
        <v>4.409919649769093E-2</v>
      </c>
      <c r="AA1126" t="s">
        <v>1454</v>
      </c>
      <c r="AB1126">
        <v>17337</v>
      </c>
      <c r="AD1126" t="s">
        <v>5</v>
      </c>
      <c r="AE1126">
        <v>47</v>
      </c>
      <c r="AF1126">
        <v>2</v>
      </c>
      <c r="AH1126" t="s">
        <v>1527</v>
      </c>
      <c r="AI1126" t="s">
        <v>1526</v>
      </c>
      <c r="AK1126" t="s">
        <v>1525</v>
      </c>
      <c r="AL1126">
        <v>26</v>
      </c>
      <c r="AM1126" s="5">
        <f t="shared" ref="AM1126:AM1189" si="146">AL1126/U1126</f>
        <v>1.1304347826086956</v>
      </c>
      <c r="AN1126" s="4">
        <f t="shared" si="143"/>
        <v>1.7121314390135488E-3</v>
      </c>
      <c r="AO1126" s="3"/>
      <c r="AP1126">
        <v>0</v>
      </c>
      <c r="AQ1126" t="s">
        <v>865</v>
      </c>
      <c r="AR1126" t="s">
        <v>864</v>
      </c>
      <c r="AS1126" t="s">
        <v>863</v>
      </c>
      <c r="AT1126" s="2" t="s">
        <v>0</v>
      </c>
      <c r="AU1126" s="1">
        <f t="shared" ref="AU1126:AU1189" si="147">(Y1126*0.7+AN1126*0.3)*100</f>
        <v>3.1383076980087714</v>
      </c>
      <c r="AV1126" s="1">
        <f t="shared" ref="AV1126:AV1189" si="148">(Y1126*0.5+AN1126*0.5)*100</f>
        <v>2.2905663968352239</v>
      </c>
      <c r="AW1126" s="1">
        <f t="shared" ref="AW1126:AW1189" si="149">(Y1126*0.3+AN1126*0.7)*100</f>
        <v>1.4428250956616762</v>
      </c>
    </row>
    <row r="1127" spans="1:49" x14ac:dyDescent="0.2">
      <c r="A1127">
        <v>1125</v>
      </c>
      <c r="B1127" t="s">
        <v>1524</v>
      </c>
      <c r="C1127" t="s">
        <v>1523</v>
      </c>
      <c r="F1127" t="s">
        <v>1522</v>
      </c>
      <c r="G1127" t="s">
        <v>16</v>
      </c>
      <c r="H1127" t="s">
        <v>15</v>
      </c>
      <c r="I1127" t="s">
        <v>1521</v>
      </c>
      <c r="J1127">
        <v>60002787</v>
      </c>
      <c r="K1127" t="s">
        <v>1520</v>
      </c>
      <c r="L1127" t="s">
        <v>1519</v>
      </c>
      <c r="M1127" t="s">
        <v>25</v>
      </c>
      <c r="N1127">
        <v>3</v>
      </c>
      <c r="O1127" t="s">
        <v>1518</v>
      </c>
      <c r="P1127" t="s">
        <v>1517</v>
      </c>
      <c r="Q1127" t="s">
        <v>1516</v>
      </c>
      <c r="R1127" s="7">
        <v>36161</v>
      </c>
      <c r="S1127" s="8">
        <f t="shared" si="144"/>
        <v>1999</v>
      </c>
      <c r="T1127" s="8">
        <v>1999</v>
      </c>
      <c r="U1127" s="8">
        <f t="shared" si="145"/>
        <v>23</v>
      </c>
      <c r="V1127" s="7">
        <v>1999</v>
      </c>
      <c r="W1127" t="s">
        <v>1455</v>
      </c>
      <c r="X1127" s="2">
        <v>1.6519999999999999</v>
      </c>
      <c r="Y1127" s="6">
        <f t="shared" si="142"/>
        <v>4.409919649769093E-2</v>
      </c>
      <c r="AA1127" t="s">
        <v>1454</v>
      </c>
      <c r="AB1127">
        <v>17337</v>
      </c>
      <c r="AD1127" t="s">
        <v>5</v>
      </c>
      <c r="AE1127">
        <v>47</v>
      </c>
      <c r="AF1127">
        <v>2</v>
      </c>
      <c r="AH1127" t="s">
        <v>1515</v>
      </c>
      <c r="AI1127" t="s">
        <v>1514</v>
      </c>
      <c r="AK1127" t="s">
        <v>1513</v>
      </c>
      <c r="AL1127">
        <v>7</v>
      </c>
      <c r="AM1127" s="5">
        <f t="shared" si="146"/>
        <v>0.30434782608695654</v>
      </c>
      <c r="AN1127" s="4">
        <f t="shared" si="143"/>
        <v>4.6095846434980164E-4</v>
      </c>
      <c r="AO1127" s="3"/>
      <c r="AP1127">
        <v>0</v>
      </c>
      <c r="AR1127" t="s">
        <v>1</v>
      </c>
      <c r="AT1127" s="2" t="s">
        <v>0</v>
      </c>
      <c r="AU1127" s="1">
        <f t="shared" si="147"/>
        <v>3.1007725087688591</v>
      </c>
      <c r="AV1127" s="1">
        <f t="shared" si="148"/>
        <v>2.2280077481020366</v>
      </c>
      <c r="AW1127" s="1">
        <f t="shared" si="149"/>
        <v>1.3552429874352139</v>
      </c>
    </row>
    <row r="1128" spans="1:49" x14ac:dyDescent="0.2">
      <c r="A1128">
        <v>1126</v>
      </c>
      <c r="B1128" t="s">
        <v>1512</v>
      </c>
      <c r="C1128" t="s">
        <v>1511</v>
      </c>
      <c r="F1128" t="s">
        <v>1510</v>
      </c>
      <c r="G1128" t="s">
        <v>16</v>
      </c>
      <c r="H1128" t="s">
        <v>15</v>
      </c>
      <c r="I1128" t="s">
        <v>1509</v>
      </c>
      <c r="J1128">
        <v>60014153</v>
      </c>
      <c r="K1128" t="s">
        <v>1508</v>
      </c>
      <c r="L1128" t="s">
        <v>1507</v>
      </c>
      <c r="M1128" t="s">
        <v>1313</v>
      </c>
      <c r="N1128">
        <v>2</v>
      </c>
      <c r="O1128" t="s">
        <v>1506</v>
      </c>
      <c r="P1128" t="s">
        <v>1505</v>
      </c>
      <c r="Q1128" t="s">
        <v>1504</v>
      </c>
      <c r="R1128" s="7">
        <v>36161</v>
      </c>
      <c r="S1128" s="8">
        <f t="shared" si="144"/>
        <v>1999</v>
      </c>
      <c r="T1128" s="8">
        <v>1999</v>
      </c>
      <c r="U1128" s="8">
        <f t="shared" si="145"/>
        <v>23</v>
      </c>
      <c r="V1128" s="7">
        <v>1999</v>
      </c>
      <c r="W1128" t="s">
        <v>1455</v>
      </c>
      <c r="X1128" s="2">
        <v>1.6519999999999999</v>
      </c>
      <c r="Y1128" s="6">
        <f t="shared" si="142"/>
        <v>4.409919649769093E-2</v>
      </c>
      <c r="AA1128" t="s">
        <v>1454</v>
      </c>
      <c r="AB1128">
        <v>17337</v>
      </c>
      <c r="AD1128" t="s">
        <v>5</v>
      </c>
      <c r="AE1128">
        <v>47</v>
      </c>
      <c r="AF1128">
        <v>2</v>
      </c>
      <c r="AH1128" t="s">
        <v>1503</v>
      </c>
      <c r="AI1128" t="s">
        <v>1502</v>
      </c>
      <c r="AK1128" t="s">
        <v>1501</v>
      </c>
      <c r="AL1128">
        <v>13</v>
      </c>
      <c r="AM1128" s="5">
        <f t="shared" si="146"/>
        <v>0.56521739130434778</v>
      </c>
      <c r="AN1128" s="4">
        <f t="shared" si="143"/>
        <v>8.560657195067744E-4</v>
      </c>
      <c r="AO1128" s="3"/>
      <c r="AP1128">
        <v>0</v>
      </c>
      <c r="AR1128" t="s">
        <v>1</v>
      </c>
      <c r="AT1128" s="2" t="s">
        <v>0</v>
      </c>
      <c r="AU1128" s="1">
        <f t="shared" si="147"/>
        <v>3.1126257264235684</v>
      </c>
      <c r="AV1128" s="1">
        <f t="shared" si="148"/>
        <v>2.2477631108598852</v>
      </c>
      <c r="AW1128" s="1">
        <f t="shared" si="149"/>
        <v>1.3829004952962021</v>
      </c>
    </row>
    <row r="1129" spans="1:49" x14ac:dyDescent="0.2">
      <c r="A1129">
        <v>1127</v>
      </c>
      <c r="B1129" t="s">
        <v>1500</v>
      </c>
      <c r="C1129" t="s">
        <v>1499</v>
      </c>
      <c r="F1129" t="s">
        <v>1498</v>
      </c>
      <c r="G1129" t="s">
        <v>16</v>
      </c>
      <c r="H1129" t="s">
        <v>15</v>
      </c>
      <c r="I1129" t="s">
        <v>1497</v>
      </c>
      <c r="J1129">
        <v>60000705</v>
      </c>
      <c r="K1129" t="s">
        <v>1496</v>
      </c>
      <c r="L1129" t="s">
        <v>1495</v>
      </c>
      <c r="M1129" t="s">
        <v>11</v>
      </c>
      <c r="N1129">
        <v>2</v>
      </c>
      <c r="O1129" t="s">
        <v>1494</v>
      </c>
      <c r="P1129" t="s">
        <v>1493</v>
      </c>
      <c r="Q1129" t="s">
        <v>1492</v>
      </c>
      <c r="R1129" s="7">
        <v>36161</v>
      </c>
      <c r="S1129" s="8">
        <f t="shared" si="144"/>
        <v>1999</v>
      </c>
      <c r="T1129" s="8">
        <v>1999</v>
      </c>
      <c r="U1129" s="8">
        <f t="shared" si="145"/>
        <v>23</v>
      </c>
      <c r="V1129" s="7">
        <v>1999</v>
      </c>
      <c r="W1129" t="s">
        <v>1409</v>
      </c>
      <c r="X1129" s="2">
        <v>0.28599999999999998</v>
      </c>
      <c r="Y1129" s="6">
        <f t="shared" si="142"/>
        <v>7.6346066575905605E-3</v>
      </c>
      <c r="AA1129">
        <v>9205071</v>
      </c>
      <c r="AB1129">
        <v>28139</v>
      </c>
      <c r="AC1129">
        <v>15693937</v>
      </c>
      <c r="AD1129" t="s">
        <v>5</v>
      </c>
      <c r="AE1129">
        <v>13</v>
      </c>
      <c r="AF1129">
        <v>3</v>
      </c>
      <c r="AH1129" t="s">
        <v>1491</v>
      </c>
      <c r="AI1129" t="s">
        <v>1490</v>
      </c>
      <c r="AK1129" t="s">
        <v>1489</v>
      </c>
      <c r="AL1129">
        <v>1</v>
      </c>
      <c r="AM1129" s="5">
        <f t="shared" si="146"/>
        <v>4.3478260869565216E-2</v>
      </c>
      <c r="AN1129" s="4">
        <f t="shared" si="143"/>
        <v>6.5851209192828807E-5</v>
      </c>
      <c r="AO1129" s="3"/>
      <c r="AP1129">
        <v>0</v>
      </c>
      <c r="AR1129" t="s">
        <v>1</v>
      </c>
      <c r="AT1129" s="2" t="s">
        <v>0</v>
      </c>
      <c r="AU1129" s="1">
        <f t="shared" si="147"/>
        <v>0.53639800230712409</v>
      </c>
      <c r="AV1129" s="1">
        <f t="shared" si="148"/>
        <v>0.38502289333916945</v>
      </c>
      <c r="AW1129" s="1">
        <f t="shared" si="149"/>
        <v>0.23364778437121483</v>
      </c>
    </row>
    <row r="1130" spans="1:49" x14ac:dyDescent="0.2">
      <c r="A1130">
        <v>1128</v>
      </c>
      <c r="B1130" t="s">
        <v>1488</v>
      </c>
      <c r="C1130" t="s">
        <v>1487</v>
      </c>
      <c r="F1130" t="s">
        <v>1486</v>
      </c>
      <c r="G1130" t="s">
        <v>16</v>
      </c>
      <c r="H1130" t="s">
        <v>15</v>
      </c>
      <c r="I1130" t="s">
        <v>1485</v>
      </c>
      <c r="J1130">
        <v>60072485</v>
      </c>
      <c r="K1130" t="s">
        <v>1484</v>
      </c>
      <c r="L1130" t="s">
        <v>1483</v>
      </c>
      <c r="M1130" t="s">
        <v>1482</v>
      </c>
      <c r="N1130">
        <v>3</v>
      </c>
      <c r="O1130" t="s">
        <v>1481</v>
      </c>
      <c r="P1130" t="s">
        <v>1480</v>
      </c>
      <c r="Q1130" t="s">
        <v>1479</v>
      </c>
      <c r="R1130" s="7">
        <v>36161</v>
      </c>
      <c r="S1130" s="8">
        <f t="shared" si="144"/>
        <v>1999</v>
      </c>
      <c r="T1130" s="8">
        <v>1999</v>
      </c>
      <c r="U1130" s="8">
        <f t="shared" si="145"/>
        <v>23</v>
      </c>
      <c r="V1130" s="7">
        <v>1999</v>
      </c>
      <c r="W1130" t="s">
        <v>1409</v>
      </c>
      <c r="X1130" s="2">
        <v>0.28599999999999998</v>
      </c>
      <c r="Y1130" s="6">
        <f t="shared" si="142"/>
        <v>7.6346066575905605E-3</v>
      </c>
      <c r="AA1130">
        <v>9205071</v>
      </c>
      <c r="AB1130">
        <v>28139</v>
      </c>
      <c r="AC1130">
        <v>15693937</v>
      </c>
      <c r="AD1130" t="s">
        <v>5</v>
      </c>
      <c r="AE1130">
        <v>13</v>
      </c>
      <c r="AF1130">
        <v>2</v>
      </c>
      <c r="AH1130" t="s">
        <v>1478</v>
      </c>
      <c r="AI1130" t="s">
        <v>1477</v>
      </c>
      <c r="AK1130" t="s">
        <v>1476</v>
      </c>
      <c r="AL1130">
        <v>14</v>
      </c>
      <c r="AM1130" s="5">
        <f t="shared" si="146"/>
        <v>0.60869565217391308</v>
      </c>
      <c r="AN1130" s="4">
        <f t="shared" si="143"/>
        <v>9.2191692869960328E-4</v>
      </c>
      <c r="AO1130" s="3"/>
      <c r="AP1130">
        <v>0</v>
      </c>
      <c r="AR1130" t="s">
        <v>1</v>
      </c>
      <c r="AT1130" s="2" t="s">
        <v>0</v>
      </c>
      <c r="AU1130" s="1">
        <f t="shared" si="147"/>
        <v>0.56207997389232733</v>
      </c>
      <c r="AV1130" s="1">
        <f t="shared" si="148"/>
        <v>0.42782617931450817</v>
      </c>
      <c r="AW1130" s="1">
        <f t="shared" si="149"/>
        <v>0.29357238473668906</v>
      </c>
    </row>
    <row r="1131" spans="1:49" x14ac:dyDescent="0.2">
      <c r="A1131">
        <v>1129</v>
      </c>
      <c r="B1131" t="s">
        <v>1475</v>
      </c>
      <c r="C1131" t="s">
        <v>1474</v>
      </c>
      <c r="F1131" t="s">
        <v>1473</v>
      </c>
      <c r="G1131" t="s">
        <v>16</v>
      </c>
      <c r="H1131" t="s">
        <v>15</v>
      </c>
      <c r="I1131" t="s">
        <v>1472</v>
      </c>
      <c r="J1131">
        <v>100600655</v>
      </c>
      <c r="K1131" t="s">
        <v>1471</v>
      </c>
      <c r="L1131" t="s">
        <v>1470</v>
      </c>
      <c r="M1131" t="s">
        <v>11</v>
      </c>
      <c r="N1131">
        <v>1</v>
      </c>
      <c r="O1131" t="s">
        <v>1469</v>
      </c>
      <c r="P1131">
        <v>7202865709</v>
      </c>
      <c r="Q1131">
        <v>100600655</v>
      </c>
      <c r="R1131" s="7">
        <v>36161</v>
      </c>
      <c r="S1131" s="8">
        <f t="shared" si="144"/>
        <v>1999</v>
      </c>
      <c r="T1131" s="8">
        <v>1999</v>
      </c>
      <c r="U1131" s="8">
        <f t="shared" si="145"/>
        <v>23</v>
      </c>
      <c r="V1131" s="7">
        <v>1999</v>
      </c>
      <c r="W1131" t="s">
        <v>1409</v>
      </c>
      <c r="X1131" s="2">
        <v>0.28599999999999998</v>
      </c>
      <c r="Y1131" s="6">
        <f t="shared" si="142"/>
        <v>7.6346066575905605E-3</v>
      </c>
      <c r="AA1131">
        <v>9205071</v>
      </c>
      <c r="AB1131">
        <v>28139</v>
      </c>
      <c r="AC1131">
        <v>15693937</v>
      </c>
      <c r="AD1131" t="s">
        <v>5</v>
      </c>
      <c r="AE1131">
        <v>13</v>
      </c>
      <c r="AF1131">
        <v>1</v>
      </c>
      <c r="AH1131" t="s">
        <v>1468</v>
      </c>
      <c r="AI1131" t="s">
        <v>1467</v>
      </c>
      <c r="AK1131" t="s">
        <v>1466</v>
      </c>
      <c r="AL1131">
        <v>0</v>
      </c>
      <c r="AM1131" s="5">
        <f t="shared" si="146"/>
        <v>0</v>
      </c>
      <c r="AN1131" s="4">
        <f t="shared" si="143"/>
        <v>0</v>
      </c>
      <c r="AO1131" s="3"/>
      <c r="AP1131">
        <v>0</v>
      </c>
      <c r="AR1131" t="s">
        <v>1</v>
      </c>
      <c r="AT1131" s="2" t="s">
        <v>0</v>
      </c>
      <c r="AU1131" s="1">
        <f t="shared" si="147"/>
        <v>0.53442246603133925</v>
      </c>
      <c r="AV1131" s="1">
        <f t="shared" si="148"/>
        <v>0.38173033287952801</v>
      </c>
      <c r="AW1131" s="1">
        <f t="shared" si="149"/>
        <v>0.22903819972771683</v>
      </c>
    </row>
    <row r="1132" spans="1:49" x14ac:dyDescent="0.2">
      <c r="A1132">
        <v>1130</v>
      </c>
      <c r="B1132" t="s">
        <v>1465</v>
      </c>
      <c r="C1132" t="s">
        <v>1464</v>
      </c>
      <c r="F1132" t="s">
        <v>1463</v>
      </c>
      <c r="G1132" t="s">
        <v>16</v>
      </c>
      <c r="H1132" t="s">
        <v>15</v>
      </c>
      <c r="I1132" t="s">
        <v>1462</v>
      </c>
      <c r="J1132">
        <v>60003122</v>
      </c>
      <c r="K1132" t="s">
        <v>1461</v>
      </c>
      <c r="L1132" t="s">
        <v>1460</v>
      </c>
      <c r="M1132" t="s">
        <v>1459</v>
      </c>
      <c r="N1132">
        <v>4</v>
      </c>
      <c r="O1132" t="s">
        <v>1458</v>
      </c>
      <c r="P1132" t="s">
        <v>1457</v>
      </c>
      <c r="Q1132" t="s">
        <v>1456</v>
      </c>
      <c r="R1132" s="7">
        <v>36161</v>
      </c>
      <c r="S1132" s="8">
        <f t="shared" si="144"/>
        <v>1999</v>
      </c>
      <c r="T1132" s="8">
        <v>1999</v>
      </c>
      <c r="U1132" s="8">
        <f t="shared" si="145"/>
        <v>23</v>
      </c>
      <c r="V1132" s="7">
        <v>1999</v>
      </c>
      <c r="W1132" t="s">
        <v>1455</v>
      </c>
      <c r="X1132" s="2">
        <v>1.6519999999999999</v>
      </c>
      <c r="Y1132" s="6">
        <f t="shared" si="142"/>
        <v>4.409919649769093E-2</v>
      </c>
      <c r="AA1132" t="s">
        <v>1454</v>
      </c>
      <c r="AB1132">
        <v>17337</v>
      </c>
      <c r="AD1132" t="s">
        <v>5</v>
      </c>
      <c r="AE1132">
        <v>47</v>
      </c>
      <c r="AF1132">
        <v>2</v>
      </c>
      <c r="AH1132" t="s">
        <v>1453</v>
      </c>
      <c r="AI1132" t="s">
        <v>1452</v>
      </c>
      <c r="AK1132" t="s">
        <v>1451</v>
      </c>
      <c r="AL1132">
        <v>66</v>
      </c>
      <c r="AM1132" s="5">
        <f t="shared" si="146"/>
        <v>2.8695652173913042</v>
      </c>
      <c r="AN1132" s="4">
        <f t="shared" si="143"/>
        <v>4.3461798067267006E-3</v>
      </c>
      <c r="AO1132" s="3"/>
      <c r="AP1132">
        <v>0</v>
      </c>
      <c r="AQ1132" t="s">
        <v>1450</v>
      </c>
      <c r="AR1132" t="s">
        <v>1</v>
      </c>
      <c r="AS1132" t="s">
        <v>1449</v>
      </c>
      <c r="AT1132" s="2" t="s">
        <v>0</v>
      </c>
      <c r="AU1132" s="1">
        <f t="shared" si="147"/>
        <v>3.2173291490401663</v>
      </c>
      <c r="AV1132" s="1">
        <f t="shared" si="148"/>
        <v>2.4222688152208813</v>
      </c>
      <c r="AW1132" s="1">
        <f t="shared" si="149"/>
        <v>1.6272084814015968</v>
      </c>
    </row>
    <row r="1133" spans="1:49" x14ac:dyDescent="0.2">
      <c r="A1133">
        <v>1131</v>
      </c>
      <c r="B1133" t="s">
        <v>1448</v>
      </c>
      <c r="C1133" t="s">
        <v>1447</v>
      </c>
      <c r="F1133" t="s">
        <v>1446</v>
      </c>
      <c r="G1133" t="s">
        <v>16</v>
      </c>
      <c r="H1133" t="s">
        <v>15</v>
      </c>
      <c r="I1133" t="s">
        <v>1445</v>
      </c>
      <c r="J1133" t="s">
        <v>1444</v>
      </c>
      <c r="K1133" t="s">
        <v>1443</v>
      </c>
      <c r="L1133" t="s">
        <v>1442</v>
      </c>
      <c r="M1133" t="s">
        <v>1441</v>
      </c>
      <c r="N1133">
        <v>2</v>
      </c>
      <c r="O1133" t="s">
        <v>1440</v>
      </c>
      <c r="P1133" t="s">
        <v>1439</v>
      </c>
      <c r="Q1133" t="s">
        <v>1438</v>
      </c>
      <c r="R1133" s="7">
        <v>36161</v>
      </c>
      <c r="S1133" s="8">
        <f t="shared" si="144"/>
        <v>1999</v>
      </c>
      <c r="T1133" s="8">
        <v>1999</v>
      </c>
      <c r="U1133" s="8">
        <f t="shared" si="145"/>
        <v>23</v>
      </c>
      <c r="V1133" s="7">
        <v>36220</v>
      </c>
      <c r="W1133" t="s">
        <v>1437</v>
      </c>
      <c r="X1133" s="2">
        <v>0.94</v>
      </c>
      <c r="Y1133" s="6">
        <f t="shared" si="142"/>
        <v>2.5092763140332611E-2</v>
      </c>
      <c r="AA1133">
        <v>10518207</v>
      </c>
      <c r="AB1133">
        <v>63372</v>
      </c>
      <c r="AD1133" t="s">
        <v>5</v>
      </c>
      <c r="AE1133">
        <v>9</v>
      </c>
      <c r="AF1133">
        <v>3</v>
      </c>
      <c r="AH1133" t="s">
        <v>1436</v>
      </c>
      <c r="AL1133">
        <v>19</v>
      </c>
      <c r="AM1133" s="5">
        <f t="shared" si="146"/>
        <v>0.82608695652173914</v>
      </c>
      <c r="AN1133" s="4">
        <f t="shared" si="143"/>
        <v>1.2511729746637473E-3</v>
      </c>
      <c r="AO1133" s="3"/>
      <c r="AP1133">
        <v>0</v>
      </c>
      <c r="AR1133" t="s">
        <v>1</v>
      </c>
      <c r="AT1133" s="2" t="s">
        <v>0</v>
      </c>
      <c r="AU1133" s="1">
        <f t="shared" si="147"/>
        <v>1.7940286090631949</v>
      </c>
      <c r="AV1133" s="1">
        <f t="shared" si="148"/>
        <v>1.317196805749818</v>
      </c>
      <c r="AW1133" s="1">
        <f t="shared" si="149"/>
        <v>0.84036500243644063</v>
      </c>
    </row>
    <row r="1134" spans="1:49" x14ac:dyDescent="0.2">
      <c r="A1134">
        <v>1132</v>
      </c>
      <c r="B1134" t="s">
        <v>1435</v>
      </c>
      <c r="C1134" t="s">
        <v>1434</v>
      </c>
      <c r="F1134" t="s">
        <v>1433</v>
      </c>
      <c r="G1134" t="s">
        <v>16</v>
      </c>
      <c r="H1134" t="s">
        <v>15</v>
      </c>
      <c r="I1134" t="s">
        <v>1432</v>
      </c>
      <c r="J1134" t="s">
        <v>1431</v>
      </c>
      <c r="K1134" t="s">
        <v>1430</v>
      </c>
      <c r="L1134" t="s">
        <v>1429</v>
      </c>
      <c r="M1134" t="s">
        <v>1428</v>
      </c>
      <c r="N1134">
        <v>3</v>
      </c>
      <c r="O1134" t="s">
        <v>1427</v>
      </c>
      <c r="P1134" t="s">
        <v>1426</v>
      </c>
      <c r="Q1134" t="s">
        <v>1425</v>
      </c>
      <c r="R1134" s="7">
        <v>36161</v>
      </c>
      <c r="S1134" s="8">
        <f t="shared" si="144"/>
        <v>1999</v>
      </c>
      <c r="T1134" s="8">
        <v>1999</v>
      </c>
      <c r="U1134" s="8">
        <f t="shared" si="145"/>
        <v>23</v>
      </c>
      <c r="V1134" s="7">
        <v>1999</v>
      </c>
      <c r="W1134" t="s">
        <v>1424</v>
      </c>
      <c r="X1134" s="2">
        <v>0.78800000000000003</v>
      </c>
      <c r="Y1134" s="6">
        <f t="shared" si="142"/>
        <v>2.1035209951683086E-2</v>
      </c>
      <c r="AA1134">
        <v>8842914</v>
      </c>
      <c r="AB1134">
        <v>21161</v>
      </c>
      <c r="AD1134" t="s">
        <v>5</v>
      </c>
      <c r="AE1134">
        <v>14</v>
      </c>
      <c r="AF1134">
        <v>1</v>
      </c>
      <c r="AH1134" t="s">
        <v>1423</v>
      </c>
      <c r="AI1134" t="s">
        <v>1422</v>
      </c>
      <c r="AK1134" t="s">
        <v>1421</v>
      </c>
      <c r="AL1134">
        <v>236</v>
      </c>
      <c r="AM1134" s="5">
        <f t="shared" si="146"/>
        <v>10.260869565217391</v>
      </c>
      <c r="AN1134" s="4">
        <f t="shared" si="143"/>
        <v>1.5540885369507597E-2</v>
      </c>
      <c r="AO1134" s="3"/>
      <c r="AP1134">
        <v>0</v>
      </c>
      <c r="AQ1134" t="s">
        <v>1420</v>
      </c>
      <c r="AR1134" t="s">
        <v>1</v>
      </c>
      <c r="AS1134" t="s">
        <v>1419</v>
      </c>
      <c r="AT1134" s="2">
        <v>3.089</v>
      </c>
      <c r="AU1134" s="1">
        <f t="shared" si="147"/>
        <v>1.9386912577030437</v>
      </c>
      <c r="AV1134" s="1">
        <f t="shared" si="148"/>
        <v>1.8288047660595341</v>
      </c>
      <c r="AW1134" s="1">
        <f t="shared" si="149"/>
        <v>1.7189182744160245</v>
      </c>
    </row>
    <row r="1135" spans="1:49" x14ac:dyDescent="0.2">
      <c r="A1135">
        <v>1133</v>
      </c>
      <c r="B1135" t="s">
        <v>1418</v>
      </c>
      <c r="C1135" t="s">
        <v>1417</v>
      </c>
      <c r="F1135" t="s">
        <v>1416</v>
      </c>
      <c r="G1135" t="s">
        <v>16</v>
      </c>
      <c r="H1135" t="s">
        <v>15</v>
      </c>
      <c r="I1135" t="s">
        <v>1415</v>
      </c>
      <c r="J1135">
        <v>60028419</v>
      </c>
      <c r="K1135" t="s">
        <v>1414</v>
      </c>
      <c r="L1135" t="s">
        <v>1413</v>
      </c>
      <c r="M1135" t="s">
        <v>150</v>
      </c>
      <c r="N1135">
        <v>2</v>
      </c>
      <c r="O1135" t="s">
        <v>1412</v>
      </c>
      <c r="P1135" t="s">
        <v>1411</v>
      </c>
      <c r="Q1135" t="s">
        <v>1410</v>
      </c>
      <c r="R1135" s="7">
        <v>36161</v>
      </c>
      <c r="S1135" s="8">
        <f t="shared" si="144"/>
        <v>1999</v>
      </c>
      <c r="T1135" s="8">
        <v>1999</v>
      </c>
      <c r="U1135" s="8">
        <f t="shared" si="145"/>
        <v>23</v>
      </c>
      <c r="V1135" s="7">
        <v>1999</v>
      </c>
      <c r="W1135" t="s">
        <v>1409</v>
      </c>
      <c r="X1135" s="2">
        <v>0.28599999999999998</v>
      </c>
      <c r="Y1135" s="6">
        <f t="shared" si="142"/>
        <v>7.6346066575905605E-3</v>
      </c>
      <c r="AA1135">
        <v>9205071</v>
      </c>
      <c r="AB1135">
        <v>28139</v>
      </c>
      <c r="AC1135">
        <v>15693937</v>
      </c>
      <c r="AD1135" t="s">
        <v>5</v>
      </c>
      <c r="AE1135">
        <v>13</v>
      </c>
      <c r="AF1135">
        <v>5</v>
      </c>
      <c r="AH1135" t="s">
        <v>1408</v>
      </c>
      <c r="AI1135" t="s">
        <v>1407</v>
      </c>
      <c r="AK1135" t="s">
        <v>1406</v>
      </c>
      <c r="AL1135">
        <v>8</v>
      </c>
      <c r="AM1135" s="5">
        <f t="shared" si="146"/>
        <v>0.34782608695652173</v>
      </c>
      <c r="AN1135" s="4">
        <f t="shared" si="143"/>
        <v>5.2680967354263046E-4</v>
      </c>
      <c r="AO1135" s="3"/>
      <c r="AP1135">
        <v>0</v>
      </c>
      <c r="AR1135" t="s">
        <v>1</v>
      </c>
      <c r="AT1135" s="2" t="s">
        <v>0</v>
      </c>
      <c r="AU1135" s="1">
        <f t="shared" si="147"/>
        <v>0.55022675623761808</v>
      </c>
      <c r="AV1135" s="1">
        <f t="shared" si="148"/>
        <v>0.40807081655665955</v>
      </c>
      <c r="AW1135" s="1">
        <f t="shared" si="149"/>
        <v>0.26591487687570092</v>
      </c>
    </row>
    <row r="1136" spans="1:49" x14ac:dyDescent="0.2">
      <c r="A1136">
        <v>1134</v>
      </c>
      <c r="B1136" t="s">
        <v>1405</v>
      </c>
      <c r="C1136" t="s">
        <v>1404</v>
      </c>
      <c r="F1136" t="s">
        <v>1403</v>
      </c>
      <c r="G1136" t="s">
        <v>16</v>
      </c>
      <c r="H1136" t="s">
        <v>15</v>
      </c>
      <c r="I1136" t="s">
        <v>1402</v>
      </c>
      <c r="N1136">
        <v>8</v>
      </c>
      <c r="O1136" t="s">
        <v>1401</v>
      </c>
      <c r="P1136" t="s">
        <v>1400</v>
      </c>
      <c r="Q1136" t="s">
        <v>1399</v>
      </c>
      <c r="R1136" s="7">
        <v>36161</v>
      </c>
      <c r="S1136" s="8">
        <f t="shared" si="144"/>
        <v>1999</v>
      </c>
      <c r="T1136" s="8">
        <v>1999</v>
      </c>
      <c r="U1136" s="8">
        <f t="shared" si="145"/>
        <v>23</v>
      </c>
      <c r="V1136" s="7">
        <v>36220</v>
      </c>
      <c r="W1136" t="s">
        <v>1398</v>
      </c>
      <c r="X1136" s="2">
        <v>0.219</v>
      </c>
      <c r="Y1136" s="6">
        <f t="shared" si="142"/>
        <v>5.8460799231200454E-3</v>
      </c>
      <c r="AA1136">
        <v>10709762</v>
      </c>
      <c r="AB1136">
        <v>12184</v>
      </c>
      <c r="AD1136" t="s">
        <v>5</v>
      </c>
      <c r="AE1136">
        <v>66</v>
      </c>
      <c r="AF1136">
        <v>3</v>
      </c>
      <c r="AH1136" t="s">
        <v>1397</v>
      </c>
      <c r="AI1136" t="s">
        <v>1396</v>
      </c>
      <c r="AK1136" t="s">
        <v>1395</v>
      </c>
      <c r="AL1136">
        <v>32</v>
      </c>
      <c r="AM1136" s="5">
        <f t="shared" si="146"/>
        <v>1.3913043478260869</v>
      </c>
      <c r="AN1136" s="4">
        <f t="shared" si="143"/>
        <v>2.1072386941705218E-3</v>
      </c>
      <c r="AO1136" s="3"/>
      <c r="AP1136">
        <v>0</v>
      </c>
      <c r="AR1136" t="s">
        <v>1</v>
      </c>
      <c r="AT1136" s="2" t="s">
        <v>0</v>
      </c>
      <c r="AU1136" s="1">
        <f t="shared" si="147"/>
        <v>0.47244275544351888</v>
      </c>
      <c r="AV1136" s="1">
        <f t="shared" si="148"/>
        <v>0.39766593086452834</v>
      </c>
      <c r="AW1136" s="1">
        <f t="shared" si="149"/>
        <v>0.32288910628553785</v>
      </c>
    </row>
    <row r="1137" spans="1:49" x14ac:dyDescent="0.2">
      <c r="A1137">
        <v>1135</v>
      </c>
      <c r="B1137" t="s">
        <v>1394</v>
      </c>
      <c r="C1137" t="s">
        <v>1393</v>
      </c>
      <c r="D1137" t="s">
        <v>1392</v>
      </c>
      <c r="F1137" t="s">
        <v>1391</v>
      </c>
      <c r="G1137" t="s">
        <v>16</v>
      </c>
      <c r="H1137" t="s">
        <v>15</v>
      </c>
      <c r="I1137" t="s">
        <v>1390</v>
      </c>
      <c r="J1137">
        <v>60019228</v>
      </c>
      <c r="K1137" t="s">
        <v>1381</v>
      </c>
      <c r="L1137" t="s">
        <v>1219</v>
      </c>
      <c r="M1137" t="s">
        <v>11</v>
      </c>
      <c r="N1137">
        <v>2</v>
      </c>
      <c r="O1137" t="s">
        <v>1389</v>
      </c>
      <c r="P1137" t="s">
        <v>1388</v>
      </c>
      <c r="Q1137" t="s">
        <v>1387</v>
      </c>
      <c r="R1137" s="7">
        <v>36161</v>
      </c>
      <c r="S1137" s="8">
        <f t="shared" si="144"/>
        <v>1999</v>
      </c>
      <c r="T1137" s="8">
        <v>1999</v>
      </c>
      <c r="U1137" s="8">
        <f t="shared" si="145"/>
        <v>23</v>
      </c>
      <c r="V1137" s="7">
        <v>36161</v>
      </c>
      <c r="W1137" t="s">
        <v>1386</v>
      </c>
      <c r="X1137" s="2">
        <v>0.63100000000000001</v>
      </c>
      <c r="Y1137" s="6">
        <f t="shared" si="142"/>
        <v>1.6844184618670086E-2</v>
      </c>
      <c r="AA1137">
        <v>10512004</v>
      </c>
      <c r="AB1137">
        <v>24306</v>
      </c>
      <c r="AD1137" t="s">
        <v>5</v>
      </c>
      <c r="AE1137">
        <v>9</v>
      </c>
      <c r="AF1137">
        <v>1</v>
      </c>
      <c r="AH1137" t="s">
        <v>1385</v>
      </c>
      <c r="AI1137" t="s">
        <v>1384</v>
      </c>
      <c r="AK1137" t="s">
        <v>1383</v>
      </c>
      <c r="AL1137">
        <v>1</v>
      </c>
      <c r="AM1137" s="5">
        <f t="shared" si="146"/>
        <v>4.3478260869565216E-2</v>
      </c>
      <c r="AN1137" s="4">
        <f t="shared" si="143"/>
        <v>6.5851209192828807E-5</v>
      </c>
      <c r="AO1137" s="3"/>
      <c r="AP1137">
        <v>0</v>
      </c>
      <c r="AQ1137" t="s">
        <v>1382</v>
      </c>
      <c r="AR1137" t="s">
        <v>1</v>
      </c>
      <c r="AS1137" t="s">
        <v>1381</v>
      </c>
      <c r="AT1137" s="2" t="s">
        <v>0</v>
      </c>
      <c r="AU1137" s="1">
        <f t="shared" si="147"/>
        <v>1.1810684595826908</v>
      </c>
      <c r="AV1137" s="1">
        <f t="shared" si="148"/>
        <v>0.84550179139314574</v>
      </c>
      <c r="AW1137" s="1">
        <f t="shared" si="149"/>
        <v>0.50993512320360057</v>
      </c>
    </row>
    <row r="1138" spans="1:49" x14ac:dyDescent="0.2">
      <c r="A1138">
        <v>1136</v>
      </c>
      <c r="B1138" t="s">
        <v>1380</v>
      </c>
      <c r="C1138" t="s">
        <v>1379</v>
      </c>
      <c r="E1138">
        <v>10063806</v>
      </c>
      <c r="F1138" t="s">
        <v>1378</v>
      </c>
      <c r="G1138" t="s">
        <v>16</v>
      </c>
      <c r="H1138" t="s">
        <v>15</v>
      </c>
      <c r="I1138" t="s">
        <v>1377</v>
      </c>
      <c r="J1138" t="s">
        <v>1376</v>
      </c>
      <c r="K1138" t="s">
        <v>1375</v>
      </c>
      <c r="L1138" t="s">
        <v>1374</v>
      </c>
      <c r="M1138" t="s">
        <v>1373</v>
      </c>
      <c r="N1138">
        <v>7</v>
      </c>
      <c r="O1138" t="s">
        <v>1372</v>
      </c>
      <c r="P1138" t="s">
        <v>1371</v>
      </c>
      <c r="Q1138" t="s">
        <v>1370</v>
      </c>
      <c r="R1138" s="7">
        <v>36161</v>
      </c>
      <c r="S1138" s="8">
        <f t="shared" si="144"/>
        <v>1999</v>
      </c>
      <c r="T1138" s="8">
        <v>1999</v>
      </c>
      <c r="U1138" s="8">
        <f t="shared" si="145"/>
        <v>23</v>
      </c>
      <c r="V1138" s="7">
        <v>36161</v>
      </c>
      <c r="W1138" t="s">
        <v>146</v>
      </c>
      <c r="X1138" s="2">
        <v>0.81799999999999995</v>
      </c>
      <c r="Y1138" s="6">
        <f t="shared" si="142"/>
        <v>2.1836042817863912E-2</v>
      </c>
      <c r="AA1138">
        <v>318655</v>
      </c>
      <c r="AB1138">
        <v>27010</v>
      </c>
      <c r="AD1138" t="s">
        <v>5</v>
      </c>
      <c r="AE1138">
        <v>69</v>
      </c>
      <c r="AF1138">
        <v>1</v>
      </c>
      <c r="AH1138" t="s">
        <v>1369</v>
      </c>
      <c r="AI1138" t="s">
        <v>1368</v>
      </c>
      <c r="AK1138" t="s">
        <v>1367</v>
      </c>
      <c r="AL1138">
        <v>29</v>
      </c>
      <c r="AM1138" s="5">
        <f t="shared" si="146"/>
        <v>1.2608695652173914</v>
      </c>
      <c r="AN1138" s="4">
        <f t="shared" si="143"/>
        <v>1.9096850665920354E-3</v>
      </c>
      <c r="AO1138" s="3"/>
      <c r="AP1138">
        <v>0</v>
      </c>
      <c r="AR1138" t="s">
        <v>1</v>
      </c>
      <c r="AT1138" s="2">
        <v>3.4209999999999998</v>
      </c>
      <c r="AU1138" s="1">
        <f t="shared" si="147"/>
        <v>1.5858135492482348</v>
      </c>
      <c r="AV1138" s="1">
        <f t="shared" si="148"/>
        <v>1.1872863942227974</v>
      </c>
      <c r="AW1138" s="1">
        <f t="shared" si="149"/>
        <v>0.7887592391973598</v>
      </c>
    </row>
    <row r="1139" spans="1:49" x14ac:dyDescent="0.2">
      <c r="A1139">
        <v>1137</v>
      </c>
      <c r="B1139" t="s">
        <v>1366</v>
      </c>
      <c r="C1139" t="s">
        <v>1365</v>
      </c>
      <c r="F1139" t="s">
        <v>1364</v>
      </c>
      <c r="G1139" t="s">
        <v>16</v>
      </c>
      <c r="H1139" t="s">
        <v>15</v>
      </c>
      <c r="I1139" t="s">
        <v>1363</v>
      </c>
      <c r="J1139" t="s">
        <v>1362</v>
      </c>
      <c r="K1139" t="s">
        <v>1361</v>
      </c>
      <c r="L1139" t="s">
        <v>1360</v>
      </c>
      <c r="M1139" t="s">
        <v>1359</v>
      </c>
      <c r="N1139">
        <v>11</v>
      </c>
      <c r="O1139" t="s">
        <v>1358</v>
      </c>
      <c r="P1139" t="s">
        <v>1357</v>
      </c>
      <c r="Q1139" t="s">
        <v>1356</v>
      </c>
      <c r="R1139" s="7">
        <v>36161</v>
      </c>
      <c r="S1139" s="8">
        <f t="shared" si="144"/>
        <v>1999</v>
      </c>
      <c r="T1139" s="8">
        <v>1999</v>
      </c>
      <c r="U1139" s="8">
        <f t="shared" si="145"/>
        <v>23</v>
      </c>
      <c r="V1139" s="7">
        <v>36161</v>
      </c>
      <c r="W1139" t="s">
        <v>343</v>
      </c>
      <c r="X1139" s="2">
        <v>0.60499999999999998</v>
      </c>
      <c r="Y1139" s="6">
        <f t="shared" si="142"/>
        <v>1.6150129467980032E-2</v>
      </c>
      <c r="AA1139">
        <v>346748</v>
      </c>
      <c r="AB1139">
        <v>15563</v>
      </c>
      <c r="AD1139" t="s">
        <v>5</v>
      </c>
      <c r="AE1139">
        <v>70</v>
      </c>
      <c r="AF1139" t="s">
        <v>550</v>
      </c>
      <c r="AH1139" t="s">
        <v>1355</v>
      </c>
      <c r="AI1139" t="s">
        <v>1354</v>
      </c>
      <c r="AK1139" t="s">
        <v>1353</v>
      </c>
      <c r="AL1139">
        <v>16</v>
      </c>
      <c r="AM1139" s="5">
        <f t="shared" si="146"/>
        <v>0.69565217391304346</v>
      </c>
      <c r="AN1139" s="4">
        <f t="shared" si="143"/>
        <v>1.0536193470852609E-3</v>
      </c>
      <c r="AO1139" s="3"/>
      <c r="AP1139">
        <v>0</v>
      </c>
      <c r="AR1139" t="s">
        <v>1</v>
      </c>
      <c r="AT1139" s="2">
        <v>1.5229999999999999</v>
      </c>
      <c r="AU1139" s="1">
        <f t="shared" si="147"/>
        <v>1.16211764317116</v>
      </c>
      <c r="AV1139" s="1">
        <f t="shared" si="148"/>
        <v>0.8601874407532647</v>
      </c>
      <c r="AW1139" s="1">
        <f t="shared" si="149"/>
        <v>0.55825723833536922</v>
      </c>
    </row>
    <row r="1140" spans="1:49" x14ac:dyDescent="0.2">
      <c r="A1140">
        <v>1138</v>
      </c>
      <c r="B1140" t="s">
        <v>1352</v>
      </c>
      <c r="E1140">
        <v>10354906</v>
      </c>
      <c r="F1140" t="s">
        <v>1351</v>
      </c>
      <c r="G1140" t="s">
        <v>16</v>
      </c>
      <c r="H1140" t="s">
        <v>15</v>
      </c>
      <c r="I1140" t="s">
        <v>1350</v>
      </c>
      <c r="J1140">
        <v>60003303</v>
      </c>
      <c r="K1140" t="s">
        <v>1349</v>
      </c>
      <c r="L1140" t="s">
        <v>254</v>
      </c>
      <c r="M1140" t="s">
        <v>25</v>
      </c>
      <c r="N1140">
        <v>3</v>
      </c>
      <c r="O1140" t="s">
        <v>1348</v>
      </c>
      <c r="P1140" t="s">
        <v>1347</v>
      </c>
      <c r="Q1140" t="s">
        <v>1346</v>
      </c>
      <c r="R1140" s="7">
        <v>36161</v>
      </c>
      <c r="S1140" s="8">
        <f t="shared" si="144"/>
        <v>1999</v>
      </c>
      <c r="T1140" s="8">
        <v>1999</v>
      </c>
      <c r="U1140" s="8">
        <f t="shared" si="145"/>
        <v>23</v>
      </c>
      <c r="V1140" s="7">
        <v>1999</v>
      </c>
      <c r="W1140" t="s">
        <v>1345</v>
      </c>
      <c r="X1140" s="2" t="s">
        <v>0</v>
      </c>
      <c r="Y1140" s="6" t="e">
        <f t="shared" si="142"/>
        <v>#VALUE!</v>
      </c>
      <c r="AA1140">
        <v>9213775</v>
      </c>
      <c r="AB1140">
        <v>51812</v>
      </c>
      <c r="AD1140" t="s">
        <v>5</v>
      </c>
      <c r="AE1140">
        <v>9</v>
      </c>
      <c r="AF1140">
        <v>1</v>
      </c>
      <c r="AH1140" s="10">
        <v>44378</v>
      </c>
      <c r="AI1140" t="s">
        <v>1344</v>
      </c>
      <c r="AK1140" t="s">
        <v>1343</v>
      </c>
      <c r="AL1140">
        <v>0</v>
      </c>
      <c r="AM1140" s="5">
        <f t="shared" si="146"/>
        <v>0</v>
      </c>
      <c r="AN1140" s="4">
        <f t="shared" si="143"/>
        <v>0</v>
      </c>
      <c r="AO1140" s="3"/>
      <c r="AP1140">
        <v>0</v>
      </c>
      <c r="AR1140" t="s">
        <v>1</v>
      </c>
      <c r="AT1140" s="2" t="s">
        <v>0</v>
      </c>
      <c r="AU1140" s="1" t="e">
        <f t="shared" si="147"/>
        <v>#VALUE!</v>
      </c>
      <c r="AV1140" s="1" t="e">
        <f t="shared" si="148"/>
        <v>#VALUE!</v>
      </c>
      <c r="AW1140" s="1" t="e">
        <f t="shared" si="149"/>
        <v>#VALUE!</v>
      </c>
    </row>
    <row r="1141" spans="1:49" x14ac:dyDescent="0.2">
      <c r="A1141">
        <v>1139</v>
      </c>
      <c r="B1141" t="s">
        <v>1342</v>
      </c>
      <c r="F1141" t="s">
        <v>1341</v>
      </c>
      <c r="G1141" t="s">
        <v>16</v>
      </c>
      <c r="H1141" t="s">
        <v>15</v>
      </c>
      <c r="I1141" t="s">
        <v>1340</v>
      </c>
      <c r="J1141">
        <v>60003217</v>
      </c>
      <c r="K1141" t="s">
        <v>197</v>
      </c>
      <c r="L1141" t="s">
        <v>196</v>
      </c>
      <c r="M1141" t="s">
        <v>195</v>
      </c>
      <c r="N1141">
        <v>2</v>
      </c>
      <c r="O1141" t="s">
        <v>1339</v>
      </c>
      <c r="P1141" t="s">
        <v>1338</v>
      </c>
      <c r="Q1141" t="s">
        <v>1337</v>
      </c>
      <c r="R1141" s="7">
        <v>36161</v>
      </c>
      <c r="S1141" s="8">
        <f t="shared" si="144"/>
        <v>1999</v>
      </c>
      <c r="T1141" s="8">
        <v>1999</v>
      </c>
      <c r="U1141" s="8">
        <f t="shared" si="145"/>
        <v>23</v>
      </c>
      <c r="V1141" s="7">
        <v>1999</v>
      </c>
      <c r="W1141" t="s">
        <v>1336</v>
      </c>
      <c r="X1141" s="2">
        <v>0.22500000000000001</v>
      </c>
      <c r="Y1141" s="6">
        <f t="shared" si="142"/>
        <v>6.0062464963562111E-3</v>
      </c>
      <c r="AA1141">
        <v>13000632</v>
      </c>
      <c r="AB1141">
        <v>22933</v>
      </c>
      <c r="AD1141" t="s">
        <v>5</v>
      </c>
      <c r="AE1141">
        <v>7</v>
      </c>
      <c r="AF1141">
        <v>1</v>
      </c>
      <c r="AH1141" t="s">
        <v>1335</v>
      </c>
      <c r="AI1141" t="s">
        <v>1334</v>
      </c>
      <c r="AK1141" t="s">
        <v>1333</v>
      </c>
      <c r="AL1141">
        <v>3</v>
      </c>
      <c r="AM1141" s="5">
        <f t="shared" si="146"/>
        <v>0.13043478260869565</v>
      </c>
      <c r="AN1141" s="4">
        <f t="shared" si="143"/>
        <v>1.9755362757848641E-4</v>
      </c>
      <c r="AO1141" s="3"/>
      <c r="AP1141">
        <v>0</v>
      </c>
      <c r="AR1141" t="s">
        <v>1</v>
      </c>
      <c r="AT1141" s="2" t="s">
        <v>0</v>
      </c>
      <c r="AU1141" s="1">
        <f t="shared" si="147"/>
        <v>0.42636386357228939</v>
      </c>
      <c r="AV1141" s="1">
        <f t="shared" si="148"/>
        <v>0.31019000619673487</v>
      </c>
      <c r="AW1141" s="1">
        <f t="shared" si="149"/>
        <v>0.19401614882118037</v>
      </c>
    </row>
    <row r="1142" spans="1:49" x14ac:dyDescent="0.2">
      <c r="A1142">
        <v>1140</v>
      </c>
      <c r="B1142" t="s">
        <v>1332</v>
      </c>
      <c r="C1142" t="s">
        <v>1331</v>
      </c>
      <c r="F1142" t="s">
        <v>1330</v>
      </c>
      <c r="G1142" t="s">
        <v>16</v>
      </c>
      <c r="H1142" t="s">
        <v>15</v>
      </c>
      <c r="I1142" t="s">
        <v>1329</v>
      </c>
      <c r="J1142">
        <v>100314406</v>
      </c>
      <c r="K1142" t="s">
        <v>1328</v>
      </c>
      <c r="L1142" t="s">
        <v>1327</v>
      </c>
      <c r="M1142" t="s">
        <v>431</v>
      </c>
      <c r="N1142">
        <v>3</v>
      </c>
      <c r="O1142" t="s">
        <v>1326</v>
      </c>
      <c r="P1142" t="s">
        <v>1325</v>
      </c>
      <c r="Q1142" t="s">
        <v>1324</v>
      </c>
      <c r="R1142" s="7">
        <v>36161</v>
      </c>
      <c r="S1142" s="8">
        <f t="shared" si="144"/>
        <v>1999</v>
      </c>
      <c r="T1142" s="8">
        <v>1999</v>
      </c>
      <c r="U1142" s="8">
        <f t="shared" si="145"/>
        <v>23</v>
      </c>
      <c r="V1142" s="7">
        <v>36192</v>
      </c>
      <c r="W1142" t="s">
        <v>1323</v>
      </c>
      <c r="X1142" s="2" t="s">
        <v>0</v>
      </c>
      <c r="Y1142" s="6" t="e">
        <f t="shared" si="142"/>
        <v>#VALUE!</v>
      </c>
      <c r="AA1142">
        <v>8948763</v>
      </c>
      <c r="AB1142">
        <v>13548</v>
      </c>
      <c r="AD1142" t="s">
        <v>5</v>
      </c>
      <c r="AE1142">
        <v>38</v>
      </c>
      <c r="AF1142">
        <v>2</v>
      </c>
      <c r="AH1142" t="s">
        <v>1322</v>
      </c>
      <c r="AI1142" t="s">
        <v>1321</v>
      </c>
      <c r="AK1142" t="s">
        <v>1320</v>
      </c>
      <c r="AL1142">
        <v>8</v>
      </c>
      <c r="AM1142" s="5">
        <f t="shared" si="146"/>
        <v>0.34782608695652173</v>
      </c>
      <c r="AN1142" s="4">
        <f t="shared" si="143"/>
        <v>5.2680967354263046E-4</v>
      </c>
      <c r="AO1142" s="3"/>
      <c r="AP1142">
        <v>1</v>
      </c>
      <c r="AR1142" t="s">
        <v>1</v>
      </c>
      <c r="AT1142" s="2" t="s">
        <v>0</v>
      </c>
      <c r="AU1142" s="1" t="e">
        <f t="shared" si="147"/>
        <v>#VALUE!</v>
      </c>
      <c r="AV1142" s="1" t="e">
        <f t="shared" si="148"/>
        <v>#VALUE!</v>
      </c>
      <c r="AW1142" s="1" t="e">
        <f t="shared" si="149"/>
        <v>#VALUE!</v>
      </c>
    </row>
    <row r="1143" spans="1:49" x14ac:dyDescent="0.2">
      <c r="A1143">
        <v>1141</v>
      </c>
      <c r="B1143" t="s">
        <v>1319</v>
      </c>
      <c r="C1143" t="s">
        <v>1318</v>
      </c>
      <c r="F1143" t="s">
        <v>1317</v>
      </c>
      <c r="G1143" t="s">
        <v>16</v>
      </c>
      <c r="H1143" t="s">
        <v>15</v>
      </c>
      <c r="I1143" t="s">
        <v>1316</v>
      </c>
      <c r="J1143">
        <v>60072235</v>
      </c>
      <c r="K1143" t="s">
        <v>1315</v>
      </c>
      <c r="L1143" t="s">
        <v>1314</v>
      </c>
      <c r="M1143" t="s">
        <v>1313</v>
      </c>
      <c r="N1143">
        <v>2</v>
      </c>
      <c r="O1143" t="s">
        <v>1312</v>
      </c>
      <c r="P1143" t="s">
        <v>1311</v>
      </c>
      <c r="Q1143" t="s">
        <v>1310</v>
      </c>
      <c r="R1143" s="7">
        <v>36161</v>
      </c>
      <c r="S1143" s="8">
        <f t="shared" si="144"/>
        <v>1999</v>
      </c>
      <c r="T1143" s="8">
        <v>1999</v>
      </c>
      <c r="U1143" s="8">
        <f t="shared" si="145"/>
        <v>23</v>
      </c>
      <c r="V1143" s="7">
        <v>36161</v>
      </c>
      <c r="W1143" t="s">
        <v>1309</v>
      </c>
      <c r="X1143" s="2">
        <v>0.19800000000000001</v>
      </c>
      <c r="Y1143" s="6">
        <f t="shared" si="142"/>
        <v>5.2854969167934656E-3</v>
      </c>
      <c r="AA1143" t="s">
        <v>1308</v>
      </c>
      <c r="AB1143">
        <v>17294</v>
      </c>
      <c r="AD1143" t="s">
        <v>5</v>
      </c>
      <c r="AE1143">
        <v>49</v>
      </c>
      <c r="AF1143">
        <v>1</v>
      </c>
      <c r="AH1143" t="s">
        <v>1307</v>
      </c>
      <c r="AI1143" t="s">
        <v>1306</v>
      </c>
      <c r="AK1143" t="s">
        <v>1305</v>
      </c>
      <c r="AL1143">
        <v>0</v>
      </c>
      <c r="AM1143" s="5">
        <f t="shared" si="146"/>
        <v>0</v>
      </c>
      <c r="AN1143" s="4">
        <f t="shared" si="143"/>
        <v>0</v>
      </c>
      <c r="AO1143" s="3"/>
      <c r="AP1143">
        <v>0</v>
      </c>
      <c r="AR1143" t="s">
        <v>1</v>
      </c>
      <c r="AT1143" s="2">
        <v>0.70699999999999996</v>
      </c>
      <c r="AU1143" s="1">
        <f t="shared" si="147"/>
        <v>0.36998478417554259</v>
      </c>
      <c r="AV1143" s="1">
        <f t="shared" si="148"/>
        <v>0.26427484583967326</v>
      </c>
      <c r="AW1143" s="1">
        <f t="shared" si="149"/>
        <v>0.15856490750380395</v>
      </c>
    </row>
    <row r="1144" spans="1:49" x14ac:dyDescent="0.2">
      <c r="A1144">
        <v>1142</v>
      </c>
      <c r="B1144" t="s">
        <v>1304</v>
      </c>
      <c r="C1144" t="s">
        <v>1303</v>
      </c>
      <c r="F1144" t="s">
        <v>1302</v>
      </c>
      <c r="G1144" t="s">
        <v>16</v>
      </c>
      <c r="H1144" t="s">
        <v>15</v>
      </c>
      <c r="I1144" t="s">
        <v>1301</v>
      </c>
      <c r="J1144" t="s">
        <v>1300</v>
      </c>
      <c r="K1144" t="s">
        <v>1299</v>
      </c>
      <c r="L1144" t="s">
        <v>1298</v>
      </c>
      <c r="M1144" t="s">
        <v>1297</v>
      </c>
      <c r="N1144">
        <v>6</v>
      </c>
      <c r="O1144" t="s">
        <v>1296</v>
      </c>
      <c r="P1144" t="s">
        <v>1295</v>
      </c>
      <c r="Q1144" t="s">
        <v>1294</v>
      </c>
      <c r="R1144" s="7">
        <v>36161</v>
      </c>
      <c r="S1144" s="8">
        <f t="shared" si="144"/>
        <v>1999</v>
      </c>
      <c r="T1144" s="8">
        <v>1999</v>
      </c>
      <c r="U1144" s="8">
        <f t="shared" si="145"/>
        <v>23</v>
      </c>
      <c r="V1144" s="7">
        <v>1999</v>
      </c>
      <c r="W1144" t="s">
        <v>1293</v>
      </c>
      <c r="X1144" s="2" t="s">
        <v>0</v>
      </c>
      <c r="Y1144" s="6" t="e">
        <f t="shared" si="142"/>
        <v>#VALUE!</v>
      </c>
      <c r="AA1144" t="s">
        <v>1292</v>
      </c>
      <c r="AB1144">
        <v>66127</v>
      </c>
      <c r="AD1144" t="s">
        <v>5</v>
      </c>
      <c r="AE1144">
        <v>7</v>
      </c>
      <c r="AF1144">
        <v>4</v>
      </c>
      <c r="AH1144" t="s">
        <v>1291</v>
      </c>
      <c r="AI1144" t="s">
        <v>1290</v>
      </c>
      <c r="AK1144" t="s">
        <v>1289</v>
      </c>
      <c r="AL1144">
        <v>74</v>
      </c>
      <c r="AM1144" s="5">
        <f t="shared" si="146"/>
        <v>3.2173913043478262</v>
      </c>
      <c r="AN1144" s="4">
        <f t="shared" si="143"/>
        <v>4.8729894802693316E-3</v>
      </c>
      <c r="AO1144" s="3"/>
      <c r="AP1144">
        <v>0</v>
      </c>
      <c r="AQ1144" t="s">
        <v>1288</v>
      </c>
      <c r="AR1144" t="s">
        <v>1287</v>
      </c>
      <c r="AS1144" t="s">
        <v>1286</v>
      </c>
      <c r="AT1144" s="2" t="s">
        <v>0</v>
      </c>
      <c r="AU1144" s="1" t="e">
        <f t="shared" si="147"/>
        <v>#VALUE!</v>
      </c>
      <c r="AV1144" s="1" t="e">
        <f t="shared" si="148"/>
        <v>#VALUE!</v>
      </c>
      <c r="AW1144" s="1" t="e">
        <f t="shared" si="149"/>
        <v>#VALUE!</v>
      </c>
    </row>
    <row r="1145" spans="1:49" x14ac:dyDescent="0.2">
      <c r="A1145">
        <v>1143</v>
      </c>
      <c r="B1145" t="s">
        <v>1285</v>
      </c>
      <c r="F1145" t="s">
        <v>1284</v>
      </c>
      <c r="G1145" t="s">
        <v>16</v>
      </c>
      <c r="H1145" t="s">
        <v>15</v>
      </c>
      <c r="I1145" t="s">
        <v>1283</v>
      </c>
      <c r="J1145">
        <v>60012708</v>
      </c>
      <c r="K1145" t="s">
        <v>1282</v>
      </c>
      <c r="L1145" t="s">
        <v>1230</v>
      </c>
      <c r="M1145" t="s">
        <v>11</v>
      </c>
      <c r="N1145">
        <v>3</v>
      </c>
      <c r="O1145" t="s">
        <v>1281</v>
      </c>
      <c r="P1145" t="s">
        <v>1280</v>
      </c>
      <c r="Q1145" t="s">
        <v>1279</v>
      </c>
      <c r="R1145" s="7">
        <v>36161</v>
      </c>
      <c r="S1145" s="8">
        <f t="shared" si="144"/>
        <v>1999</v>
      </c>
      <c r="T1145" s="8">
        <v>1999</v>
      </c>
      <c r="U1145" s="8">
        <f t="shared" si="145"/>
        <v>23</v>
      </c>
      <c r="V1145" s="7">
        <v>1999</v>
      </c>
      <c r="W1145" t="s">
        <v>1135</v>
      </c>
      <c r="X1145" s="2" t="s">
        <v>0</v>
      </c>
      <c r="Y1145" s="6" t="e">
        <f t="shared" si="142"/>
        <v>#VALUE!</v>
      </c>
      <c r="AB1145">
        <v>78749</v>
      </c>
      <c r="AD1145" t="s">
        <v>5</v>
      </c>
      <c r="AE1145">
        <v>5</v>
      </c>
      <c r="AH1145" t="s">
        <v>1278</v>
      </c>
      <c r="AI1145" t="s">
        <v>1277</v>
      </c>
      <c r="AK1145" t="s">
        <v>1276</v>
      </c>
      <c r="AL1145">
        <v>1</v>
      </c>
      <c r="AM1145" s="5">
        <f t="shared" si="146"/>
        <v>4.3478260869565216E-2</v>
      </c>
      <c r="AN1145" s="4">
        <f t="shared" si="143"/>
        <v>6.5851209192828807E-5</v>
      </c>
      <c r="AO1145" s="3"/>
      <c r="AP1145">
        <v>0</v>
      </c>
      <c r="AR1145" t="s">
        <v>1</v>
      </c>
      <c r="AT1145" s="2" t="s">
        <v>0</v>
      </c>
      <c r="AU1145" s="1" t="e">
        <f t="shared" si="147"/>
        <v>#VALUE!</v>
      </c>
      <c r="AV1145" s="1" t="e">
        <f t="shared" si="148"/>
        <v>#VALUE!</v>
      </c>
      <c r="AW1145" s="1" t="e">
        <f t="shared" si="149"/>
        <v>#VALUE!</v>
      </c>
    </row>
    <row r="1146" spans="1:49" x14ac:dyDescent="0.2">
      <c r="A1146">
        <v>1144</v>
      </c>
      <c r="B1146" t="s">
        <v>1275</v>
      </c>
      <c r="F1146" t="s">
        <v>1274</v>
      </c>
      <c r="G1146" t="s">
        <v>16</v>
      </c>
      <c r="H1146" t="s">
        <v>15</v>
      </c>
      <c r="I1146" t="s">
        <v>1273</v>
      </c>
      <c r="N1146">
        <v>4</v>
      </c>
      <c r="O1146" t="s">
        <v>1272</v>
      </c>
      <c r="P1146" t="s">
        <v>1271</v>
      </c>
      <c r="Q1146" t="s">
        <v>1270</v>
      </c>
      <c r="R1146" s="7">
        <v>36161</v>
      </c>
      <c r="S1146" s="8">
        <f t="shared" si="144"/>
        <v>1999</v>
      </c>
      <c r="T1146" s="8">
        <v>1999</v>
      </c>
      <c r="U1146" s="8">
        <f t="shared" si="145"/>
        <v>23</v>
      </c>
      <c r="V1146" s="7">
        <v>1999</v>
      </c>
      <c r="W1146" t="s">
        <v>1135</v>
      </c>
      <c r="X1146" s="2" t="s">
        <v>0</v>
      </c>
      <c r="Y1146" s="6" t="e">
        <f t="shared" si="142"/>
        <v>#VALUE!</v>
      </c>
      <c r="AB1146">
        <v>78749</v>
      </c>
      <c r="AD1146" t="s">
        <v>5</v>
      </c>
      <c r="AE1146">
        <v>5</v>
      </c>
      <c r="AH1146" t="s">
        <v>1269</v>
      </c>
      <c r="AI1146" t="s">
        <v>1268</v>
      </c>
      <c r="AK1146" t="s">
        <v>1267</v>
      </c>
      <c r="AL1146">
        <v>32</v>
      </c>
      <c r="AM1146" s="5">
        <f t="shared" si="146"/>
        <v>1.3913043478260869</v>
      </c>
      <c r="AN1146" s="4">
        <f t="shared" si="143"/>
        <v>2.1072386941705218E-3</v>
      </c>
      <c r="AO1146" s="3"/>
      <c r="AP1146">
        <v>0</v>
      </c>
      <c r="AR1146" t="s">
        <v>1</v>
      </c>
      <c r="AT1146" s="2" t="s">
        <v>0</v>
      </c>
      <c r="AU1146" s="1" t="e">
        <f t="shared" si="147"/>
        <v>#VALUE!</v>
      </c>
      <c r="AV1146" s="1" t="e">
        <f t="shared" si="148"/>
        <v>#VALUE!</v>
      </c>
      <c r="AW1146" s="1" t="e">
        <f t="shared" si="149"/>
        <v>#VALUE!</v>
      </c>
    </row>
    <row r="1147" spans="1:49" x14ac:dyDescent="0.2">
      <c r="A1147">
        <v>1145</v>
      </c>
      <c r="B1147" t="s">
        <v>1266</v>
      </c>
      <c r="C1147" t="s">
        <v>1265</v>
      </c>
      <c r="F1147" t="s">
        <v>1264</v>
      </c>
      <c r="G1147" t="s">
        <v>16</v>
      </c>
      <c r="H1147" t="s">
        <v>15</v>
      </c>
      <c r="I1147" t="s">
        <v>1263</v>
      </c>
      <c r="J1147">
        <v>60002959</v>
      </c>
      <c r="K1147" t="s">
        <v>1262</v>
      </c>
      <c r="L1147" t="s">
        <v>1261</v>
      </c>
      <c r="M1147" t="s">
        <v>11</v>
      </c>
      <c r="N1147">
        <v>1</v>
      </c>
      <c r="O1147" t="s">
        <v>1260</v>
      </c>
      <c r="P1147">
        <v>7003715151</v>
      </c>
      <c r="Q1147">
        <v>60002959</v>
      </c>
      <c r="R1147" s="7">
        <v>36161</v>
      </c>
      <c r="S1147" s="8">
        <f t="shared" si="144"/>
        <v>1999</v>
      </c>
      <c r="T1147" s="8">
        <v>1999</v>
      </c>
      <c r="U1147" s="8">
        <f t="shared" si="145"/>
        <v>23</v>
      </c>
      <c r="V1147" s="7">
        <v>1999</v>
      </c>
      <c r="W1147" t="s">
        <v>1135</v>
      </c>
      <c r="X1147" s="2" t="s">
        <v>0</v>
      </c>
      <c r="Y1147" s="6" t="e">
        <f t="shared" si="142"/>
        <v>#VALUE!</v>
      </c>
      <c r="AB1147">
        <v>78749</v>
      </c>
      <c r="AD1147" t="s">
        <v>5</v>
      </c>
      <c r="AE1147">
        <v>5</v>
      </c>
      <c r="AH1147" t="s">
        <v>1259</v>
      </c>
      <c r="AI1147" t="s">
        <v>1258</v>
      </c>
      <c r="AK1147" t="s">
        <v>1257</v>
      </c>
      <c r="AL1147">
        <v>4</v>
      </c>
      <c r="AM1147" s="5">
        <f t="shared" si="146"/>
        <v>0.17391304347826086</v>
      </c>
      <c r="AN1147" s="4">
        <f t="shared" si="143"/>
        <v>2.6340483677131523E-4</v>
      </c>
      <c r="AO1147" s="3"/>
      <c r="AP1147">
        <v>0</v>
      </c>
      <c r="AR1147" t="s">
        <v>1</v>
      </c>
      <c r="AT1147" s="2" t="s">
        <v>0</v>
      </c>
      <c r="AU1147" s="1" t="e">
        <f t="shared" si="147"/>
        <v>#VALUE!</v>
      </c>
      <c r="AV1147" s="1" t="e">
        <f t="shared" si="148"/>
        <v>#VALUE!</v>
      </c>
      <c r="AW1147" s="1" t="e">
        <f t="shared" si="149"/>
        <v>#VALUE!</v>
      </c>
    </row>
    <row r="1148" spans="1:49" x14ac:dyDescent="0.2">
      <c r="A1148">
        <v>1146</v>
      </c>
      <c r="B1148" t="s">
        <v>1256</v>
      </c>
      <c r="F1148" t="s">
        <v>1255</v>
      </c>
      <c r="G1148" t="s">
        <v>16</v>
      </c>
      <c r="H1148" t="s">
        <v>15</v>
      </c>
      <c r="I1148" t="s">
        <v>1254</v>
      </c>
      <c r="J1148">
        <v>60029292</v>
      </c>
      <c r="K1148" t="s">
        <v>1253</v>
      </c>
      <c r="L1148" t="s">
        <v>1252</v>
      </c>
      <c r="M1148" t="s">
        <v>11</v>
      </c>
      <c r="N1148">
        <v>3</v>
      </c>
      <c r="O1148" t="s">
        <v>1251</v>
      </c>
      <c r="P1148" t="s">
        <v>1250</v>
      </c>
      <c r="Q1148" t="s">
        <v>1249</v>
      </c>
      <c r="R1148" s="7">
        <v>36161</v>
      </c>
      <c r="S1148" s="8">
        <f t="shared" si="144"/>
        <v>1999</v>
      </c>
      <c r="T1148" s="8">
        <v>1999</v>
      </c>
      <c r="U1148" s="8">
        <f t="shared" si="145"/>
        <v>23</v>
      </c>
      <c r="V1148" s="7">
        <v>1999</v>
      </c>
      <c r="W1148" t="s">
        <v>1135</v>
      </c>
      <c r="X1148" s="2" t="s">
        <v>0</v>
      </c>
      <c r="Y1148" s="6" t="e">
        <f t="shared" si="142"/>
        <v>#VALUE!</v>
      </c>
      <c r="AB1148">
        <v>78749</v>
      </c>
      <c r="AD1148" t="s">
        <v>5</v>
      </c>
      <c r="AE1148">
        <v>5</v>
      </c>
      <c r="AH1148" t="s">
        <v>1248</v>
      </c>
      <c r="AI1148" t="s">
        <v>1247</v>
      </c>
      <c r="AK1148" t="s">
        <v>1246</v>
      </c>
      <c r="AL1148">
        <v>2</v>
      </c>
      <c r="AM1148" s="5">
        <f t="shared" si="146"/>
        <v>8.6956521739130432E-2</v>
      </c>
      <c r="AN1148" s="4">
        <f t="shared" si="143"/>
        <v>1.3170241838565761E-4</v>
      </c>
      <c r="AO1148" s="3"/>
      <c r="AP1148">
        <v>0</v>
      </c>
      <c r="AR1148" t="s">
        <v>1</v>
      </c>
      <c r="AT1148" s="2" t="s">
        <v>0</v>
      </c>
      <c r="AU1148" s="1" t="e">
        <f t="shared" si="147"/>
        <v>#VALUE!</v>
      </c>
      <c r="AV1148" s="1" t="e">
        <f t="shared" si="148"/>
        <v>#VALUE!</v>
      </c>
      <c r="AW1148" s="1" t="e">
        <f t="shared" si="149"/>
        <v>#VALUE!</v>
      </c>
    </row>
    <row r="1149" spans="1:49" x14ac:dyDescent="0.2">
      <c r="A1149">
        <v>1147</v>
      </c>
      <c r="B1149" t="s">
        <v>1245</v>
      </c>
      <c r="C1149" t="s">
        <v>1244</v>
      </c>
      <c r="F1149" t="s">
        <v>1243</v>
      </c>
      <c r="G1149" t="s">
        <v>16</v>
      </c>
      <c r="H1149" t="s">
        <v>15</v>
      </c>
      <c r="I1149" t="s">
        <v>1242</v>
      </c>
      <c r="J1149">
        <v>60022476</v>
      </c>
      <c r="K1149" t="s">
        <v>1241</v>
      </c>
      <c r="L1149" t="s">
        <v>1208</v>
      </c>
      <c r="M1149" t="s">
        <v>11</v>
      </c>
      <c r="N1149">
        <v>2</v>
      </c>
      <c r="O1149" t="s">
        <v>1240</v>
      </c>
      <c r="P1149" t="s">
        <v>1239</v>
      </c>
      <c r="Q1149" t="s">
        <v>1238</v>
      </c>
      <c r="R1149" s="7">
        <v>36161</v>
      </c>
      <c r="S1149" s="8">
        <f t="shared" si="144"/>
        <v>1999</v>
      </c>
      <c r="T1149" s="8">
        <v>1999</v>
      </c>
      <c r="U1149" s="8">
        <f t="shared" si="145"/>
        <v>23</v>
      </c>
      <c r="V1149" s="7">
        <v>1999</v>
      </c>
      <c r="W1149" t="s">
        <v>1135</v>
      </c>
      <c r="X1149" s="2" t="s">
        <v>0</v>
      </c>
      <c r="Y1149" s="6" t="e">
        <f t="shared" si="142"/>
        <v>#VALUE!</v>
      </c>
      <c r="AB1149">
        <v>78749</v>
      </c>
      <c r="AD1149" t="s">
        <v>5</v>
      </c>
      <c r="AE1149">
        <v>4</v>
      </c>
      <c r="AH1149" t="s">
        <v>1237</v>
      </c>
      <c r="AI1149" t="s">
        <v>1236</v>
      </c>
      <c r="AK1149" t="s">
        <v>1235</v>
      </c>
      <c r="AL1149">
        <v>0</v>
      </c>
      <c r="AM1149" s="5">
        <f t="shared" si="146"/>
        <v>0</v>
      </c>
      <c r="AN1149" s="4">
        <f t="shared" si="143"/>
        <v>0</v>
      </c>
      <c r="AO1149" s="3"/>
      <c r="AP1149">
        <v>0</v>
      </c>
      <c r="AR1149" t="s">
        <v>1</v>
      </c>
      <c r="AT1149" s="2" t="s">
        <v>0</v>
      </c>
      <c r="AU1149" s="1" t="e">
        <f t="shared" si="147"/>
        <v>#VALUE!</v>
      </c>
      <c r="AV1149" s="1" t="e">
        <f t="shared" si="148"/>
        <v>#VALUE!</v>
      </c>
      <c r="AW1149" s="1" t="e">
        <f t="shared" si="149"/>
        <v>#VALUE!</v>
      </c>
    </row>
    <row r="1150" spans="1:49" x14ac:dyDescent="0.2">
      <c r="A1150">
        <v>1148</v>
      </c>
      <c r="B1150" t="s">
        <v>1234</v>
      </c>
      <c r="F1150" t="s">
        <v>1233</v>
      </c>
      <c r="G1150" t="s">
        <v>16</v>
      </c>
      <c r="H1150" t="s">
        <v>15</v>
      </c>
      <c r="I1150" t="s">
        <v>1232</v>
      </c>
      <c r="J1150">
        <v>60011688</v>
      </c>
      <c r="K1150" t="s">
        <v>1231</v>
      </c>
      <c r="L1150" t="s">
        <v>1230</v>
      </c>
      <c r="M1150" t="s">
        <v>11</v>
      </c>
      <c r="N1150">
        <v>4</v>
      </c>
      <c r="O1150" t="s">
        <v>1229</v>
      </c>
      <c r="P1150" t="s">
        <v>1228</v>
      </c>
      <c r="Q1150" t="s">
        <v>1227</v>
      </c>
      <c r="R1150" s="7">
        <v>36161</v>
      </c>
      <c r="S1150" s="8">
        <f t="shared" si="144"/>
        <v>1999</v>
      </c>
      <c r="T1150" s="8">
        <v>1999</v>
      </c>
      <c r="U1150" s="8">
        <f t="shared" si="145"/>
        <v>23</v>
      </c>
      <c r="V1150" s="7">
        <v>1999</v>
      </c>
      <c r="W1150" t="s">
        <v>1135</v>
      </c>
      <c r="X1150" s="2" t="s">
        <v>0</v>
      </c>
      <c r="Y1150" s="6" t="e">
        <f t="shared" si="142"/>
        <v>#VALUE!</v>
      </c>
      <c r="AB1150">
        <v>78749</v>
      </c>
      <c r="AD1150" t="s">
        <v>5</v>
      </c>
      <c r="AE1150">
        <v>3</v>
      </c>
      <c r="AH1150" t="s">
        <v>1226</v>
      </c>
      <c r="AI1150" t="s">
        <v>1225</v>
      </c>
      <c r="AK1150" t="s">
        <v>1224</v>
      </c>
      <c r="AL1150">
        <v>3</v>
      </c>
      <c r="AM1150" s="5">
        <f t="shared" si="146"/>
        <v>0.13043478260869565</v>
      </c>
      <c r="AN1150" s="4">
        <f t="shared" si="143"/>
        <v>1.9755362757848641E-4</v>
      </c>
      <c r="AO1150" s="3"/>
      <c r="AP1150">
        <v>0</v>
      </c>
      <c r="AR1150" t="s">
        <v>1</v>
      </c>
      <c r="AT1150" s="2" t="s">
        <v>0</v>
      </c>
      <c r="AU1150" s="1" t="e">
        <f t="shared" si="147"/>
        <v>#VALUE!</v>
      </c>
      <c r="AV1150" s="1" t="e">
        <f t="shared" si="148"/>
        <v>#VALUE!</v>
      </c>
      <c r="AW1150" s="1" t="e">
        <f t="shared" si="149"/>
        <v>#VALUE!</v>
      </c>
    </row>
    <row r="1151" spans="1:49" x14ac:dyDescent="0.2">
      <c r="A1151">
        <v>1149</v>
      </c>
      <c r="B1151" t="s">
        <v>1223</v>
      </c>
      <c r="F1151" t="s">
        <v>1222</v>
      </c>
      <c r="G1151" t="s">
        <v>16</v>
      </c>
      <c r="H1151" t="s">
        <v>15</v>
      </c>
      <c r="I1151" t="s">
        <v>1221</v>
      </c>
      <c r="J1151">
        <v>60008609</v>
      </c>
      <c r="K1151" t="s">
        <v>1220</v>
      </c>
      <c r="L1151" t="s">
        <v>1219</v>
      </c>
      <c r="M1151" t="s">
        <v>11</v>
      </c>
      <c r="N1151">
        <v>2</v>
      </c>
      <c r="O1151" t="s">
        <v>1218</v>
      </c>
      <c r="P1151" t="s">
        <v>1217</v>
      </c>
      <c r="Q1151" t="s">
        <v>1216</v>
      </c>
      <c r="R1151" s="7">
        <v>36161</v>
      </c>
      <c r="S1151" s="8">
        <f t="shared" si="144"/>
        <v>1999</v>
      </c>
      <c r="T1151" s="8">
        <v>1999</v>
      </c>
      <c r="U1151" s="8">
        <f t="shared" si="145"/>
        <v>23</v>
      </c>
      <c r="V1151" s="7">
        <v>1999</v>
      </c>
      <c r="W1151" t="s">
        <v>1135</v>
      </c>
      <c r="X1151" s="2" t="s">
        <v>0</v>
      </c>
      <c r="Y1151" s="6" t="e">
        <f t="shared" si="142"/>
        <v>#VALUE!</v>
      </c>
      <c r="AB1151">
        <v>78749</v>
      </c>
      <c r="AD1151" t="s">
        <v>5</v>
      </c>
      <c r="AE1151">
        <v>3</v>
      </c>
      <c r="AH1151" t="s">
        <v>1215</v>
      </c>
      <c r="AI1151" t="s">
        <v>1214</v>
      </c>
      <c r="AK1151" t="s">
        <v>1213</v>
      </c>
      <c r="AL1151">
        <v>2</v>
      </c>
      <c r="AM1151" s="5">
        <f t="shared" si="146"/>
        <v>8.6956521739130432E-2</v>
      </c>
      <c r="AN1151" s="4">
        <f t="shared" si="143"/>
        <v>1.3170241838565761E-4</v>
      </c>
      <c r="AO1151" s="3"/>
      <c r="AP1151">
        <v>0</v>
      </c>
      <c r="AR1151" t="s">
        <v>1</v>
      </c>
      <c r="AT1151" s="2" t="s">
        <v>0</v>
      </c>
      <c r="AU1151" s="1" t="e">
        <f t="shared" si="147"/>
        <v>#VALUE!</v>
      </c>
      <c r="AV1151" s="1" t="e">
        <f t="shared" si="148"/>
        <v>#VALUE!</v>
      </c>
      <c r="AW1151" s="1" t="e">
        <f t="shared" si="149"/>
        <v>#VALUE!</v>
      </c>
    </row>
    <row r="1152" spans="1:49" x14ac:dyDescent="0.2">
      <c r="A1152">
        <v>1150</v>
      </c>
      <c r="B1152" t="s">
        <v>1212</v>
      </c>
      <c r="F1152" t="s">
        <v>1211</v>
      </c>
      <c r="G1152" t="s">
        <v>16</v>
      </c>
      <c r="H1152" t="s">
        <v>15</v>
      </c>
      <c r="I1152" t="s">
        <v>1210</v>
      </c>
      <c r="J1152">
        <v>60025435</v>
      </c>
      <c r="K1152" t="s">
        <v>1209</v>
      </c>
      <c r="L1152" t="s">
        <v>1208</v>
      </c>
      <c r="M1152" t="s">
        <v>11</v>
      </c>
      <c r="N1152">
        <v>1</v>
      </c>
      <c r="O1152" t="s">
        <v>1207</v>
      </c>
      <c r="P1152">
        <v>7004087911</v>
      </c>
      <c r="Q1152">
        <v>60025435</v>
      </c>
      <c r="R1152" s="7">
        <v>36161</v>
      </c>
      <c r="S1152" s="8">
        <f t="shared" si="144"/>
        <v>1999</v>
      </c>
      <c r="T1152" s="8">
        <v>1999</v>
      </c>
      <c r="U1152" s="8">
        <f t="shared" si="145"/>
        <v>23</v>
      </c>
      <c r="V1152" s="7">
        <v>1999</v>
      </c>
      <c r="W1152" t="s">
        <v>1135</v>
      </c>
      <c r="X1152" s="2" t="s">
        <v>0</v>
      </c>
      <c r="Y1152" s="6" t="e">
        <f t="shared" si="142"/>
        <v>#VALUE!</v>
      </c>
      <c r="AB1152">
        <v>78749</v>
      </c>
      <c r="AD1152" t="s">
        <v>5</v>
      </c>
      <c r="AE1152">
        <v>3</v>
      </c>
      <c r="AH1152" t="s">
        <v>1206</v>
      </c>
      <c r="AI1152" t="s">
        <v>1205</v>
      </c>
      <c r="AK1152" t="s">
        <v>1204</v>
      </c>
      <c r="AL1152">
        <v>3</v>
      </c>
      <c r="AM1152" s="5">
        <f t="shared" si="146"/>
        <v>0.13043478260869565</v>
      </c>
      <c r="AN1152" s="4">
        <f t="shared" si="143"/>
        <v>1.9755362757848641E-4</v>
      </c>
      <c r="AO1152" s="3"/>
      <c r="AP1152">
        <v>0</v>
      </c>
      <c r="AR1152" t="s">
        <v>1</v>
      </c>
      <c r="AT1152" s="2" t="s">
        <v>0</v>
      </c>
      <c r="AU1152" s="1" t="e">
        <f t="shared" si="147"/>
        <v>#VALUE!</v>
      </c>
      <c r="AV1152" s="1" t="e">
        <f t="shared" si="148"/>
        <v>#VALUE!</v>
      </c>
      <c r="AW1152" s="1" t="e">
        <f t="shared" si="149"/>
        <v>#VALUE!</v>
      </c>
    </row>
    <row r="1153" spans="1:49" x14ac:dyDescent="0.2">
      <c r="A1153">
        <v>1151</v>
      </c>
      <c r="B1153" t="s">
        <v>1203</v>
      </c>
      <c r="F1153" t="s">
        <v>1202</v>
      </c>
      <c r="G1153" t="s">
        <v>16</v>
      </c>
      <c r="H1153" t="s">
        <v>15</v>
      </c>
      <c r="I1153" t="s">
        <v>1201</v>
      </c>
      <c r="J1153">
        <v>100405868</v>
      </c>
      <c r="K1153" t="s">
        <v>1200</v>
      </c>
      <c r="M1153" t="s">
        <v>11</v>
      </c>
      <c r="N1153">
        <v>6</v>
      </c>
      <c r="O1153" t="s">
        <v>1199</v>
      </c>
      <c r="P1153" t="s">
        <v>1198</v>
      </c>
      <c r="Q1153" t="s">
        <v>1197</v>
      </c>
      <c r="R1153" s="7">
        <v>36161</v>
      </c>
      <c r="S1153" s="8">
        <f t="shared" si="144"/>
        <v>1999</v>
      </c>
      <c r="T1153" s="8">
        <v>1999</v>
      </c>
      <c r="U1153" s="8">
        <f t="shared" si="145"/>
        <v>23</v>
      </c>
      <c r="V1153" s="7">
        <v>1999</v>
      </c>
      <c r="W1153" t="s">
        <v>1135</v>
      </c>
      <c r="X1153" s="2" t="s">
        <v>0</v>
      </c>
      <c r="Y1153" s="6" t="e">
        <f t="shared" si="142"/>
        <v>#VALUE!</v>
      </c>
      <c r="AB1153">
        <v>78749</v>
      </c>
      <c r="AD1153" t="s">
        <v>5</v>
      </c>
      <c r="AE1153">
        <v>3</v>
      </c>
      <c r="AH1153" t="s">
        <v>1196</v>
      </c>
      <c r="AI1153" t="s">
        <v>1195</v>
      </c>
      <c r="AK1153" t="s">
        <v>1194</v>
      </c>
      <c r="AL1153">
        <v>33</v>
      </c>
      <c r="AM1153" s="5">
        <f t="shared" si="146"/>
        <v>1.4347826086956521</v>
      </c>
      <c r="AN1153" s="4">
        <f t="shared" si="143"/>
        <v>2.1730899033633503E-3</v>
      </c>
      <c r="AO1153" s="3"/>
      <c r="AP1153">
        <v>0</v>
      </c>
      <c r="AR1153" t="s">
        <v>1</v>
      </c>
      <c r="AT1153" s="2" t="s">
        <v>0</v>
      </c>
      <c r="AU1153" s="1" t="e">
        <f t="shared" si="147"/>
        <v>#VALUE!</v>
      </c>
      <c r="AV1153" s="1" t="e">
        <f t="shared" si="148"/>
        <v>#VALUE!</v>
      </c>
      <c r="AW1153" s="1" t="e">
        <f t="shared" si="149"/>
        <v>#VALUE!</v>
      </c>
    </row>
    <row r="1154" spans="1:49" x14ac:dyDescent="0.2">
      <c r="A1154">
        <v>1152</v>
      </c>
      <c r="B1154" t="s">
        <v>1193</v>
      </c>
      <c r="C1154" t="s">
        <v>1192</v>
      </c>
      <c r="F1154" t="s">
        <v>1191</v>
      </c>
      <c r="G1154" t="s">
        <v>16</v>
      </c>
      <c r="H1154" t="s">
        <v>15</v>
      </c>
      <c r="I1154" t="s">
        <v>1190</v>
      </c>
      <c r="J1154">
        <v>60025209</v>
      </c>
      <c r="K1154" t="s">
        <v>1189</v>
      </c>
      <c r="L1154" t="s">
        <v>137</v>
      </c>
      <c r="M1154" t="s">
        <v>11</v>
      </c>
      <c r="N1154">
        <v>2</v>
      </c>
      <c r="O1154" t="s">
        <v>1188</v>
      </c>
      <c r="P1154" t="s">
        <v>1187</v>
      </c>
      <c r="Q1154" t="s">
        <v>1186</v>
      </c>
      <c r="R1154" s="7">
        <v>36161</v>
      </c>
      <c r="S1154" s="8">
        <f t="shared" si="144"/>
        <v>1999</v>
      </c>
      <c r="T1154" s="8">
        <v>1999</v>
      </c>
      <c r="U1154" s="8">
        <f t="shared" si="145"/>
        <v>23</v>
      </c>
      <c r="V1154" s="7">
        <v>1999</v>
      </c>
      <c r="W1154" t="s">
        <v>1135</v>
      </c>
      <c r="X1154" s="2" t="s">
        <v>0</v>
      </c>
      <c r="Y1154" s="6" t="e">
        <f t="shared" ref="Y1154:Y1217" si="150">(X1154-$Z$3)/($Z$2-$Z$3)</f>
        <v>#VALUE!</v>
      </c>
      <c r="AB1154">
        <v>78749</v>
      </c>
      <c r="AD1154" t="s">
        <v>5</v>
      </c>
      <c r="AE1154">
        <v>3</v>
      </c>
      <c r="AH1154" t="s">
        <v>1185</v>
      </c>
      <c r="AI1154" t="s">
        <v>1184</v>
      </c>
      <c r="AK1154" t="s">
        <v>1183</v>
      </c>
      <c r="AL1154">
        <v>3</v>
      </c>
      <c r="AM1154" s="5">
        <f t="shared" si="146"/>
        <v>0.13043478260869565</v>
      </c>
      <c r="AN1154" s="4">
        <f t="shared" ref="AN1154:AN1217" si="151">(AM1154-$AO$3)/($AO$2-$AO$3)</f>
        <v>1.9755362757848641E-4</v>
      </c>
      <c r="AO1154" s="3"/>
      <c r="AP1154">
        <v>0</v>
      </c>
      <c r="AR1154" t="s">
        <v>1</v>
      </c>
      <c r="AT1154" s="2" t="s">
        <v>0</v>
      </c>
      <c r="AU1154" s="1" t="e">
        <f t="shared" si="147"/>
        <v>#VALUE!</v>
      </c>
      <c r="AV1154" s="1" t="e">
        <f t="shared" si="148"/>
        <v>#VALUE!</v>
      </c>
      <c r="AW1154" s="1" t="e">
        <f t="shared" si="149"/>
        <v>#VALUE!</v>
      </c>
    </row>
    <row r="1155" spans="1:49" x14ac:dyDescent="0.2">
      <c r="A1155">
        <v>1153</v>
      </c>
      <c r="B1155" t="s">
        <v>1182</v>
      </c>
      <c r="F1155" t="s">
        <v>1181</v>
      </c>
      <c r="G1155" t="s">
        <v>16</v>
      </c>
      <c r="H1155" t="s">
        <v>15</v>
      </c>
      <c r="I1155" t="s">
        <v>1180</v>
      </c>
      <c r="J1155">
        <v>60001769</v>
      </c>
      <c r="K1155" t="s">
        <v>1169</v>
      </c>
      <c r="L1155" t="s">
        <v>1168</v>
      </c>
      <c r="M1155" t="s">
        <v>11</v>
      </c>
      <c r="N1155">
        <v>2</v>
      </c>
      <c r="O1155" t="s">
        <v>1179</v>
      </c>
      <c r="P1155" t="s">
        <v>1178</v>
      </c>
      <c r="Q1155" t="s">
        <v>1177</v>
      </c>
      <c r="R1155" s="7">
        <v>36161</v>
      </c>
      <c r="S1155" s="8">
        <f t="shared" si="144"/>
        <v>1999</v>
      </c>
      <c r="T1155" s="8">
        <v>1999</v>
      </c>
      <c r="U1155" s="8">
        <f t="shared" si="145"/>
        <v>23</v>
      </c>
      <c r="V1155" s="7">
        <v>1999</v>
      </c>
      <c r="W1155" t="s">
        <v>1135</v>
      </c>
      <c r="X1155" s="2" t="s">
        <v>0</v>
      </c>
      <c r="Y1155" s="6" t="e">
        <f t="shared" si="150"/>
        <v>#VALUE!</v>
      </c>
      <c r="AB1155">
        <v>78749</v>
      </c>
      <c r="AD1155" t="s">
        <v>5</v>
      </c>
      <c r="AE1155">
        <v>3</v>
      </c>
      <c r="AH1155" t="s">
        <v>1176</v>
      </c>
      <c r="AI1155" t="s">
        <v>1175</v>
      </c>
      <c r="AK1155" t="s">
        <v>1174</v>
      </c>
      <c r="AL1155">
        <v>8</v>
      </c>
      <c r="AM1155" s="5">
        <f t="shared" si="146"/>
        <v>0.34782608695652173</v>
      </c>
      <c r="AN1155" s="4">
        <f t="shared" si="151"/>
        <v>5.2680967354263046E-4</v>
      </c>
      <c r="AO1155" s="3"/>
      <c r="AP1155">
        <v>0</v>
      </c>
      <c r="AR1155" t="s">
        <v>1</v>
      </c>
      <c r="AT1155" s="2" t="s">
        <v>0</v>
      </c>
      <c r="AU1155" s="1" t="e">
        <f t="shared" si="147"/>
        <v>#VALUE!</v>
      </c>
      <c r="AV1155" s="1" t="e">
        <f t="shared" si="148"/>
        <v>#VALUE!</v>
      </c>
      <c r="AW1155" s="1" t="e">
        <f t="shared" si="149"/>
        <v>#VALUE!</v>
      </c>
    </row>
    <row r="1156" spans="1:49" x14ac:dyDescent="0.2">
      <c r="A1156">
        <v>1154</v>
      </c>
      <c r="B1156" t="s">
        <v>1173</v>
      </c>
      <c r="C1156" t="s">
        <v>1172</v>
      </c>
      <c r="F1156" t="s">
        <v>1171</v>
      </c>
      <c r="G1156" t="s">
        <v>16</v>
      </c>
      <c r="H1156" t="s">
        <v>15</v>
      </c>
      <c r="I1156" t="s">
        <v>1170</v>
      </c>
      <c r="J1156">
        <v>60001769</v>
      </c>
      <c r="K1156" t="s">
        <v>1169</v>
      </c>
      <c r="L1156" t="s">
        <v>1168</v>
      </c>
      <c r="M1156" t="s">
        <v>11</v>
      </c>
      <c r="N1156">
        <v>1</v>
      </c>
      <c r="O1156" t="s">
        <v>1167</v>
      </c>
      <c r="P1156">
        <v>55494664300</v>
      </c>
      <c r="Q1156">
        <v>60001769</v>
      </c>
      <c r="R1156" s="7">
        <v>36161</v>
      </c>
      <c r="S1156" s="8">
        <f t="shared" si="144"/>
        <v>1999</v>
      </c>
      <c r="T1156" s="8">
        <v>1999</v>
      </c>
      <c r="U1156" s="8">
        <f t="shared" si="145"/>
        <v>23</v>
      </c>
      <c r="V1156" s="7">
        <v>1999</v>
      </c>
      <c r="W1156" t="s">
        <v>1135</v>
      </c>
      <c r="X1156" s="2" t="s">
        <v>0</v>
      </c>
      <c r="Y1156" s="6" t="e">
        <f t="shared" si="150"/>
        <v>#VALUE!</v>
      </c>
      <c r="AB1156">
        <v>78749</v>
      </c>
      <c r="AD1156" t="s">
        <v>5</v>
      </c>
      <c r="AE1156">
        <v>3</v>
      </c>
      <c r="AH1156" t="s">
        <v>1166</v>
      </c>
      <c r="AI1156" t="s">
        <v>1165</v>
      </c>
      <c r="AK1156" t="s">
        <v>1164</v>
      </c>
      <c r="AL1156">
        <v>8</v>
      </c>
      <c r="AM1156" s="5">
        <f t="shared" si="146"/>
        <v>0.34782608695652173</v>
      </c>
      <c r="AN1156" s="4">
        <f t="shared" si="151"/>
        <v>5.2680967354263046E-4</v>
      </c>
      <c r="AO1156" s="3"/>
      <c r="AP1156">
        <v>0</v>
      </c>
      <c r="AR1156" t="s">
        <v>1</v>
      </c>
      <c r="AT1156" s="2" t="s">
        <v>0</v>
      </c>
      <c r="AU1156" s="1" t="e">
        <f t="shared" si="147"/>
        <v>#VALUE!</v>
      </c>
      <c r="AV1156" s="1" t="e">
        <f t="shared" si="148"/>
        <v>#VALUE!</v>
      </c>
      <c r="AW1156" s="1" t="e">
        <f t="shared" si="149"/>
        <v>#VALUE!</v>
      </c>
    </row>
    <row r="1157" spans="1:49" x14ac:dyDescent="0.2">
      <c r="A1157">
        <v>1155</v>
      </c>
      <c r="B1157" t="s">
        <v>1163</v>
      </c>
      <c r="F1157" t="s">
        <v>1162</v>
      </c>
      <c r="G1157" t="s">
        <v>16</v>
      </c>
      <c r="H1157" t="s">
        <v>15</v>
      </c>
      <c r="I1157" t="s">
        <v>1161</v>
      </c>
      <c r="J1157">
        <v>60027550</v>
      </c>
      <c r="K1157" t="s">
        <v>138</v>
      </c>
      <c r="L1157" t="s">
        <v>137</v>
      </c>
      <c r="M1157" t="s">
        <v>11</v>
      </c>
      <c r="N1157">
        <v>2</v>
      </c>
      <c r="O1157" t="s">
        <v>1160</v>
      </c>
      <c r="P1157" t="s">
        <v>1159</v>
      </c>
      <c r="Q1157" t="s">
        <v>1158</v>
      </c>
      <c r="R1157" s="7">
        <v>36161</v>
      </c>
      <c r="S1157" s="8">
        <f t="shared" si="144"/>
        <v>1999</v>
      </c>
      <c r="T1157" s="8">
        <v>1999</v>
      </c>
      <c r="U1157" s="8">
        <f t="shared" si="145"/>
        <v>23</v>
      </c>
      <c r="V1157" s="7">
        <v>1999</v>
      </c>
      <c r="W1157" t="s">
        <v>1135</v>
      </c>
      <c r="X1157" s="2" t="s">
        <v>0</v>
      </c>
      <c r="Y1157" s="6" t="e">
        <f t="shared" si="150"/>
        <v>#VALUE!</v>
      </c>
      <c r="AB1157">
        <v>78749</v>
      </c>
      <c r="AD1157" t="s">
        <v>5</v>
      </c>
      <c r="AE1157">
        <v>3</v>
      </c>
      <c r="AH1157" t="s">
        <v>1157</v>
      </c>
      <c r="AI1157" t="s">
        <v>1156</v>
      </c>
      <c r="AK1157" t="s">
        <v>1155</v>
      </c>
      <c r="AL1157">
        <v>2</v>
      </c>
      <c r="AM1157" s="5">
        <f t="shared" si="146"/>
        <v>8.6956521739130432E-2</v>
      </c>
      <c r="AN1157" s="4">
        <f t="shared" si="151"/>
        <v>1.3170241838565761E-4</v>
      </c>
      <c r="AO1157" s="3"/>
      <c r="AP1157">
        <v>0</v>
      </c>
      <c r="AR1157" t="s">
        <v>1</v>
      </c>
      <c r="AT1157" s="2" t="s">
        <v>0</v>
      </c>
      <c r="AU1157" s="1" t="e">
        <f t="shared" si="147"/>
        <v>#VALUE!</v>
      </c>
      <c r="AV1157" s="1" t="e">
        <f t="shared" si="148"/>
        <v>#VALUE!</v>
      </c>
      <c r="AW1157" s="1" t="e">
        <f t="shared" si="149"/>
        <v>#VALUE!</v>
      </c>
    </row>
    <row r="1158" spans="1:49" x14ac:dyDescent="0.2">
      <c r="A1158">
        <v>1156</v>
      </c>
      <c r="B1158" t="s">
        <v>1154</v>
      </c>
      <c r="C1158" t="s">
        <v>1153</v>
      </c>
      <c r="F1158" t="s">
        <v>1152</v>
      </c>
      <c r="G1158" t="s">
        <v>16</v>
      </c>
      <c r="H1158" t="s">
        <v>15</v>
      </c>
      <c r="I1158" t="s">
        <v>1151</v>
      </c>
      <c r="J1158">
        <v>60031581</v>
      </c>
      <c r="K1158" t="s">
        <v>1140</v>
      </c>
      <c r="L1158" t="s">
        <v>1139</v>
      </c>
      <c r="M1158" t="s">
        <v>11</v>
      </c>
      <c r="N1158">
        <v>7</v>
      </c>
      <c r="O1158" t="s">
        <v>1150</v>
      </c>
      <c r="P1158" t="s">
        <v>1149</v>
      </c>
      <c r="Q1158" t="s">
        <v>1148</v>
      </c>
      <c r="R1158" s="7">
        <v>36161</v>
      </c>
      <c r="S1158" s="8">
        <f t="shared" si="144"/>
        <v>1999</v>
      </c>
      <c r="T1158" s="8">
        <v>1999</v>
      </c>
      <c r="U1158" s="8">
        <f t="shared" si="145"/>
        <v>23</v>
      </c>
      <c r="V1158" s="7">
        <v>1999</v>
      </c>
      <c r="W1158" t="s">
        <v>1135</v>
      </c>
      <c r="X1158" s="2" t="s">
        <v>0</v>
      </c>
      <c r="Y1158" s="6" t="e">
        <f t="shared" si="150"/>
        <v>#VALUE!</v>
      </c>
      <c r="AB1158">
        <v>78749</v>
      </c>
      <c r="AD1158" t="s">
        <v>5</v>
      </c>
      <c r="AE1158">
        <v>1</v>
      </c>
      <c r="AH1158" t="s">
        <v>1147</v>
      </c>
      <c r="AI1158" t="s">
        <v>1146</v>
      </c>
      <c r="AK1158" t="s">
        <v>1145</v>
      </c>
      <c r="AL1158">
        <v>7</v>
      </c>
      <c r="AM1158" s="5">
        <f t="shared" si="146"/>
        <v>0.30434782608695654</v>
      </c>
      <c r="AN1158" s="4">
        <f t="shared" si="151"/>
        <v>4.6095846434980164E-4</v>
      </c>
      <c r="AO1158" s="3"/>
      <c r="AP1158">
        <v>0</v>
      </c>
      <c r="AR1158" t="s">
        <v>1</v>
      </c>
      <c r="AT1158" s="2" t="s">
        <v>0</v>
      </c>
      <c r="AU1158" s="1" t="e">
        <f t="shared" si="147"/>
        <v>#VALUE!</v>
      </c>
      <c r="AV1158" s="1" t="e">
        <f t="shared" si="148"/>
        <v>#VALUE!</v>
      </c>
      <c r="AW1158" s="1" t="e">
        <f t="shared" si="149"/>
        <v>#VALUE!</v>
      </c>
    </row>
    <row r="1159" spans="1:49" x14ac:dyDescent="0.2">
      <c r="A1159">
        <v>1157</v>
      </c>
      <c r="B1159" t="s">
        <v>1144</v>
      </c>
      <c r="C1159" t="s">
        <v>1143</v>
      </c>
      <c r="F1159" t="s">
        <v>1142</v>
      </c>
      <c r="G1159" t="s">
        <v>16</v>
      </c>
      <c r="H1159" t="s">
        <v>15</v>
      </c>
      <c r="I1159" t="s">
        <v>1141</v>
      </c>
      <c r="J1159">
        <v>60031581</v>
      </c>
      <c r="K1159" t="s">
        <v>1140</v>
      </c>
      <c r="L1159" t="s">
        <v>1139</v>
      </c>
      <c r="M1159" t="s">
        <v>11</v>
      </c>
      <c r="N1159">
        <v>4</v>
      </c>
      <c r="O1159" t="s">
        <v>1138</v>
      </c>
      <c r="P1159" t="s">
        <v>1137</v>
      </c>
      <c r="Q1159" t="s">
        <v>1136</v>
      </c>
      <c r="R1159" s="7">
        <v>36161</v>
      </c>
      <c r="S1159" s="8">
        <f t="shared" si="144"/>
        <v>1999</v>
      </c>
      <c r="T1159" s="8">
        <v>1999</v>
      </c>
      <c r="U1159" s="8">
        <f t="shared" si="145"/>
        <v>23</v>
      </c>
      <c r="V1159" s="7">
        <v>1999</v>
      </c>
      <c r="W1159" t="s">
        <v>1135</v>
      </c>
      <c r="X1159" s="2" t="s">
        <v>0</v>
      </c>
      <c r="Y1159" s="6" t="e">
        <f t="shared" si="150"/>
        <v>#VALUE!</v>
      </c>
      <c r="AB1159">
        <v>78749</v>
      </c>
      <c r="AD1159" t="s">
        <v>5</v>
      </c>
      <c r="AE1159">
        <v>1</v>
      </c>
      <c r="AH1159" t="s">
        <v>1134</v>
      </c>
      <c r="AI1159" t="s">
        <v>1133</v>
      </c>
      <c r="AK1159" t="s">
        <v>1132</v>
      </c>
      <c r="AL1159">
        <v>0</v>
      </c>
      <c r="AM1159" s="5">
        <f t="shared" si="146"/>
        <v>0</v>
      </c>
      <c r="AN1159" s="4">
        <f t="shared" si="151"/>
        <v>0</v>
      </c>
      <c r="AO1159" s="3"/>
      <c r="AP1159">
        <v>0</v>
      </c>
      <c r="AR1159" t="s">
        <v>1</v>
      </c>
      <c r="AT1159" s="2" t="s">
        <v>0</v>
      </c>
      <c r="AU1159" s="1" t="e">
        <f t="shared" si="147"/>
        <v>#VALUE!</v>
      </c>
      <c r="AV1159" s="1" t="e">
        <f t="shared" si="148"/>
        <v>#VALUE!</v>
      </c>
      <c r="AW1159" s="1" t="e">
        <f t="shared" si="149"/>
        <v>#VALUE!</v>
      </c>
    </row>
    <row r="1160" spans="1:49" x14ac:dyDescent="0.2">
      <c r="A1160">
        <v>1158</v>
      </c>
      <c r="B1160" t="s">
        <v>1131</v>
      </c>
      <c r="F1160" t="s">
        <v>1130</v>
      </c>
      <c r="G1160" t="s">
        <v>16</v>
      </c>
      <c r="H1160" t="s">
        <v>15</v>
      </c>
      <c r="I1160" t="s">
        <v>1129</v>
      </c>
      <c r="J1160">
        <v>60004176</v>
      </c>
      <c r="K1160" t="s">
        <v>1128</v>
      </c>
      <c r="L1160" t="s">
        <v>1116</v>
      </c>
      <c r="M1160" t="s">
        <v>25</v>
      </c>
      <c r="N1160">
        <v>5</v>
      </c>
      <c r="O1160" t="s">
        <v>1127</v>
      </c>
      <c r="P1160" t="s">
        <v>1126</v>
      </c>
      <c r="Q1160" t="s">
        <v>1125</v>
      </c>
      <c r="R1160" s="7">
        <v>36161</v>
      </c>
      <c r="S1160" s="8">
        <f t="shared" si="144"/>
        <v>1999</v>
      </c>
      <c r="T1160" s="8">
        <v>1999</v>
      </c>
      <c r="U1160" s="8">
        <f t="shared" si="145"/>
        <v>23</v>
      </c>
      <c r="V1160" s="7">
        <v>36342</v>
      </c>
      <c r="W1160" t="s">
        <v>1078</v>
      </c>
      <c r="X1160" s="2">
        <v>0.188</v>
      </c>
      <c r="Y1160" s="6">
        <f t="shared" si="150"/>
        <v>5.0185526280665223E-3</v>
      </c>
      <c r="AA1160">
        <v>9168508</v>
      </c>
      <c r="AB1160">
        <v>26076</v>
      </c>
      <c r="AD1160" t="s">
        <v>5</v>
      </c>
      <c r="AE1160" t="s">
        <v>1077</v>
      </c>
      <c r="AF1160">
        <v>7</v>
      </c>
      <c r="AH1160" t="s">
        <v>1124</v>
      </c>
      <c r="AI1160" t="s">
        <v>1123</v>
      </c>
      <c r="AJ1160" t="s">
        <v>1122</v>
      </c>
      <c r="AK1160" t="s">
        <v>1121</v>
      </c>
      <c r="AL1160">
        <v>13</v>
      </c>
      <c r="AM1160" s="5">
        <f t="shared" si="146"/>
        <v>0.56521739130434778</v>
      </c>
      <c r="AN1160" s="4">
        <f t="shared" si="151"/>
        <v>8.560657195067744E-4</v>
      </c>
      <c r="AO1160" s="3"/>
      <c r="AP1160">
        <v>0</v>
      </c>
      <c r="AR1160" t="s">
        <v>1</v>
      </c>
      <c r="AT1160" s="2" t="s">
        <v>0</v>
      </c>
      <c r="AU1160" s="1">
        <f t="shared" si="147"/>
        <v>0.37698065554985977</v>
      </c>
      <c r="AV1160" s="1">
        <f t="shared" si="148"/>
        <v>0.2937309173786648</v>
      </c>
      <c r="AW1160" s="1">
        <f t="shared" si="149"/>
        <v>0.21048117920746987</v>
      </c>
    </row>
    <row r="1161" spans="1:49" x14ac:dyDescent="0.2">
      <c r="A1161">
        <v>1159</v>
      </c>
      <c r="B1161" t="s">
        <v>1120</v>
      </c>
      <c r="F1161" t="s">
        <v>1119</v>
      </c>
      <c r="G1161" t="s">
        <v>16</v>
      </c>
      <c r="H1161" t="s">
        <v>15</v>
      </c>
      <c r="I1161" t="s">
        <v>1118</v>
      </c>
      <c r="J1161">
        <v>60104153</v>
      </c>
      <c r="K1161" t="s">
        <v>1117</v>
      </c>
      <c r="L1161" t="s">
        <v>1116</v>
      </c>
      <c r="M1161" t="s">
        <v>25</v>
      </c>
      <c r="N1161">
        <v>5</v>
      </c>
      <c r="O1161" t="s">
        <v>1115</v>
      </c>
      <c r="P1161" t="s">
        <v>1114</v>
      </c>
      <c r="Q1161" t="s">
        <v>1113</v>
      </c>
      <c r="R1161" s="7">
        <v>36161</v>
      </c>
      <c r="S1161" s="8">
        <f t="shared" si="144"/>
        <v>1999</v>
      </c>
      <c r="T1161" s="8">
        <v>1999</v>
      </c>
      <c r="U1161" s="8">
        <f t="shared" si="145"/>
        <v>23</v>
      </c>
      <c r="V1161" s="7">
        <v>36342</v>
      </c>
      <c r="W1161" t="s">
        <v>1078</v>
      </c>
      <c r="X1161" s="2">
        <v>0.188</v>
      </c>
      <c r="Y1161" s="6">
        <f t="shared" si="150"/>
        <v>5.0185526280665223E-3</v>
      </c>
      <c r="AA1161">
        <v>9168508</v>
      </c>
      <c r="AB1161">
        <v>26076</v>
      </c>
      <c r="AD1161" t="s">
        <v>5</v>
      </c>
      <c r="AE1161" t="s">
        <v>1077</v>
      </c>
      <c r="AF1161">
        <v>7</v>
      </c>
      <c r="AH1161" t="s">
        <v>1112</v>
      </c>
      <c r="AI1161" t="s">
        <v>1111</v>
      </c>
      <c r="AJ1161" t="s">
        <v>1110</v>
      </c>
      <c r="AK1161" t="s">
        <v>1109</v>
      </c>
      <c r="AL1161">
        <v>15</v>
      </c>
      <c r="AM1161" s="5">
        <f t="shared" si="146"/>
        <v>0.65217391304347827</v>
      </c>
      <c r="AN1161" s="4">
        <f t="shared" si="151"/>
        <v>9.8776813789243204E-4</v>
      </c>
      <c r="AO1161" s="3"/>
      <c r="AP1161">
        <v>0</v>
      </c>
      <c r="AR1161" t="s">
        <v>1</v>
      </c>
      <c r="AT1161" s="2" t="s">
        <v>0</v>
      </c>
      <c r="AU1161" s="1">
        <f t="shared" si="147"/>
        <v>0.3809317281014295</v>
      </c>
      <c r="AV1161" s="1">
        <f t="shared" si="148"/>
        <v>0.30031603829794773</v>
      </c>
      <c r="AW1161" s="1">
        <f t="shared" si="149"/>
        <v>0.2197003484944659</v>
      </c>
    </row>
    <row r="1162" spans="1:49" x14ac:dyDescent="0.2">
      <c r="A1162">
        <v>1160</v>
      </c>
      <c r="B1162" t="s">
        <v>1108</v>
      </c>
      <c r="F1162" t="s">
        <v>1107</v>
      </c>
      <c r="G1162" t="s">
        <v>16</v>
      </c>
      <c r="H1162" t="s">
        <v>15</v>
      </c>
      <c r="I1162" t="s">
        <v>1106</v>
      </c>
      <c r="J1162">
        <v>60092258</v>
      </c>
      <c r="K1162" t="s">
        <v>1083</v>
      </c>
      <c r="L1162" t="s">
        <v>1082</v>
      </c>
      <c r="M1162" t="s">
        <v>25</v>
      </c>
      <c r="N1162">
        <v>3</v>
      </c>
      <c r="O1162" t="s">
        <v>1105</v>
      </c>
      <c r="P1162" t="s">
        <v>1104</v>
      </c>
      <c r="Q1162" t="s">
        <v>1103</v>
      </c>
      <c r="R1162" s="7">
        <v>36161</v>
      </c>
      <c r="S1162" s="8">
        <f t="shared" si="144"/>
        <v>1999</v>
      </c>
      <c r="T1162" s="8">
        <v>1999</v>
      </c>
      <c r="U1162" s="8">
        <f t="shared" si="145"/>
        <v>23</v>
      </c>
      <c r="V1162" s="7">
        <v>36342</v>
      </c>
      <c r="W1162" t="s">
        <v>1078</v>
      </c>
      <c r="X1162" s="2">
        <v>0.188</v>
      </c>
      <c r="Y1162" s="6">
        <f t="shared" si="150"/>
        <v>5.0185526280665223E-3</v>
      </c>
      <c r="AA1162">
        <v>9168508</v>
      </c>
      <c r="AB1162">
        <v>26076</v>
      </c>
      <c r="AD1162" t="s">
        <v>5</v>
      </c>
      <c r="AE1162" t="s">
        <v>1077</v>
      </c>
      <c r="AF1162">
        <v>7</v>
      </c>
      <c r="AH1162" t="s">
        <v>1102</v>
      </c>
      <c r="AI1162" t="s">
        <v>1101</v>
      </c>
      <c r="AJ1162" t="s">
        <v>1100</v>
      </c>
      <c r="AK1162" t="s">
        <v>1099</v>
      </c>
      <c r="AL1162">
        <v>0</v>
      </c>
      <c r="AM1162" s="5">
        <f t="shared" si="146"/>
        <v>0</v>
      </c>
      <c r="AN1162" s="4">
        <f t="shared" si="151"/>
        <v>0</v>
      </c>
      <c r="AO1162" s="3"/>
      <c r="AP1162">
        <v>0</v>
      </c>
      <c r="AR1162" t="s">
        <v>1</v>
      </c>
      <c r="AT1162" s="2" t="s">
        <v>0</v>
      </c>
      <c r="AU1162" s="1">
        <f t="shared" si="147"/>
        <v>0.35129868396465652</v>
      </c>
      <c r="AV1162" s="1">
        <f t="shared" si="148"/>
        <v>0.25092763140332613</v>
      </c>
      <c r="AW1162" s="1">
        <f t="shared" si="149"/>
        <v>0.15055657884199566</v>
      </c>
    </row>
    <row r="1163" spans="1:49" x14ac:dyDescent="0.2">
      <c r="A1163">
        <v>1161</v>
      </c>
      <c r="B1163" t="s">
        <v>1098</v>
      </c>
      <c r="F1163" t="s">
        <v>1097</v>
      </c>
      <c r="G1163" t="s">
        <v>16</v>
      </c>
      <c r="H1163" t="s">
        <v>15</v>
      </c>
      <c r="I1163" t="s">
        <v>1096</v>
      </c>
      <c r="J1163">
        <v>60011001</v>
      </c>
      <c r="K1163" t="s">
        <v>1095</v>
      </c>
      <c r="L1163" t="s">
        <v>1094</v>
      </c>
      <c r="M1163" t="s">
        <v>25</v>
      </c>
      <c r="N1163">
        <v>4</v>
      </c>
      <c r="O1163" t="s">
        <v>1093</v>
      </c>
      <c r="P1163" t="s">
        <v>1092</v>
      </c>
      <c r="Q1163" t="s">
        <v>1091</v>
      </c>
      <c r="R1163" s="7">
        <v>36161</v>
      </c>
      <c r="S1163" s="8">
        <f t="shared" si="144"/>
        <v>1999</v>
      </c>
      <c r="T1163" s="8">
        <v>1999</v>
      </c>
      <c r="U1163" s="8">
        <f t="shared" si="145"/>
        <v>23</v>
      </c>
      <c r="V1163" s="7">
        <v>36342</v>
      </c>
      <c r="W1163" t="s">
        <v>1078</v>
      </c>
      <c r="X1163" s="2">
        <v>0.188</v>
      </c>
      <c r="Y1163" s="6">
        <f t="shared" si="150"/>
        <v>5.0185526280665223E-3</v>
      </c>
      <c r="AA1163">
        <v>9168508</v>
      </c>
      <c r="AB1163">
        <v>26076</v>
      </c>
      <c r="AD1163" t="s">
        <v>5</v>
      </c>
      <c r="AE1163" t="s">
        <v>1077</v>
      </c>
      <c r="AF1163">
        <v>7</v>
      </c>
      <c r="AH1163" t="s">
        <v>1090</v>
      </c>
      <c r="AI1163" t="s">
        <v>1089</v>
      </c>
      <c r="AJ1163" t="s">
        <v>1088</v>
      </c>
      <c r="AK1163" t="s">
        <v>1087</v>
      </c>
      <c r="AL1163">
        <v>6</v>
      </c>
      <c r="AM1163" s="5">
        <f t="shared" si="146"/>
        <v>0.2608695652173913</v>
      </c>
      <c r="AN1163" s="4">
        <f t="shared" si="151"/>
        <v>3.9510725515697282E-4</v>
      </c>
      <c r="AO1163" s="3"/>
      <c r="AP1163">
        <v>0</v>
      </c>
      <c r="AR1163" t="s">
        <v>1</v>
      </c>
      <c r="AT1163" s="2" t="s">
        <v>0</v>
      </c>
      <c r="AU1163" s="1">
        <f t="shared" si="147"/>
        <v>0.36315190161936572</v>
      </c>
      <c r="AV1163" s="1">
        <f t="shared" si="148"/>
        <v>0.27068299416117481</v>
      </c>
      <c r="AW1163" s="1">
        <f t="shared" si="149"/>
        <v>0.17821408670298378</v>
      </c>
    </row>
    <row r="1164" spans="1:49" x14ac:dyDescent="0.2">
      <c r="A1164">
        <v>1162</v>
      </c>
      <c r="B1164" t="s">
        <v>1086</v>
      </c>
      <c r="F1164" t="s">
        <v>1085</v>
      </c>
      <c r="G1164" t="s">
        <v>16</v>
      </c>
      <c r="H1164" t="s">
        <v>15</v>
      </c>
      <c r="I1164" t="s">
        <v>1084</v>
      </c>
      <c r="J1164">
        <v>60092258</v>
      </c>
      <c r="K1164" t="s">
        <v>1083</v>
      </c>
      <c r="L1164" t="s">
        <v>1082</v>
      </c>
      <c r="M1164" t="s">
        <v>25</v>
      </c>
      <c r="N1164">
        <v>4</v>
      </c>
      <c r="O1164" t="s">
        <v>1081</v>
      </c>
      <c r="P1164" t="s">
        <v>1080</v>
      </c>
      <c r="Q1164" t="s">
        <v>1079</v>
      </c>
      <c r="R1164" s="7">
        <v>36161</v>
      </c>
      <c r="S1164" s="8">
        <f t="shared" si="144"/>
        <v>1999</v>
      </c>
      <c r="T1164" s="8">
        <v>1999</v>
      </c>
      <c r="U1164" s="8">
        <f t="shared" si="145"/>
        <v>23</v>
      </c>
      <c r="V1164" s="7">
        <v>36342</v>
      </c>
      <c r="W1164" t="s">
        <v>1078</v>
      </c>
      <c r="X1164" s="2">
        <v>0.188</v>
      </c>
      <c r="Y1164" s="6">
        <f t="shared" si="150"/>
        <v>5.0185526280665223E-3</v>
      </c>
      <c r="AA1164">
        <v>9168508</v>
      </c>
      <c r="AB1164">
        <v>26076</v>
      </c>
      <c r="AD1164" t="s">
        <v>5</v>
      </c>
      <c r="AE1164" t="s">
        <v>1077</v>
      </c>
      <c r="AF1164">
        <v>7</v>
      </c>
      <c r="AH1164" t="s">
        <v>1076</v>
      </c>
      <c r="AI1164" t="s">
        <v>1075</v>
      </c>
      <c r="AJ1164" t="s">
        <v>1074</v>
      </c>
      <c r="AK1164" t="s">
        <v>1073</v>
      </c>
      <c r="AL1164">
        <v>3</v>
      </c>
      <c r="AM1164" s="5">
        <f t="shared" si="146"/>
        <v>0.13043478260869565</v>
      </c>
      <c r="AN1164" s="4">
        <f t="shared" si="151"/>
        <v>1.9755362757848641E-4</v>
      </c>
      <c r="AO1164" s="3"/>
      <c r="AP1164">
        <v>0</v>
      </c>
      <c r="AR1164" t="s">
        <v>1</v>
      </c>
      <c r="AT1164" s="2" t="s">
        <v>0</v>
      </c>
      <c r="AU1164" s="1">
        <f t="shared" si="147"/>
        <v>0.35722529279201115</v>
      </c>
      <c r="AV1164" s="1">
        <f t="shared" si="148"/>
        <v>0.26080531278225044</v>
      </c>
      <c r="AW1164" s="1">
        <f t="shared" si="149"/>
        <v>0.16438533277248971</v>
      </c>
    </row>
    <row r="1165" spans="1:49" x14ac:dyDescent="0.2">
      <c r="A1165">
        <v>1163</v>
      </c>
      <c r="B1165" t="s">
        <v>1072</v>
      </c>
      <c r="C1165" t="s">
        <v>1071</v>
      </c>
      <c r="F1165" t="s">
        <v>1070</v>
      </c>
      <c r="G1165" t="s">
        <v>16</v>
      </c>
      <c r="H1165" t="s">
        <v>15</v>
      </c>
      <c r="I1165" t="s">
        <v>1069</v>
      </c>
      <c r="J1165">
        <v>60031126</v>
      </c>
      <c r="K1165" t="s">
        <v>1068</v>
      </c>
      <c r="L1165" t="s">
        <v>254</v>
      </c>
      <c r="M1165" t="s">
        <v>25</v>
      </c>
      <c r="N1165">
        <v>3</v>
      </c>
      <c r="O1165" t="s">
        <v>1067</v>
      </c>
      <c r="P1165" t="s">
        <v>1066</v>
      </c>
      <c r="Q1165" t="s">
        <v>1065</v>
      </c>
      <c r="R1165" s="7">
        <v>36161</v>
      </c>
      <c r="S1165" s="8">
        <f t="shared" si="144"/>
        <v>1999</v>
      </c>
      <c r="T1165" s="8">
        <v>1999</v>
      </c>
      <c r="U1165" s="8">
        <f t="shared" si="145"/>
        <v>23</v>
      </c>
      <c r="V1165" s="7">
        <v>1999</v>
      </c>
      <c r="W1165" t="s">
        <v>1064</v>
      </c>
      <c r="X1165" s="2">
        <v>1.276</v>
      </c>
      <c r="Y1165" s="6">
        <f t="shared" si="150"/>
        <v>3.4062091241557887E-2</v>
      </c>
      <c r="AA1165">
        <v>214922</v>
      </c>
      <c r="AB1165">
        <v>75087</v>
      </c>
      <c r="AD1165" t="s">
        <v>5</v>
      </c>
      <c r="AE1165">
        <v>38</v>
      </c>
      <c r="AF1165" s="9">
        <v>0.29166666666666669</v>
      </c>
      <c r="AI1165" t="s">
        <v>1063</v>
      </c>
      <c r="AK1165" t="s">
        <v>1062</v>
      </c>
      <c r="AL1165">
        <v>7</v>
      </c>
      <c r="AM1165" s="5">
        <f t="shared" si="146"/>
        <v>0.30434782608695654</v>
      </c>
      <c r="AN1165" s="4">
        <f t="shared" si="151"/>
        <v>4.6095846434980164E-4</v>
      </c>
      <c r="AO1165" s="3"/>
      <c r="AP1165">
        <v>0</v>
      </c>
      <c r="AR1165" t="s">
        <v>1</v>
      </c>
      <c r="AT1165" s="2" t="s">
        <v>0</v>
      </c>
      <c r="AU1165" s="1">
        <f t="shared" si="147"/>
        <v>2.3981751408395464</v>
      </c>
      <c r="AV1165" s="1">
        <f t="shared" si="148"/>
        <v>1.7261524852953842</v>
      </c>
      <c r="AW1165" s="1">
        <f t="shared" si="149"/>
        <v>1.0541298297512225</v>
      </c>
    </row>
    <row r="1166" spans="1:49" x14ac:dyDescent="0.2">
      <c r="A1166">
        <v>1164</v>
      </c>
      <c r="B1166" t="s">
        <v>1061</v>
      </c>
      <c r="C1166" t="s">
        <v>1060</v>
      </c>
      <c r="F1166" t="s">
        <v>1059</v>
      </c>
      <c r="G1166" t="s">
        <v>16</v>
      </c>
      <c r="H1166" t="s">
        <v>15</v>
      </c>
      <c r="I1166" t="s">
        <v>1058</v>
      </c>
      <c r="J1166" t="s">
        <v>1057</v>
      </c>
      <c r="K1166" t="s">
        <v>1056</v>
      </c>
      <c r="L1166" t="s">
        <v>1055</v>
      </c>
      <c r="M1166" t="s">
        <v>1054</v>
      </c>
      <c r="N1166">
        <v>8</v>
      </c>
      <c r="O1166" t="s">
        <v>1053</v>
      </c>
      <c r="P1166" t="s">
        <v>1052</v>
      </c>
      <c r="Q1166" t="s">
        <v>1051</v>
      </c>
      <c r="R1166" s="7">
        <v>36161</v>
      </c>
      <c r="S1166" s="8">
        <f t="shared" si="144"/>
        <v>1999</v>
      </c>
      <c r="T1166" s="8">
        <v>1999</v>
      </c>
      <c r="U1166" s="8">
        <f t="shared" si="145"/>
        <v>23</v>
      </c>
      <c r="V1166" s="7">
        <v>1999</v>
      </c>
      <c r="W1166" t="s">
        <v>966</v>
      </c>
      <c r="X1166" s="2">
        <v>0.30199999999999999</v>
      </c>
      <c r="Y1166" s="6">
        <f t="shared" si="150"/>
        <v>8.0617175195536687E-3</v>
      </c>
      <c r="AA1166">
        <v>9296212</v>
      </c>
      <c r="AB1166">
        <v>20725</v>
      </c>
      <c r="AD1166" t="s">
        <v>5</v>
      </c>
      <c r="AE1166">
        <v>11</v>
      </c>
      <c r="AF1166">
        <v>1</v>
      </c>
      <c r="AH1166" t="s">
        <v>1050</v>
      </c>
      <c r="AI1166" t="s">
        <v>1049</v>
      </c>
      <c r="AK1166" t="s">
        <v>1048</v>
      </c>
      <c r="AL1166">
        <v>34</v>
      </c>
      <c r="AM1166" s="5">
        <f t="shared" si="146"/>
        <v>1.4782608695652173</v>
      </c>
      <c r="AN1166" s="4">
        <f t="shared" si="151"/>
        <v>2.2389411125561792E-3</v>
      </c>
      <c r="AO1166" s="3"/>
      <c r="AP1166">
        <v>0</v>
      </c>
      <c r="AQ1166" t="s">
        <v>1047</v>
      </c>
      <c r="AR1166" t="s">
        <v>1</v>
      </c>
      <c r="AS1166" t="s">
        <v>1046</v>
      </c>
      <c r="AT1166" s="2">
        <v>1.671</v>
      </c>
      <c r="AU1166" s="1">
        <f t="shared" si="147"/>
        <v>0.6314884597454421</v>
      </c>
      <c r="AV1166" s="1">
        <f t="shared" si="148"/>
        <v>0.51503293160549235</v>
      </c>
      <c r="AW1166" s="1">
        <f t="shared" si="149"/>
        <v>0.39857740346554255</v>
      </c>
    </row>
    <row r="1167" spans="1:49" x14ac:dyDescent="0.2">
      <c r="A1167">
        <v>1165</v>
      </c>
      <c r="B1167" t="s">
        <v>1045</v>
      </c>
      <c r="C1167" t="s">
        <v>1044</v>
      </c>
      <c r="F1167" t="s">
        <v>1043</v>
      </c>
      <c r="G1167" t="s">
        <v>16</v>
      </c>
      <c r="H1167" t="s">
        <v>15</v>
      </c>
      <c r="I1167" t="s">
        <v>1042</v>
      </c>
      <c r="J1167">
        <v>60008950</v>
      </c>
      <c r="K1167" t="s">
        <v>683</v>
      </c>
      <c r="L1167" t="s">
        <v>682</v>
      </c>
      <c r="M1167" t="s">
        <v>681</v>
      </c>
      <c r="N1167">
        <v>1</v>
      </c>
      <c r="O1167" t="s">
        <v>1041</v>
      </c>
      <c r="P1167">
        <v>35577098300</v>
      </c>
      <c r="Q1167">
        <v>60008950</v>
      </c>
      <c r="R1167" s="7">
        <v>36161</v>
      </c>
      <c r="S1167" s="8">
        <f t="shared" si="144"/>
        <v>1999</v>
      </c>
      <c r="T1167" s="8">
        <v>1999</v>
      </c>
      <c r="U1167" s="8">
        <f t="shared" si="145"/>
        <v>23</v>
      </c>
      <c r="V1167" s="7">
        <v>1999</v>
      </c>
      <c r="W1167" t="s">
        <v>966</v>
      </c>
      <c r="X1167" s="2">
        <v>0.30199999999999999</v>
      </c>
      <c r="Y1167" s="6">
        <f t="shared" si="150"/>
        <v>8.0617175195536687E-3</v>
      </c>
      <c r="AA1167">
        <v>9296212</v>
      </c>
      <c r="AB1167">
        <v>20725</v>
      </c>
      <c r="AD1167" t="s">
        <v>5</v>
      </c>
      <c r="AE1167">
        <v>11</v>
      </c>
      <c r="AF1167">
        <v>1</v>
      </c>
      <c r="AH1167" t="s">
        <v>1040</v>
      </c>
      <c r="AI1167" t="s">
        <v>1039</v>
      </c>
      <c r="AK1167" t="s">
        <v>1038</v>
      </c>
      <c r="AL1167">
        <v>11</v>
      </c>
      <c r="AM1167" s="5">
        <f t="shared" si="146"/>
        <v>0.47826086956521741</v>
      </c>
      <c r="AN1167" s="4">
        <f t="shared" si="151"/>
        <v>7.2436330112111687E-4</v>
      </c>
      <c r="AO1167" s="3"/>
      <c r="AP1167">
        <v>0</v>
      </c>
      <c r="AR1167" t="s">
        <v>1</v>
      </c>
      <c r="AT1167" s="2">
        <v>1.671</v>
      </c>
      <c r="AU1167" s="1">
        <f t="shared" si="147"/>
        <v>0.58605112540239024</v>
      </c>
      <c r="AV1167" s="1">
        <f t="shared" si="148"/>
        <v>0.43930404103373927</v>
      </c>
      <c r="AW1167" s="1">
        <f t="shared" si="149"/>
        <v>0.29255695666508824</v>
      </c>
    </row>
    <row r="1168" spans="1:49" x14ac:dyDescent="0.2">
      <c r="A1168">
        <v>1166</v>
      </c>
      <c r="B1168" t="s">
        <v>1037</v>
      </c>
      <c r="C1168" t="s">
        <v>1036</v>
      </c>
      <c r="F1168" t="s">
        <v>1035</v>
      </c>
      <c r="G1168" t="s">
        <v>16</v>
      </c>
      <c r="H1168" t="s">
        <v>15</v>
      </c>
      <c r="I1168" t="s">
        <v>1034</v>
      </c>
      <c r="J1168">
        <v>60019722</v>
      </c>
      <c r="K1168" t="s">
        <v>1033</v>
      </c>
      <c r="L1168" t="s">
        <v>984</v>
      </c>
      <c r="M1168" t="s">
        <v>653</v>
      </c>
      <c r="N1168">
        <v>2</v>
      </c>
      <c r="O1168" t="s">
        <v>1032</v>
      </c>
      <c r="P1168" t="s">
        <v>1031</v>
      </c>
      <c r="Q1168" t="s">
        <v>1030</v>
      </c>
      <c r="R1168" s="7">
        <v>36161</v>
      </c>
      <c r="S1168" s="8">
        <f t="shared" si="144"/>
        <v>1999</v>
      </c>
      <c r="T1168" s="8">
        <v>1999</v>
      </c>
      <c r="U1168" s="8">
        <f t="shared" si="145"/>
        <v>23</v>
      </c>
      <c r="V1168" s="7">
        <v>1999</v>
      </c>
      <c r="W1168" t="s">
        <v>966</v>
      </c>
      <c r="X1168" s="2">
        <v>0.30199999999999999</v>
      </c>
      <c r="Y1168" s="6">
        <f t="shared" si="150"/>
        <v>8.0617175195536687E-3</v>
      </c>
      <c r="AA1168">
        <v>9296212</v>
      </c>
      <c r="AB1168">
        <v>20725</v>
      </c>
      <c r="AD1168" t="s">
        <v>5</v>
      </c>
      <c r="AE1168">
        <v>11</v>
      </c>
      <c r="AF1168">
        <v>1</v>
      </c>
      <c r="AH1168" t="s">
        <v>1029</v>
      </c>
      <c r="AI1168" t="s">
        <v>1028</v>
      </c>
      <c r="AK1168" t="s">
        <v>1027</v>
      </c>
      <c r="AL1168">
        <v>7</v>
      </c>
      <c r="AM1168" s="5">
        <f t="shared" si="146"/>
        <v>0.30434782608695654</v>
      </c>
      <c r="AN1168" s="4">
        <f t="shared" si="151"/>
        <v>4.6095846434980164E-4</v>
      </c>
      <c r="AO1168" s="3"/>
      <c r="AP1168">
        <v>0</v>
      </c>
      <c r="AR1168" t="s">
        <v>1</v>
      </c>
      <c r="AT1168" s="2">
        <v>1.671</v>
      </c>
      <c r="AU1168" s="1">
        <f t="shared" si="147"/>
        <v>0.57814898029925077</v>
      </c>
      <c r="AV1168" s="1">
        <f t="shared" si="148"/>
        <v>0.42613379919517347</v>
      </c>
      <c r="AW1168" s="1">
        <f t="shared" si="149"/>
        <v>0.27411861809109617</v>
      </c>
    </row>
    <row r="1169" spans="1:49" x14ac:dyDescent="0.2">
      <c r="A1169">
        <v>1167</v>
      </c>
      <c r="B1169" t="s">
        <v>1026</v>
      </c>
      <c r="C1169" t="s">
        <v>1025</v>
      </c>
      <c r="F1169" t="s">
        <v>1024</v>
      </c>
      <c r="G1169" t="s">
        <v>16</v>
      </c>
      <c r="H1169" t="s">
        <v>15</v>
      </c>
      <c r="I1169" t="s">
        <v>1023</v>
      </c>
      <c r="J1169" t="s">
        <v>1022</v>
      </c>
      <c r="K1169" t="s">
        <v>1021</v>
      </c>
      <c r="L1169" t="s">
        <v>1020</v>
      </c>
      <c r="M1169" t="s">
        <v>1019</v>
      </c>
      <c r="N1169">
        <v>2</v>
      </c>
      <c r="O1169" t="s">
        <v>1018</v>
      </c>
      <c r="P1169" t="s">
        <v>1017</v>
      </c>
      <c r="Q1169" t="s">
        <v>1016</v>
      </c>
      <c r="R1169" s="7">
        <v>36161</v>
      </c>
      <c r="S1169" s="8">
        <f t="shared" si="144"/>
        <v>1999</v>
      </c>
      <c r="T1169" s="8">
        <v>1999</v>
      </c>
      <c r="U1169" s="8">
        <f t="shared" si="145"/>
        <v>23</v>
      </c>
      <c r="V1169" s="7">
        <v>1999</v>
      </c>
      <c r="W1169" t="s">
        <v>966</v>
      </c>
      <c r="X1169" s="2">
        <v>0.30199999999999999</v>
      </c>
      <c r="Y1169" s="6">
        <f t="shared" si="150"/>
        <v>8.0617175195536687E-3</v>
      </c>
      <c r="AA1169">
        <v>9296212</v>
      </c>
      <c r="AB1169">
        <v>20725</v>
      </c>
      <c r="AD1169" t="s">
        <v>5</v>
      </c>
      <c r="AE1169">
        <v>11</v>
      </c>
      <c r="AF1169">
        <v>1</v>
      </c>
      <c r="AH1169" t="s">
        <v>1015</v>
      </c>
      <c r="AI1169" t="s">
        <v>1014</v>
      </c>
      <c r="AK1169" t="s">
        <v>1013</v>
      </c>
      <c r="AL1169">
        <v>9</v>
      </c>
      <c r="AM1169" s="5">
        <f t="shared" si="146"/>
        <v>0.39130434782608697</v>
      </c>
      <c r="AN1169" s="4">
        <f t="shared" si="151"/>
        <v>5.9266088273545923E-4</v>
      </c>
      <c r="AO1169" s="3"/>
      <c r="AP1169">
        <v>0</v>
      </c>
      <c r="AR1169" t="s">
        <v>1</v>
      </c>
      <c r="AT1169" s="2">
        <v>1.671</v>
      </c>
      <c r="AU1169" s="1">
        <f t="shared" si="147"/>
        <v>0.58210005285082045</v>
      </c>
      <c r="AV1169" s="1">
        <f t="shared" si="148"/>
        <v>0.4327189201144564</v>
      </c>
      <c r="AW1169" s="1">
        <f t="shared" si="149"/>
        <v>0.28333778737809218</v>
      </c>
    </row>
    <row r="1170" spans="1:49" x14ac:dyDescent="0.2">
      <c r="A1170">
        <v>1168</v>
      </c>
      <c r="B1170" t="s">
        <v>1012</v>
      </c>
      <c r="C1170" t="s">
        <v>1011</v>
      </c>
      <c r="F1170" t="s">
        <v>1010</v>
      </c>
      <c r="G1170" t="s">
        <v>16</v>
      </c>
      <c r="H1170" t="s">
        <v>15</v>
      </c>
      <c r="I1170" t="s">
        <v>1009</v>
      </c>
      <c r="J1170">
        <v>60022134</v>
      </c>
      <c r="K1170" t="s">
        <v>1008</v>
      </c>
      <c r="L1170" t="s">
        <v>1007</v>
      </c>
      <c r="M1170" t="s">
        <v>1006</v>
      </c>
      <c r="N1170">
        <v>1</v>
      </c>
      <c r="O1170" t="s">
        <v>1005</v>
      </c>
      <c r="P1170">
        <v>7006236794</v>
      </c>
      <c r="Q1170">
        <v>60022134</v>
      </c>
      <c r="R1170" s="7">
        <v>36161</v>
      </c>
      <c r="S1170" s="8">
        <f t="shared" si="144"/>
        <v>1999</v>
      </c>
      <c r="T1170" s="8">
        <v>1999</v>
      </c>
      <c r="U1170" s="8">
        <f t="shared" si="145"/>
        <v>23</v>
      </c>
      <c r="V1170" s="7">
        <v>1999</v>
      </c>
      <c r="W1170" t="s">
        <v>966</v>
      </c>
      <c r="X1170" s="2">
        <v>0.30199999999999999</v>
      </c>
      <c r="Y1170" s="6">
        <f t="shared" si="150"/>
        <v>8.0617175195536687E-3</v>
      </c>
      <c r="AA1170">
        <v>9296212</v>
      </c>
      <c r="AB1170">
        <v>20725</v>
      </c>
      <c r="AD1170" t="s">
        <v>5</v>
      </c>
      <c r="AE1170">
        <v>11</v>
      </c>
      <c r="AF1170">
        <v>1</v>
      </c>
      <c r="AH1170" s="11">
        <v>47178</v>
      </c>
      <c r="AI1170" t="s">
        <v>1004</v>
      </c>
      <c r="AK1170" t="s">
        <v>1003</v>
      </c>
      <c r="AL1170">
        <v>23</v>
      </c>
      <c r="AM1170" s="5">
        <f t="shared" si="146"/>
        <v>1</v>
      </c>
      <c r="AN1170" s="4">
        <f t="shared" si="151"/>
        <v>1.5145778114350624E-3</v>
      </c>
      <c r="AO1170" s="3"/>
      <c r="AP1170">
        <v>0</v>
      </c>
      <c r="AR1170" t="s">
        <v>1</v>
      </c>
      <c r="AT1170" s="2">
        <v>1.671</v>
      </c>
      <c r="AU1170" s="1">
        <f t="shared" si="147"/>
        <v>0.60975756071180864</v>
      </c>
      <c r="AV1170" s="1">
        <f t="shared" si="148"/>
        <v>0.47881476654943655</v>
      </c>
      <c r="AW1170" s="1">
        <f t="shared" si="149"/>
        <v>0.34787197238706441</v>
      </c>
    </row>
    <row r="1171" spans="1:49" x14ac:dyDescent="0.2">
      <c r="A1171">
        <v>1169</v>
      </c>
      <c r="B1171" t="s">
        <v>1002</v>
      </c>
      <c r="C1171" t="s">
        <v>1001</v>
      </c>
      <c r="F1171" t="s">
        <v>1000</v>
      </c>
      <c r="G1171" t="s">
        <v>16</v>
      </c>
      <c r="H1171" t="s">
        <v>15</v>
      </c>
      <c r="I1171" t="s">
        <v>999</v>
      </c>
      <c r="J1171" t="s">
        <v>998</v>
      </c>
      <c r="K1171" t="s">
        <v>997</v>
      </c>
      <c r="L1171" t="s">
        <v>996</v>
      </c>
      <c r="M1171" t="s">
        <v>995</v>
      </c>
      <c r="N1171">
        <v>1</v>
      </c>
      <c r="O1171" t="s">
        <v>994</v>
      </c>
      <c r="P1171">
        <v>55894394800</v>
      </c>
      <c r="Q1171" t="s">
        <v>993</v>
      </c>
      <c r="R1171" s="7">
        <v>36161</v>
      </c>
      <c r="S1171" s="8">
        <f t="shared" si="144"/>
        <v>1999</v>
      </c>
      <c r="T1171" s="8">
        <v>1999</v>
      </c>
      <c r="U1171" s="8">
        <f t="shared" si="145"/>
        <v>23</v>
      </c>
      <c r="V1171" s="7">
        <v>1999</v>
      </c>
      <c r="W1171" t="s">
        <v>966</v>
      </c>
      <c r="X1171" s="2">
        <v>0.30199999999999999</v>
      </c>
      <c r="Y1171" s="6">
        <f t="shared" si="150"/>
        <v>8.0617175195536687E-3</v>
      </c>
      <c r="AA1171">
        <v>9296212</v>
      </c>
      <c r="AB1171">
        <v>20725</v>
      </c>
      <c r="AD1171" t="s">
        <v>5</v>
      </c>
      <c r="AE1171">
        <v>11</v>
      </c>
      <c r="AF1171">
        <v>1</v>
      </c>
      <c r="AH1171" t="s">
        <v>992</v>
      </c>
      <c r="AI1171" t="s">
        <v>991</v>
      </c>
      <c r="AK1171" t="s">
        <v>990</v>
      </c>
      <c r="AL1171">
        <v>1</v>
      </c>
      <c r="AM1171" s="5">
        <f t="shared" si="146"/>
        <v>4.3478260869565216E-2</v>
      </c>
      <c r="AN1171" s="4">
        <f t="shared" si="151"/>
        <v>6.5851209192828807E-5</v>
      </c>
      <c r="AO1171" s="3"/>
      <c r="AP1171">
        <v>0</v>
      </c>
      <c r="AR1171" t="s">
        <v>1</v>
      </c>
      <c r="AT1171" s="2">
        <v>1.671</v>
      </c>
      <c r="AU1171" s="1">
        <f t="shared" si="147"/>
        <v>0.56629576264454162</v>
      </c>
      <c r="AV1171" s="1">
        <f t="shared" si="148"/>
        <v>0.40637843643732485</v>
      </c>
      <c r="AW1171" s="1">
        <f t="shared" si="149"/>
        <v>0.24646111023010805</v>
      </c>
    </row>
    <row r="1172" spans="1:49" x14ac:dyDescent="0.2">
      <c r="A1172">
        <v>1170</v>
      </c>
      <c r="B1172" t="s">
        <v>989</v>
      </c>
      <c r="C1172" t="s">
        <v>988</v>
      </c>
      <c r="F1172" t="s">
        <v>987</v>
      </c>
      <c r="G1172" t="s">
        <v>16</v>
      </c>
      <c r="H1172" t="s">
        <v>15</v>
      </c>
      <c r="I1172" t="s">
        <v>986</v>
      </c>
      <c r="J1172">
        <v>60028673</v>
      </c>
      <c r="K1172" t="s">
        <v>985</v>
      </c>
      <c r="L1172" t="s">
        <v>984</v>
      </c>
      <c r="M1172" t="s">
        <v>653</v>
      </c>
      <c r="N1172">
        <v>2</v>
      </c>
      <c r="O1172" t="s">
        <v>983</v>
      </c>
      <c r="P1172" t="s">
        <v>982</v>
      </c>
      <c r="Q1172" t="s">
        <v>981</v>
      </c>
      <c r="R1172" s="7">
        <v>36161</v>
      </c>
      <c r="S1172" s="8">
        <f t="shared" si="144"/>
        <v>1999</v>
      </c>
      <c r="T1172" s="8">
        <v>1999</v>
      </c>
      <c r="U1172" s="8">
        <f t="shared" si="145"/>
        <v>23</v>
      </c>
      <c r="V1172" s="7">
        <v>1999</v>
      </c>
      <c r="W1172" t="s">
        <v>966</v>
      </c>
      <c r="X1172" s="2">
        <v>0.30199999999999999</v>
      </c>
      <c r="Y1172" s="6">
        <f t="shared" si="150"/>
        <v>8.0617175195536687E-3</v>
      </c>
      <c r="AA1172">
        <v>9296212</v>
      </c>
      <c r="AB1172">
        <v>20725</v>
      </c>
      <c r="AD1172" t="s">
        <v>5</v>
      </c>
      <c r="AE1172">
        <v>11</v>
      </c>
      <c r="AF1172">
        <v>1</v>
      </c>
      <c r="AH1172" t="s">
        <v>980</v>
      </c>
      <c r="AI1172" t="s">
        <v>979</v>
      </c>
      <c r="AK1172" t="s">
        <v>978</v>
      </c>
      <c r="AL1172">
        <v>0</v>
      </c>
      <c r="AM1172" s="5">
        <f t="shared" si="146"/>
        <v>0</v>
      </c>
      <c r="AN1172" s="4">
        <f t="shared" si="151"/>
        <v>0</v>
      </c>
      <c r="AO1172" s="3"/>
      <c r="AP1172">
        <v>0</v>
      </c>
      <c r="AR1172" t="s">
        <v>1</v>
      </c>
      <c r="AT1172" s="2">
        <v>1.671</v>
      </c>
      <c r="AU1172" s="1">
        <f t="shared" si="147"/>
        <v>0.56432022636875678</v>
      </c>
      <c r="AV1172" s="1">
        <f t="shared" si="148"/>
        <v>0.40308587597768342</v>
      </c>
      <c r="AW1172" s="1">
        <f t="shared" si="149"/>
        <v>0.24185152558661005</v>
      </c>
    </row>
    <row r="1173" spans="1:49" x14ac:dyDescent="0.2">
      <c r="A1173">
        <v>1171</v>
      </c>
      <c r="B1173" t="s">
        <v>977</v>
      </c>
      <c r="C1173" t="s">
        <v>976</v>
      </c>
      <c r="F1173" t="s">
        <v>975</v>
      </c>
      <c r="G1173" t="s">
        <v>16</v>
      </c>
      <c r="H1173" t="s">
        <v>15</v>
      </c>
      <c r="I1173" t="s">
        <v>974</v>
      </c>
      <c r="J1173" t="s">
        <v>973</v>
      </c>
      <c r="K1173" t="s">
        <v>972</v>
      </c>
      <c r="L1173" t="s">
        <v>971</v>
      </c>
      <c r="M1173" t="s">
        <v>970</v>
      </c>
      <c r="N1173">
        <v>4</v>
      </c>
      <c r="O1173" t="s">
        <v>969</v>
      </c>
      <c r="P1173" t="s">
        <v>968</v>
      </c>
      <c r="Q1173" t="s">
        <v>967</v>
      </c>
      <c r="R1173" s="7">
        <v>36161</v>
      </c>
      <c r="S1173" s="8">
        <f t="shared" si="144"/>
        <v>1999</v>
      </c>
      <c r="T1173" s="8">
        <v>1999</v>
      </c>
      <c r="U1173" s="8">
        <f t="shared" si="145"/>
        <v>23</v>
      </c>
      <c r="V1173" s="7">
        <v>1999</v>
      </c>
      <c r="W1173" t="s">
        <v>966</v>
      </c>
      <c r="X1173" s="2">
        <v>0.30199999999999999</v>
      </c>
      <c r="Y1173" s="6">
        <f t="shared" si="150"/>
        <v>8.0617175195536687E-3</v>
      </c>
      <c r="AA1173">
        <v>9296212</v>
      </c>
      <c r="AB1173">
        <v>20725</v>
      </c>
      <c r="AD1173" t="s">
        <v>5</v>
      </c>
      <c r="AE1173">
        <v>11</v>
      </c>
      <c r="AF1173">
        <v>1</v>
      </c>
      <c r="AH1173" t="s">
        <v>965</v>
      </c>
      <c r="AI1173" t="s">
        <v>964</v>
      </c>
      <c r="AK1173" t="s">
        <v>963</v>
      </c>
      <c r="AL1173">
        <v>6</v>
      </c>
      <c r="AM1173" s="5">
        <f t="shared" si="146"/>
        <v>0.2608695652173913</v>
      </c>
      <c r="AN1173" s="4">
        <f t="shared" si="151"/>
        <v>3.9510725515697282E-4</v>
      </c>
      <c r="AO1173" s="3"/>
      <c r="AP1173">
        <v>0</v>
      </c>
      <c r="AQ1173" t="s">
        <v>962</v>
      </c>
      <c r="AR1173" t="s">
        <v>1</v>
      </c>
      <c r="AS1173" t="s">
        <v>961</v>
      </c>
      <c r="AT1173" s="2">
        <v>1.671</v>
      </c>
      <c r="AU1173" s="1">
        <f t="shared" si="147"/>
        <v>0.57617344402346593</v>
      </c>
      <c r="AV1173" s="1">
        <f t="shared" si="148"/>
        <v>0.42284123873553203</v>
      </c>
      <c r="AW1173" s="1">
        <f t="shared" si="149"/>
        <v>0.26950903344759813</v>
      </c>
    </row>
    <row r="1174" spans="1:49" x14ac:dyDescent="0.2">
      <c r="A1174">
        <v>1172</v>
      </c>
      <c r="B1174" t="s">
        <v>960</v>
      </c>
      <c r="C1174" t="s">
        <v>959</v>
      </c>
      <c r="F1174" t="s">
        <v>958</v>
      </c>
      <c r="G1174" t="s">
        <v>16</v>
      </c>
      <c r="H1174" t="s">
        <v>15</v>
      </c>
      <c r="I1174" t="s">
        <v>957</v>
      </c>
      <c r="J1174">
        <v>100346114</v>
      </c>
      <c r="K1174" t="s">
        <v>956</v>
      </c>
      <c r="L1174" t="s">
        <v>955</v>
      </c>
      <c r="M1174" t="s">
        <v>11</v>
      </c>
      <c r="N1174">
        <v>1</v>
      </c>
      <c r="O1174" t="s">
        <v>954</v>
      </c>
      <c r="P1174">
        <v>14121997400</v>
      </c>
      <c r="Q1174">
        <v>100346114</v>
      </c>
      <c r="R1174" s="7">
        <v>36161</v>
      </c>
      <c r="S1174" s="8">
        <f t="shared" si="144"/>
        <v>1999</v>
      </c>
      <c r="T1174" s="8">
        <v>1999</v>
      </c>
      <c r="U1174" s="8">
        <f t="shared" si="145"/>
        <v>23</v>
      </c>
      <c r="V1174" s="7">
        <v>1999</v>
      </c>
      <c r="W1174" t="s">
        <v>906</v>
      </c>
      <c r="X1174" s="2">
        <v>1.365</v>
      </c>
      <c r="Y1174" s="6">
        <f t="shared" si="150"/>
        <v>3.6437895411227675E-2</v>
      </c>
      <c r="AA1174">
        <v>189545</v>
      </c>
      <c r="AB1174">
        <v>17393</v>
      </c>
      <c r="AD1174" t="s">
        <v>5</v>
      </c>
      <c r="AE1174">
        <v>48</v>
      </c>
      <c r="AF1174">
        <v>4</v>
      </c>
      <c r="AH1174" t="s">
        <v>953</v>
      </c>
      <c r="AI1174" t="s">
        <v>952</v>
      </c>
      <c r="AK1174" t="s">
        <v>951</v>
      </c>
      <c r="AL1174">
        <v>19</v>
      </c>
      <c r="AM1174" s="5">
        <f t="shared" si="146"/>
        <v>0.82608695652173914</v>
      </c>
      <c r="AN1174" s="4">
        <f t="shared" si="151"/>
        <v>1.2511729746637473E-3</v>
      </c>
      <c r="AO1174" s="3"/>
      <c r="AP1174">
        <v>0</v>
      </c>
      <c r="AR1174" t="s">
        <v>1</v>
      </c>
      <c r="AT1174" s="2" t="s">
        <v>0</v>
      </c>
      <c r="AU1174" s="1">
        <f t="shared" si="147"/>
        <v>2.5881878680258494</v>
      </c>
      <c r="AV1174" s="1">
        <f t="shared" si="148"/>
        <v>1.8844534192945712</v>
      </c>
      <c r="AW1174" s="1">
        <f t="shared" si="149"/>
        <v>1.1807189705632926</v>
      </c>
    </row>
    <row r="1175" spans="1:49" x14ac:dyDescent="0.2">
      <c r="A1175">
        <v>1173</v>
      </c>
      <c r="B1175" t="s">
        <v>950</v>
      </c>
      <c r="C1175" t="s">
        <v>949</v>
      </c>
      <c r="F1175" t="s">
        <v>948</v>
      </c>
      <c r="G1175" t="s">
        <v>16</v>
      </c>
      <c r="H1175" t="s">
        <v>15</v>
      </c>
      <c r="I1175" t="s">
        <v>947</v>
      </c>
      <c r="J1175">
        <v>60014300</v>
      </c>
      <c r="K1175" t="s">
        <v>923</v>
      </c>
      <c r="L1175" t="s">
        <v>922</v>
      </c>
      <c r="M1175" t="s">
        <v>11</v>
      </c>
      <c r="N1175">
        <v>2</v>
      </c>
      <c r="O1175" t="s">
        <v>946</v>
      </c>
      <c r="P1175" t="s">
        <v>945</v>
      </c>
      <c r="Q1175" t="s">
        <v>944</v>
      </c>
      <c r="R1175" s="7">
        <v>36161</v>
      </c>
      <c r="S1175" s="8">
        <f t="shared" si="144"/>
        <v>1999</v>
      </c>
      <c r="T1175" s="8">
        <v>1999</v>
      </c>
      <c r="U1175" s="8">
        <f t="shared" si="145"/>
        <v>23</v>
      </c>
      <c r="V1175" s="7">
        <v>1999</v>
      </c>
      <c r="W1175" t="s">
        <v>906</v>
      </c>
      <c r="X1175" s="2">
        <v>1.365</v>
      </c>
      <c r="Y1175" s="6">
        <f t="shared" si="150"/>
        <v>3.6437895411227675E-2</v>
      </c>
      <c r="AA1175">
        <v>189545</v>
      </c>
      <c r="AB1175">
        <v>17393</v>
      </c>
      <c r="AD1175" t="s">
        <v>5</v>
      </c>
      <c r="AE1175">
        <v>48</v>
      </c>
      <c r="AF1175">
        <v>4</v>
      </c>
      <c r="AH1175" t="s">
        <v>943</v>
      </c>
      <c r="AI1175" t="s">
        <v>942</v>
      </c>
      <c r="AK1175" t="s">
        <v>941</v>
      </c>
      <c r="AL1175">
        <v>11</v>
      </c>
      <c r="AM1175" s="5">
        <f t="shared" si="146"/>
        <v>0.47826086956521741</v>
      </c>
      <c r="AN1175" s="4">
        <f t="shared" si="151"/>
        <v>7.2436330112111687E-4</v>
      </c>
      <c r="AO1175" s="3"/>
      <c r="AP1175">
        <v>0</v>
      </c>
      <c r="AR1175" t="s">
        <v>1</v>
      </c>
      <c r="AT1175" s="2" t="s">
        <v>0</v>
      </c>
      <c r="AU1175" s="1">
        <f t="shared" si="147"/>
        <v>2.5723835778195707</v>
      </c>
      <c r="AV1175" s="1">
        <f t="shared" si="148"/>
        <v>1.8581129356174397</v>
      </c>
      <c r="AW1175" s="1">
        <f t="shared" si="149"/>
        <v>1.1438422934153083</v>
      </c>
    </row>
    <row r="1176" spans="1:49" x14ac:dyDescent="0.2">
      <c r="A1176">
        <v>1174</v>
      </c>
      <c r="B1176" t="s">
        <v>940</v>
      </c>
      <c r="C1176" t="s">
        <v>939</v>
      </c>
      <c r="F1176" t="s">
        <v>938</v>
      </c>
      <c r="G1176" t="s">
        <v>16</v>
      </c>
      <c r="H1176" t="s">
        <v>15</v>
      </c>
      <c r="I1176" t="s">
        <v>937</v>
      </c>
      <c r="J1176" t="s">
        <v>936</v>
      </c>
      <c r="K1176" t="s">
        <v>935</v>
      </c>
      <c r="L1176" t="s">
        <v>934</v>
      </c>
      <c r="M1176" t="s">
        <v>933</v>
      </c>
      <c r="N1176">
        <v>1</v>
      </c>
      <c r="O1176" t="s">
        <v>932</v>
      </c>
      <c r="P1176">
        <v>7406720850</v>
      </c>
      <c r="Q1176" t="s">
        <v>931</v>
      </c>
      <c r="R1176" s="7">
        <v>36161</v>
      </c>
      <c r="S1176" s="8">
        <f t="shared" si="144"/>
        <v>1999</v>
      </c>
      <c r="T1176" s="8">
        <v>1999</v>
      </c>
      <c r="U1176" s="8">
        <f t="shared" si="145"/>
        <v>23</v>
      </c>
      <c r="V1176" s="7">
        <v>1999</v>
      </c>
      <c r="W1176" t="s">
        <v>906</v>
      </c>
      <c r="X1176" s="2">
        <v>1.365</v>
      </c>
      <c r="Y1176" s="6">
        <f t="shared" si="150"/>
        <v>3.6437895411227675E-2</v>
      </c>
      <c r="AA1176">
        <v>189545</v>
      </c>
      <c r="AB1176">
        <v>17393</v>
      </c>
      <c r="AD1176" t="s">
        <v>5</v>
      </c>
      <c r="AE1176">
        <v>48</v>
      </c>
      <c r="AF1176">
        <v>4</v>
      </c>
      <c r="AH1176" t="s">
        <v>930</v>
      </c>
      <c r="AI1176" t="s">
        <v>929</v>
      </c>
      <c r="AK1176" t="s">
        <v>928</v>
      </c>
      <c r="AL1176">
        <v>136</v>
      </c>
      <c r="AM1176" s="5">
        <f t="shared" si="146"/>
        <v>5.9130434782608692</v>
      </c>
      <c r="AN1176" s="4">
        <f t="shared" si="151"/>
        <v>8.9557644502247166E-3</v>
      </c>
      <c r="AO1176" s="3"/>
      <c r="AP1176">
        <v>0</v>
      </c>
      <c r="AR1176" t="s">
        <v>1</v>
      </c>
      <c r="AT1176" s="2" t="s">
        <v>0</v>
      </c>
      <c r="AU1176" s="1">
        <f t="shared" si="147"/>
        <v>2.8193256122926784</v>
      </c>
      <c r="AV1176" s="1">
        <f t="shared" si="148"/>
        <v>2.2696829930726197</v>
      </c>
      <c r="AW1176" s="1">
        <f t="shared" si="149"/>
        <v>1.7200403738525605</v>
      </c>
    </row>
    <row r="1177" spans="1:49" x14ac:dyDescent="0.2">
      <c r="A1177">
        <v>1175</v>
      </c>
      <c r="B1177" t="s">
        <v>927</v>
      </c>
      <c r="C1177" t="s">
        <v>926</v>
      </c>
      <c r="F1177" t="s">
        <v>925</v>
      </c>
      <c r="G1177" t="s">
        <v>16</v>
      </c>
      <c r="H1177" t="s">
        <v>15</v>
      </c>
      <c r="I1177" t="s">
        <v>924</v>
      </c>
      <c r="J1177">
        <v>60014300</v>
      </c>
      <c r="K1177" t="s">
        <v>923</v>
      </c>
      <c r="L1177" t="s">
        <v>922</v>
      </c>
      <c r="M1177" t="s">
        <v>11</v>
      </c>
      <c r="N1177">
        <v>3</v>
      </c>
      <c r="O1177" t="s">
        <v>921</v>
      </c>
      <c r="P1177" t="s">
        <v>920</v>
      </c>
      <c r="Q1177" t="s">
        <v>919</v>
      </c>
      <c r="R1177" s="7">
        <v>36161</v>
      </c>
      <c r="S1177" s="8">
        <f t="shared" si="144"/>
        <v>1999</v>
      </c>
      <c r="T1177" s="8">
        <v>1999</v>
      </c>
      <c r="U1177" s="8">
        <f t="shared" si="145"/>
        <v>23</v>
      </c>
      <c r="V1177" s="7">
        <v>1999</v>
      </c>
      <c r="W1177" t="s">
        <v>906</v>
      </c>
      <c r="X1177" s="2">
        <v>1.365</v>
      </c>
      <c r="Y1177" s="6">
        <f t="shared" si="150"/>
        <v>3.6437895411227675E-2</v>
      </c>
      <c r="AA1177">
        <v>189545</v>
      </c>
      <c r="AB1177">
        <v>17393</v>
      </c>
      <c r="AD1177" t="s">
        <v>5</v>
      </c>
      <c r="AE1177">
        <v>48</v>
      </c>
      <c r="AF1177">
        <v>4</v>
      </c>
      <c r="AH1177" t="s">
        <v>918</v>
      </c>
      <c r="AI1177" t="s">
        <v>917</v>
      </c>
      <c r="AK1177" t="s">
        <v>916</v>
      </c>
      <c r="AL1177">
        <v>20</v>
      </c>
      <c r="AM1177" s="5">
        <f t="shared" si="146"/>
        <v>0.86956521739130432</v>
      </c>
      <c r="AN1177" s="4">
        <f t="shared" si="151"/>
        <v>1.317024183856576E-3</v>
      </c>
      <c r="AO1177" s="3"/>
      <c r="AP1177">
        <v>0</v>
      </c>
      <c r="AR1177" t="s">
        <v>1</v>
      </c>
      <c r="AT1177" s="2" t="s">
        <v>0</v>
      </c>
      <c r="AU1177" s="1">
        <f t="shared" si="147"/>
        <v>2.5901634043016344</v>
      </c>
      <c r="AV1177" s="1">
        <f t="shared" si="148"/>
        <v>1.8877459797542124</v>
      </c>
      <c r="AW1177" s="1">
        <f t="shared" si="149"/>
        <v>1.1853285552067905</v>
      </c>
    </row>
    <row r="1178" spans="1:49" x14ac:dyDescent="0.2">
      <c r="A1178">
        <v>1176</v>
      </c>
      <c r="B1178" t="s">
        <v>915</v>
      </c>
      <c r="C1178" t="s">
        <v>914</v>
      </c>
      <c r="F1178" t="s">
        <v>913</v>
      </c>
      <c r="G1178" t="s">
        <v>16</v>
      </c>
      <c r="H1178" t="s">
        <v>15</v>
      </c>
      <c r="I1178" t="s">
        <v>912</v>
      </c>
      <c r="J1178">
        <v>60024590</v>
      </c>
      <c r="K1178" t="s">
        <v>911</v>
      </c>
      <c r="L1178" t="s">
        <v>910</v>
      </c>
      <c r="M1178" t="s">
        <v>11</v>
      </c>
      <c r="N1178">
        <v>3</v>
      </c>
      <c r="O1178" t="s">
        <v>909</v>
      </c>
      <c r="P1178" t="s">
        <v>908</v>
      </c>
      <c r="Q1178" t="s">
        <v>907</v>
      </c>
      <c r="R1178" s="7">
        <v>36161</v>
      </c>
      <c r="S1178" s="8">
        <f t="shared" si="144"/>
        <v>1999</v>
      </c>
      <c r="T1178" s="8">
        <v>1999</v>
      </c>
      <c r="U1178" s="8">
        <f t="shared" si="145"/>
        <v>23</v>
      </c>
      <c r="V1178" s="7">
        <v>1999</v>
      </c>
      <c r="W1178" t="s">
        <v>906</v>
      </c>
      <c r="X1178" s="2">
        <v>1.365</v>
      </c>
      <c r="Y1178" s="6">
        <f t="shared" si="150"/>
        <v>3.6437895411227675E-2</v>
      </c>
      <c r="AA1178">
        <v>189545</v>
      </c>
      <c r="AB1178">
        <v>17393</v>
      </c>
      <c r="AD1178" t="s">
        <v>5</v>
      </c>
      <c r="AE1178">
        <v>48</v>
      </c>
      <c r="AF1178">
        <v>4</v>
      </c>
      <c r="AH1178" t="s">
        <v>905</v>
      </c>
      <c r="AI1178" t="s">
        <v>904</v>
      </c>
      <c r="AK1178" t="s">
        <v>903</v>
      </c>
      <c r="AL1178">
        <v>17</v>
      </c>
      <c r="AM1178" s="5">
        <f t="shared" si="146"/>
        <v>0.73913043478260865</v>
      </c>
      <c r="AN1178" s="4">
        <f t="shared" si="151"/>
        <v>1.1194705562780896E-3</v>
      </c>
      <c r="AO1178" s="3"/>
      <c r="AP1178">
        <v>0</v>
      </c>
      <c r="AR1178" t="s">
        <v>1</v>
      </c>
      <c r="AT1178" s="2" t="s">
        <v>0</v>
      </c>
      <c r="AU1178" s="1">
        <f t="shared" si="147"/>
        <v>2.5842367954742795</v>
      </c>
      <c r="AV1178" s="1">
        <f t="shared" si="148"/>
        <v>1.8778682983752883</v>
      </c>
      <c r="AW1178" s="1">
        <f t="shared" si="149"/>
        <v>1.1714998012762965</v>
      </c>
    </row>
    <row r="1179" spans="1:49" x14ac:dyDescent="0.2">
      <c r="A1179">
        <v>1177</v>
      </c>
      <c r="B1179" t="s">
        <v>902</v>
      </c>
      <c r="F1179" t="s">
        <v>901</v>
      </c>
      <c r="G1179" t="s">
        <v>16</v>
      </c>
      <c r="H1179" t="s">
        <v>15</v>
      </c>
      <c r="I1179" t="s">
        <v>900</v>
      </c>
      <c r="J1179" t="s">
        <v>899</v>
      </c>
      <c r="K1179" t="s">
        <v>898</v>
      </c>
      <c r="L1179" t="s">
        <v>897</v>
      </c>
      <c r="M1179" t="s">
        <v>896</v>
      </c>
      <c r="N1179">
        <v>2</v>
      </c>
      <c r="O1179" t="s">
        <v>895</v>
      </c>
      <c r="P1179" t="s">
        <v>894</v>
      </c>
      <c r="Q1179" t="s">
        <v>893</v>
      </c>
      <c r="R1179" s="7">
        <v>36161</v>
      </c>
      <c r="S1179" s="8">
        <f t="shared" si="144"/>
        <v>1999</v>
      </c>
      <c r="T1179" s="8">
        <v>1999</v>
      </c>
      <c r="U1179" s="8">
        <f t="shared" si="145"/>
        <v>23</v>
      </c>
      <c r="V1179" s="7">
        <v>1999</v>
      </c>
      <c r="W1179" t="s">
        <v>881</v>
      </c>
      <c r="X1179" s="2">
        <v>0.54700000000000004</v>
      </c>
      <c r="Y1179" s="6">
        <f t="shared" si="150"/>
        <v>1.4601852593363766E-2</v>
      </c>
      <c r="AA1179">
        <v>11096</v>
      </c>
      <c r="AB1179">
        <v>31211</v>
      </c>
      <c r="AD1179" t="s">
        <v>5</v>
      </c>
      <c r="AE1179">
        <v>53</v>
      </c>
      <c r="AF1179">
        <v>3</v>
      </c>
      <c r="AH1179" t="s">
        <v>892</v>
      </c>
      <c r="AI1179" t="s">
        <v>891</v>
      </c>
      <c r="AK1179" t="s">
        <v>890</v>
      </c>
      <c r="AL1179">
        <v>49</v>
      </c>
      <c r="AM1179" s="5">
        <f t="shared" si="146"/>
        <v>2.1304347826086958</v>
      </c>
      <c r="AN1179" s="4">
        <f t="shared" si="151"/>
        <v>3.2267092504486114E-3</v>
      </c>
      <c r="AO1179" s="3"/>
      <c r="AP1179">
        <v>0</v>
      </c>
      <c r="AR1179" t="s">
        <v>1</v>
      </c>
      <c r="AT1179" s="2" t="s">
        <v>0</v>
      </c>
      <c r="AU1179" s="1">
        <f t="shared" si="147"/>
        <v>1.118930959048922</v>
      </c>
      <c r="AV1179" s="1">
        <f t="shared" si="148"/>
        <v>0.89142809219061891</v>
      </c>
      <c r="AW1179" s="1">
        <f t="shared" si="149"/>
        <v>0.66392522533231579</v>
      </c>
    </row>
    <row r="1180" spans="1:49" x14ac:dyDescent="0.2">
      <c r="A1180">
        <v>1178</v>
      </c>
      <c r="B1180" t="s">
        <v>889</v>
      </c>
      <c r="F1180" t="s">
        <v>888</v>
      </c>
      <c r="G1180" t="s">
        <v>16</v>
      </c>
      <c r="H1180" t="s">
        <v>15</v>
      </c>
      <c r="I1180" t="s">
        <v>887</v>
      </c>
      <c r="J1180">
        <v>60020484</v>
      </c>
      <c r="K1180" t="s">
        <v>886</v>
      </c>
      <c r="L1180" t="s">
        <v>885</v>
      </c>
      <c r="M1180" t="s">
        <v>195</v>
      </c>
      <c r="N1180">
        <v>2</v>
      </c>
      <c r="O1180" t="s">
        <v>884</v>
      </c>
      <c r="P1180" t="s">
        <v>883</v>
      </c>
      <c r="Q1180" t="s">
        <v>882</v>
      </c>
      <c r="R1180" s="7">
        <v>36161</v>
      </c>
      <c r="S1180" s="8">
        <f t="shared" si="144"/>
        <v>1999</v>
      </c>
      <c r="T1180" s="8">
        <v>1999</v>
      </c>
      <c r="U1180" s="8">
        <f t="shared" si="145"/>
        <v>23</v>
      </c>
      <c r="V1180" s="7">
        <v>1999</v>
      </c>
      <c r="W1180" t="s">
        <v>881</v>
      </c>
      <c r="X1180" s="2">
        <v>0.54700000000000004</v>
      </c>
      <c r="Y1180" s="6">
        <f t="shared" si="150"/>
        <v>1.4601852593363766E-2</v>
      </c>
      <c r="AA1180">
        <v>11096</v>
      </c>
      <c r="AB1180">
        <v>31211</v>
      </c>
      <c r="AD1180" t="s">
        <v>5</v>
      </c>
      <c r="AE1180">
        <v>53</v>
      </c>
      <c r="AF1180">
        <v>3</v>
      </c>
      <c r="AH1180" t="s">
        <v>880</v>
      </c>
      <c r="AI1180" t="s">
        <v>879</v>
      </c>
      <c r="AK1180" t="s">
        <v>878</v>
      </c>
      <c r="AL1180">
        <v>6</v>
      </c>
      <c r="AM1180" s="5">
        <f t="shared" si="146"/>
        <v>0.2608695652173913</v>
      </c>
      <c r="AN1180" s="4">
        <f t="shared" si="151"/>
        <v>3.9510725515697282E-4</v>
      </c>
      <c r="AO1180" s="3"/>
      <c r="AP1180">
        <v>0</v>
      </c>
      <c r="AR1180" t="s">
        <v>1</v>
      </c>
      <c r="AT1180" s="2" t="s">
        <v>0</v>
      </c>
      <c r="AU1180" s="1">
        <f t="shared" si="147"/>
        <v>1.0339828991901727</v>
      </c>
      <c r="AV1180" s="1">
        <f t="shared" si="148"/>
        <v>0.74984799242603695</v>
      </c>
      <c r="AW1180" s="1">
        <f t="shared" si="149"/>
        <v>0.46571308566190106</v>
      </c>
    </row>
    <row r="1181" spans="1:49" x14ac:dyDescent="0.2">
      <c r="A1181">
        <v>1179</v>
      </c>
      <c r="B1181" t="s">
        <v>877</v>
      </c>
      <c r="C1181" t="s">
        <v>876</v>
      </c>
      <c r="D1181" t="s">
        <v>875</v>
      </c>
      <c r="F1181" t="s">
        <v>874</v>
      </c>
      <c r="G1181" t="s">
        <v>16</v>
      </c>
      <c r="H1181" t="s">
        <v>15</v>
      </c>
      <c r="I1181" t="s">
        <v>873</v>
      </c>
      <c r="N1181">
        <v>2</v>
      </c>
      <c r="O1181" t="s">
        <v>872</v>
      </c>
      <c r="P1181" t="s">
        <v>871</v>
      </c>
      <c r="Q1181" t="s">
        <v>870</v>
      </c>
      <c r="R1181" s="7">
        <v>36161</v>
      </c>
      <c r="S1181" s="8">
        <f t="shared" si="144"/>
        <v>1999</v>
      </c>
      <c r="T1181" s="8">
        <v>1999</v>
      </c>
      <c r="U1181" s="8">
        <f t="shared" si="145"/>
        <v>23</v>
      </c>
      <c r="V1181" s="7">
        <v>36404</v>
      </c>
      <c r="W1181" t="s">
        <v>869</v>
      </c>
      <c r="X1181" s="2">
        <v>0.90700000000000003</v>
      </c>
      <c r="Y1181" s="6">
        <f t="shared" si="150"/>
        <v>2.4211846987533703E-2</v>
      </c>
      <c r="AA1181">
        <v>1651684</v>
      </c>
      <c r="AB1181">
        <v>25548</v>
      </c>
      <c r="AD1181" t="s">
        <v>5</v>
      </c>
      <c r="AE1181">
        <v>77</v>
      </c>
      <c r="AF1181">
        <v>2</v>
      </c>
      <c r="AH1181" t="s">
        <v>868</v>
      </c>
      <c r="AI1181" t="s">
        <v>867</v>
      </c>
      <c r="AK1181" t="s">
        <v>866</v>
      </c>
      <c r="AL1181">
        <v>4</v>
      </c>
      <c r="AM1181" s="5">
        <f t="shared" si="146"/>
        <v>0.17391304347826086</v>
      </c>
      <c r="AN1181" s="4">
        <f t="shared" si="151"/>
        <v>2.6340483677131523E-4</v>
      </c>
      <c r="AO1181" s="3"/>
      <c r="AP1181">
        <v>0</v>
      </c>
      <c r="AQ1181" t="s">
        <v>865</v>
      </c>
      <c r="AR1181" t="s">
        <v>864</v>
      </c>
      <c r="AS1181" t="s">
        <v>863</v>
      </c>
      <c r="AT1181" s="2">
        <v>4.6619999999999999</v>
      </c>
      <c r="AU1181" s="1">
        <f t="shared" si="147"/>
        <v>1.7027314342304984</v>
      </c>
      <c r="AV1181" s="1">
        <f t="shared" si="148"/>
        <v>1.2237625912152508</v>
      </c>
      <c r="AW1181" s="1">
        <f t="shared" si="149"/>
        <v>0.7447937482000031</v>
      </c>
    </row>
    <row r="1182" spans="1:49" x14ac:dyDescent="0.2">
      <c r="A1182">
        <v>1180</v>
      </c>
      <c r="B1182" t="s">
        <v>862</v>
      </c>
      <c r="E1182">
        <v>10581863</v>
      </c>
      <c r="F1182" t="s">
        <v>861</v>
      </c>
      <c r="G1182" t="s">
        <v>16</v>
      </c>
      <c r="H1182" t="s">
        <v>15</v>
      </c>
      <c r="I1182" t="s">
        <v>860</v>
      </c>
      <c r="J1182">
        <v>60069021</v>
      </c>
      <c r="K1182" t="s">
        <v>859</v>
      </c>
      <c r="L1182" t="s">
        <v>858</v>
      </c>
      <c r="M1182" t="s">
        <v>857</v>
      </c>
      <c r="N1182">
        <v>3</v>
      </c>
      <c r="O1182" t="s">
        <v>856</v>
      </c>
      <c r="P1182" t="s">
        <v>855</v>
      </c>
      <c r="Q1182" t="s">
        <v>854</v>
      </c>
      <c r="R1182" s="7">
        <v>36161</v>
      </c>
      <c r="S1182" s="8">
        <f t="shared" si="144"/>
        <v>1999</v>
      </c>
      <c r="T1182" s="8">
        <v>1999</v>
      </c>
      <c r="U1182" s="8">
        <f t="shared" si="145"/>
        <v>23</v>
      </c>
      <c r="V1182" s="7">
        <v>1999</v>
      </c>
      <c r="W1182" t="s">
        <v>853</v>
      </c>
      <c r="X1182" s="2">
        <v>0.48499999999999999</v>
      </c>
      <c r="Y1182" s="6">
        <f t="shared" si="150"/>
        <v>1.294679800325672E-2</v>
      </c>
      <c r="AA1182">
        <v>12321087</v>
      </c>
      <c r="AB1182">
        <v>29230</v>
      </c>
      <c r="AD1182" t="s">
        <v>5</v>
      </c>
      <c r="AE1182">
        <v>12</v>
      </c>
      <c r="AF1182">
        <v>3</v>
      </c>
      <c r="AH1182" t="s">
        <v>852</v>
      </c>
      <c r="AI1182" t="s">
        <v>851</v>
      </c>
      <c r="AJ1182" t="s">
        <v>850</v>
      </c>
      <c r="AK1182" t="s">
        <v>849</v>
      </c>
      <c r="AL1182">
        <v>1</v>
      </c>
      <c r="AM1182" s="5">
        <f t="shared" si="146"/>
        <v>4.3478260869565216E-2</v>
      </c>
      <c r="AN1182" s="4">
        <f t="shared" si="151"/>
        <v>6.5851209192828807E-5</v>
      </c>
      <c r="AO1182" s="3"/>
      <c r="AP1182">
        <v>0</v>
      </c>
      <c r="AR1182" t="s">
        <v>1</v>
      </c>
      <c r="AT1182" s="2" t="s">
        <v>0</v>
      </c>
      <c r="AU1182" s="1">
        <f t="shared" si="147"/>
        <v>0.90825139650375519</v>
      </c>
      <c r="AV1182" s="1">
        <f t="shared" si="148"/>
        <v>0.65063246062247748</v>
      </c>
      <c r="AW1182" s="1">
        <f t="shared" si="149"/>
        <v>0.3930135247411996</v>
      </c>
    </row>
    <row r="1183" spans="1:49" x14ac:dyDescent="0.2">
      <c r="A1183">
        <v>1181</v>
      </c>
      <c r="B1183" t="s">
        <v>848</v>
      </c>
      <c r="C1183" t="s">
        <v>847</v>
      </c>
      <c r="E1183">
        <v>10514055</v>
      </c>
      <c r="F1183" t="s">
        <v>846</v>
      </c>
      <c r="G1183" t="s">
        <v>16</v>
      </c>
      <c r="H1183" t="s">
        <v>15</v>
      </c>
      <c r="I1183" t="s">
        <v>845</v>
      </c>
      <c r="J1183" t="s">
        <v>839</v>
      </c>
      <c r="K1183" t="s">
        <v>844</v>
      </c>
      <c r="L1183" t="s">
        <v>843</v>
      </c>
      <c r="M1183" t="s">
        <v>842</v>
      </c>
      <c r="N1183">
        <v>2</v>
      </c>
      <c r="O1183" t="s">
        <v>841</v>
      </c>
      <c r="P1183" t="s">
        <v>840</v>
      </c>
      <c r="Q1183" t="s">
        <v>839</v>
      </c>
      <c r="R1183" s="7">
        <v>36161</v>
      </c>
      <c r="S1183" s="8">
        <f t="shared" si="144"/>
        <v>1999</v>
      </c>
      <c r="T1183" s="8">
        <v>1999</v>
      </c>
      <c r="U1183" s="8">
        <f t="shared" si="145"/>
        <v>23</v>
      </c>
      <c r="V1183" s="7">
        <v>1999</v>
      </c>
      <c r="W1183" t="s">
        <v>838</v>
      </c>
      <c r="X1183" s="2">
        <v>1.028</v>
      </c>
      <c r="Y1183" s="6">
        <f t="shared" si="150"/>
        <v>2.744187288112971E-2</v>
      </c>
      <c r="AA1183" t="s">
        <v>837</v>
      </c>
      <c r="AB1183">
        <v>17778</v>
      </c>
      <c r="AD1183" t="s">
        <v>5</v>
      </c>
      <c r="AE1183">
        <v>13</v>
      </c>
      <c r="AF1183">
        <v>3</v>
      </c>
      <c r="AH1183" t="s">
        <v>836</v>
      </c>
      <c r="AI1183" t="s">
        <v>835</v>
      </c>
      <c r="AJ1183" t="s">
        <v>834</v>
      </c>
      <c r="AK1183" t="s">
        <v>833</v>
      </c>
      <c r="AL1183">
        <v>7</v>
      </c>
      <c r="AM1183" s="5">
        <f t="shared" si="146"/>
        <v>0.30434782608695654</v>
      </c>
      <c r="AN1183" s="4">
        <f t="shared" si="151"/>
        <v>4.6095846434980164E-4</v>
      </c>
      <c r="AO1183" s="3"/>
      <c r="AP1183">
        <v>0</v>
      </c>
      <c r="AR1183" t="s">
        <v>1</v>
      </c>
      <c r="AT1183" s="2">
        <v>2.7389999999999999</v>
      </c>
      <c r="AU1183" s="1">
        <f t="shared" si="147"/>
        <v>1.9347598556095735</v>
      </c>
      <c r="AV1183" s="1">
        <f t="shared" si="148"/>
        <v>1.3951415672739755</v>
      </c>
      <c r="AW1183" s="1">
        <f t="shared" si="149"/>
        <v>0.85552327893837732</v>
      </c>
    </row>
    <row r="1184" spans="1:49" x14ac:dyDescent="0.2">
      <c r="A1184">
        <v>1182</v>
      </c>
      <c r="B1184" t="s">
        <v>832</v>
      </c>
      <c r="F1184" t="s">
        <v>831</v>
      </c>
      <c r="G1184" t="s">
        <v>16</v>
      </c>
      <c r="H1184" t="s">
        <v>15</v>
      </c>
      <c r="I1184" t="s">
        <v>830</v>
      </c>
      <c r="J1184">
        <v>60025278</v>
      </c>
      <c r="K1184" t="s">
        <v>829</v>
      </c>
      <c r="L1184" t="s">
        <v>828</v>
      </c>
      <c r="M1184" t="s">
        <v>827</v>
      </c>
      <c r="N1184">
        <v>4</v>
      </c>
      <c r="O1184" t="s">
        <v>826</v>
      </c>
      <c r="P1184" t="s">
        <v>825</v>
      </c>
      <c r="Q1184" t="s">
        <v>824</v>
      </c>
      <c r="R1184" s="7">
        <v>36161</v>
      </c>
      <c r="S1184" s="8">
        <f t="shared" si="144"/>
        <v>1999</v>
      </c>
      <c r="T1184" s="8">
        <v>1999</v>
      </c>
      <c r="U1184" s="8">
        <f t="shared" si="145"/>
        <v>23</v>
      </c>
      <c r="V1184" s="7">
        <v>1999</v>
      </c>
      <c r="W1184" t="s">
        <v>509</v>
      </c>
      <c r="X1184" s="2">
        <v>0.21099999999999999</v>
      </c>
      <c r="Y1184" s="6">
        <f t="shared" si="150"/>
        <v>5.6325244921384904E-3</v>
      </c>
      <c r="AA1184">
        <v>9168516</v>
      </c>
      <c r="AB1184">
        <v>18936</v>
      </c>
      <c r="AD1184" t="s">
        <v>5</v>
      </c>
      <c r="AE1184" t="s">
        <v>508</v>
      </c>
      <c r="AF1184">
        <v>10</v>
      </c>
      <c r="AH1184" t="s">
        <v>823</v>
      </c>
      <c r="AI1184" t="s">
        <v>822</v>
      </c>
      <c r="AJ1184" t="s">
        <v>821</v>
      </c>
      <c r="AK1184" t="s">
        <v>820</v>
      </c>
      <c r="AL1184">
        <v>14</v>
      </c>
      <c r="AM1184" s="5">
        <f t="shared" si="146"/>
        <v>0.60869565217391308</v>
      </c>
      <c r="AN1184" s="4">
        <f t="shared" si="151"/>
        <v>9.2191692869960328E-4</v>
      </c>
      <c r="AO1184" s="3"/>
      <c r="AP1184">
        <v>0</v>
      </c>
      <c r="AR1184" t="s">
        <v>1</v>
      </c>
      <c r="AT1184" s="2">
        <v>0.52500000000000002</v>
      </c>
      <c r="AU1184" s="1">
        <f t="shared" si="147"/>
        <v>0.42193422231068239</v>
      </c>
      <c r="AV1184" s="1">
        <f t="shared" si="148"/>
        <v>0.32772207104190471</v>
      </c>
      <c r="AW1184" s="1">
        <f t="shared" si="149"/>
        <v>0.23350991977312696</v>
      </c>
    </row>
    <row r="1185" spans="1:49" x14ac:dyDescent="0.2">
      <c r="A1185">
        <v>1183</v>
      </c>
      <c r="B1185" t="s">
        <v>819</v>
      </c>
      <c r="C1185" t="s">
        <v>818</v>
      </c>
      <c r="F1185" t="s">
        <v>817</v>
      </c>
      <c r="G1185" t="s">
        <v>16</v>
      </c>
      <c r="H1185" t="s">
        <v>15</v>
      </c>
      <c r="I1185" t="s">
        <v>816</v>
      </c>
      <c r="J1185" t="s">
        <v>815</v>
      </c>
      <c r="K1185" t="s">
        <v>814</v>
      </c>
      <c r="L1185" t="s">
        <v>813</v>
      </c>
      <c r="M1185" t="s">
        <v>812</v>
      </c>
      <c r="N1185">
        <v>3</v>
      </c>
      <c r="O1185" t="s">
        <v>811</v>
      </c>
      <c r="P1185" t="s">
        <v>810</v>
      </c>
      <c r="Q1185" t="s">
        <v>809</v>
      </c>
      <c r="R1185" s="7">
        <v>36161</v>
      </c>
      <c r="S1185" s="8">
        <f t="shared" si="144"/>
        <v>1999</v>
      </c>
      <c r="T1185" s="8">
        <v>1999</v>
      </c>
      <c r="U1185" s="8">
        <f t="shared" si="145"/>
        <v>23</v>
      </c>
      <c r="V1185" s="7" t="s">
        <v>808</v>
      </c>
      <c r="W1185" t="s">
        <v>807</v>
      </c>
      <c r="X1185" s="2">
        <v>0.84699999999999998</v>
      </c>
      <c r="Y1185" s="6">
        <f t="shared" si="150"/>
        <v>2.2610181255172047E-2</v>
      </c>
      <c r="AA1185">
        <v>281522</v>
      </c>
      <c r="AB1185">
        <v>12174</v>
      </c>
      <c r="AD1185" t="s">
        <v>5</v>
      </c>
      <c r="AE1185">
        <v>46</v>
      </c>
      <c r="AF1185">
        <v>3</v>
      </c>
      <c r="AH1185" t="s">
        <v>806</v>
      </c>
      <c r="AI1185" t="s">
        <v>805</v>
      </c>
      <c r="AK1185" t="s">
        <v>804</v>
      </c>
      <c r="AL1185">
        <v>29</v>
      </c>
      <c r="AM1185" s="5">
        <f t="shared" si="146"/>
        <v>1.2608695652173914</v>
      </c>
      <c r="AN1185" s="4">
        <f t="shared" si="151"/>
        <v>1.9096850665920354E-3</v>
      </c>
      <c r="AO1185" s="3"/>
      <c r="AP1185">
        <v>0</v>
      </c>
      <c r="AR1185" t="s">
        <v>1</v>
      </c>
      <c r="AT1185" s="2" t="s">
        <v>0</v>
      </c>
      <c r="AU1185" s="1">
        <f t="shared" si="147"/>
        <v>1.6400032398598041</v>
      </c>
      <c r="AV1185" s="1">
        <f t="shared" si="148"/>
        <v>1.2259933160882042</v>
      </c>
      <c r="AW1185" s="1">
        <f t="shared" si="149"/>
        <v>0.81198339231660388</v>
      </c>
    </row>
    <row r="1186" spans="1:49" x14ac:dyDescent="0.2">
      <c r="A1186">
        <v>1184</v>
      </c>
      <c r="B1186" t="s">
        <v>803</v>
      </c>
      <c r="C1186" t="s">
        <v>802</v>
      </c>
      <c r="F1186" t="s">
        <v>801</v>
      </c>
      <c r="G1186" t="s">
        <v>16</v>
      </c>
      <c r="H1186" t="s">
        <v>15</v>
      </c>
      <c r="I1186" t="s">
        <v>800</v>
      </c>
      <c r="J1186" t="s">
        <v>799</v>
      </c>
      <c r="K1186" t="s">
        <v>798</v>
      </c>
      <c r="L1186" t="s">
        <v>797</v>
      </c>
      <c r="M1186" t="s">
        <v>796</v>
      </c>
      <c r="N1186">
        <v>3</v>
      </c>
      <c r="O1186" t="s">
        <v>795</v>
      </c>
      <c r="P1186" t="s">
        <v>794</v>
      </c>
      <c r="Q1186" t="s">
        <v>793</v>
      </c>
      <c r="R1186" s="7">
        <v>36161</v>
      </c>
      <c r="S1186" s="8">
        <f t="shared" si="144"/>
        <v>1999</v>
      </c>
      <c r="T1186" s="8">
        <v>1999</v>
      </c>
      <c r="U1186" s="8">
        <f t="shared" si="145"/>
        <v>23</v>
      </c>
      <c r="V1186" s="7" t="s">
        <v>7</v>
      </c>
      <c r="W1186" t="s">
        <v>792</v>
      </c>
      <c r="X1186" s="2">
        <v>0.2</v>
      </c>
      <c r="Y1186" s="6">
        <f t="shared" si="150"/>
        <v>5.3388857745388539E-3</v>
      </c>
      <c r="AA1186">
        <v>161136</v>
      </c>
      <c r="AB1186">
        <v>16718</v>
      </c>
      <c r="AD1186" t="s">
        <v>5</v>
      </c>
      <c r="AE1186">
        <v>53</v>
      </c>
      <c r="AF1186" s="10">
        <v>44415</v>
      </c>
      <c r="AH1186" t="s">
        <v>791</v>
      </c>
      <c r="AI1186" t="s">
        <v>790</v>
      </c>
      <c r="AK1186" t="s">
        <v>789</v>
      </c>
      <c r="AL1186">
        <v>4</v>
      </c>
      <c r="AM1186" s="5">
        <f t="shared" si="146"/>
        <v>0.17391304347826086</v>
      </c>
      <c r="AN1186" s="4">
        <f t="shared" si="151"/>
        <v>2.6340483677131523E-4</v>
      </c>
      <c r="AO1186" s="3"/>
      <c r="AP1186">
        <v>0</v>
      </c>
      <c r="AR1186" t="s">
        <v>1</v>
      </c>
      <c r="AT1186" s="2">
        <v>0.72599999999999998</v>
      </c>
      <c r="AU1186" s="1">
        <f t="shared" si="147"/>
        <v>0.3816241493208592</v>
      </c>
      <c r="AV1186" s="1">
        <f t="shared" si="148"/>
        <v>0.28011453056550845</v>
      </c>
      <c r="AW1186" s="1">
        <f t="shared" si="149"/>
        <v>0.17860491181015767</v>
      </c>
    </row>
    <row r="1187" spans="1:49" x14ac:dyDescent="0.2">
      <c r="A1187">
        <v>1185</v>
      </c>
      <c r="B1187" t="s">
        <v>788</v>
      </c>
      <c r="C1187" t="s">
        <v>787</v>
      </c>
      <c r="F1187" t="s">
        <v>786</v>
      </c>
      <c r="G1187" t="s">
        <v>16</v>
      </c>
      <c r="H1187" t="s">
        <v>15</v>
      </c>
      <c r="I1187" t="s">
        <v>785</v>
      </c>
      <c r="J1187" t="s">
        <v>784</v>
      </c>
      <c r="K1187" t="s">
        <v>783</v>
      </c>
      <c r="L1187" t="s">
        <v>782</v>
      </c>
      <c r="M1187" t="s">
        <v>225</v>
      </c>
      <c r="N1187">
        <v>7</v>
      </c>
      <c r="O1187" t="s">
        <v>781</v>
      </c>
      <c r="P1187" t="s">
        <v>780</v>
      </c>
      <c r="Q1187" t="s">
        <v>779</v>
      </c>
      <c r="R1187" s="7">
        <v>36161</v>
      </c>
      <c r="S1187" s="8">
        <f t="shared" si="144"/>
        <v>1999</v>
      </c>
      <c r="T1187" s="8">
        <v>1999</v>
      </c>
      <c r="U1187" s="8">
        <f t="shared" si="145"/>
        <v>23</v>
      </c>
      <c r="V1187" s="7">
        <v>36281</v>
      </c>
      <c r="W1187" t="s">
        <v>64</v>
      </c>
      <c r="X1187" s="2">
        <v>0.75</v>
      </c>
      <c r="Y1187" s="6">
        <f t="shared" si="150"/>
        <v>2.0020821654520703E-2</v>
      </c>
      <c r="AA1187" t="s">
        <v>63</v>
      </c>
      <c r="AB1187">
        <v>29221</v>
      </c>
      <c r="AD1187" t="s">
        <v>5</v>
      </c>
      <c r="AE1187">
        <v>6</v>
      </c>
      <c r="AF1187" t="s">
        <v>778</v>
      </c>
      <c r="AH1187" t="s">
        <v>777</v>
      </c>
      <c r="AI1187" t="s">
        <v>776</v>
      </c>
      <c r="AK1187" t="s">
        <v>775</v>
      </c>
      <c r="AL1187">
        <v>24</v>
      </c>
      <c r="AM1187" s="5">
        <f t="shared" si="146"/>
        <v>1.0434782608695652</v>
      </c>
      <c r="AN1187" s="4">
        <f t="shared" si="151"/>
        <v>1.5804290206278913E-3</v>
      </c>
      <c r="AO1187" s="3"/>
      <c r="AP1187">
        <v>0</v>
      </c>
      <c r="AR1187" t="s">
        <v>1</v>
      </c>
      <c r="AT1187" s="2">
        <v>2.0230000000000001</v>
      </c>
      <c r="AU1187" s="1">
        <f t="shared" si="147"/>
        <v>1.4488703864352859</v>
      </c>
      <c r="AV1187" s="1">
        <f t="shared" si="148"/>
        <v>1.0800625337574297</v>
      </c>
      <c r="AW1187" s="1">
        <f t="shared" si="149"/>
        <v>0.71125468107957346</v>
      </c>
    </row>
    <row r="1188" spans="1:49" x14ac:dyDescent="0.2">
      <c r="A1188">
        <v>1186</v>
      </c>
      <c r="B1188" t="s">
        <v>774</v>
      </c>
      <c r="C1188" t="s">
        <v>773</v>
      </c>
      <c r="F1188" t="s">
        <v>772</v>
      </c>
      <c r="G1188" t="s">
        <v>16</v>
      </c>
      <c r="H1188" t="s">
        <v>15</v>
      </c>
      <c r="I1188" t="s">
        <v>771</v>
      </c>
      <c r="J1188" t="s">
        <v>770</v>
      </c>
      <c r="K1188" t="s">
        <v>769</v>
      </c>
      <c r="L1188" t="s">
        <v>768</v>
      </c>
      <c r="M1188" t="s">
        <v>767</v>
      </c>
      <c r="N1188">
        <v>3</v>
      </c>
      <c r="O1188" t="s">
        <v>766</v>
      </c>
      <c r="P1188" t="s">
        <v>765</v>
      </c>
      <c r="Q1188" t="s">
        <v>764</v>
      </c>
      <c r="R1188" s="7">
        <v>36161</v>
      </c>
      <c r="S1188" s="8">
        <f t="shared" si="144"/>
        <v>1999</v>
      </c>
      <c r="T1188" s="8">
        <v>1999</v>
      </c>
      <c r="U1188" s="8">
        <f t="shared" si="145"/>
        <v>23</v>
      </c>
      <c r="V1188" s="7">
        <v>1999</v>
      </c>
      <c r="W1188" t="s">
        <v>64</v>
      </c>
      <c r="X1188" s="2">
        <v>0.75</v>
      </c>
      <c r="Y1188" s="6">
        <f t="shared" si="150"/>
        <v>2.0020821654520703E-2</v>
      </c>
      <c r="AA1188" t="s">
        <v>63</v>
      </c>
      <c r="AB1188">
        <v>29221</v>
      </c>
      <c r="AD1188" t="s">
        <v>5</v>
      </c>
      <c r="AE1188">
        <v>6</v>
      </c>
      <c r="AF1188">
        <v>7</v>
      </c>
      <c r="AH1188" t="s">
        <v>763</v>
      </c>
      <c r="AI1188" t="s">
        <v>762</v>
      </c>
      <c r="AK1188" t="s">
        <v>761</v>
      </c>
      <c r="AL1188">
        <v>6</v>
      </c>
      <c r="AM1188" s="5">
        <f t="shared" si="146"/>
        <v>0.2608695652173913</v>
      </c>
      <c r="AN1188" s="4">
        <f t="shared" si="151"/>
        <v>3.9510725515697282E-4</v>
      </c>
      <c r="AO1188" s="3"/>
      <c r="AP1188">
        <v>0</v>
      </c>
      <c r="AR1188" t="s">
        <v>1</v>
      </c>
      <c r="AT1188" s="2">
        <v>2.0230000000000001</v>
      </c>
      <c r="AU1188" s="1">
        <f t="shared" si="147"/>
        <v>1.4133107334711583</v>
      </c>
      <c r="AV1188" s="1">
        <f t="shared" si="148"/>
        <v>1.0207964454838838</v>
      </c>
      <c r="AW1188" s="1">
        <f t="shared" si="149"/>
        <v>0.62828215749660909</v>
      </c>
    </row>
    <row r="1189" spans="1:49" x14ac:dyDescent="0.2">
      <c r="A1189">
        <v>1187</v>
      </c>
      <c r="B1189" t="s">
        <v>760</v>
      </c>
      <c r="C1189" t="s">
        <v>759</v>
      </c>
      <c r="D1189" t="s">
        <v>758</v>
      </c>
      <c r="F1189" t="s">
        <v>757</v>
      </c>
      <c r="G1189" t="s">
        <v>16</v>
      </c>
      <c r="H1189" t="s">
        <v>15</v>
      </c>
      <c r="I1189" t="s">
        <v>756</v>
      </c>
      <c r="J1189" t="s">
        <v>755</v>
      </c>
      <c r="K1189" t="s">
        <v>754</v>
      </c>
      <c r="L1189" t="s">
        <v>753</v>
      </c>
      <c r="M1189" t="s">
        <v>752</v>
      </c>
      <c r="N1189">
        <v>14</v>
      </c>
      <c r="O1189" t="s">
        <v>751</v>
      </c>
      <c r="P1189" t="s">
        <v>750</v>
      </c>
      <c r="Q1189" t="s">
        <v>749</v>
      </c>
      <c r="R1189" s="7">
        <v>36161</v>
      </c>
      <c r="S1189" s="8">
        <f t="shared" si="144"/>
        <v>1999</v>
      </c>
      <c r="T1189" s="8">
        <v>1999</v>
      </c>
      <c r="U1189" s="8">
        <f t="shared" si="145"/>
        <v>23</v>
      </c>
      <c r="V1189" s="7">
        <v>36161</v>
      </c>
      <c r="W1189" t="s">
        <v>748</v>
      </c>
      <c r="X1189" s="2">
        <v>0.49299999999999999</v>
      </c>
      <c r="Y1189" s="6">
        <f t="shared" si="150"/>
        <v>1.3160353434238275E-2</v>
      </c>
      <c r="AA1189">
        <v>7496036</v>
      </c>
      <c r="AB1189">
        <v>21959</v>
      </c>
      <c r="AD1189" t="s">
        <v>5</v>
      </c>
      <c r="AE1189">
        <v>25</v>
      </c>
      <c r="AF1189" s="10">
        <v>44228</v>
      </c>
      <c r="AH1189" t="s">
        <v>747</v>
      </c>
      <c r="AI1189" t="s">
        <v>746</v>
      </c>
      <c r="AJ1189" t="s">
        <v>745</v>
      </c>
      <c r="AK1189" t="s">
        <v>744</v>
      </c>
      <c r="AL1189">
        <v>9</v>
      </c>
      <c r="AM1189" s="5">
        <f t="shared" si="146"/>
        <v>0.39130434782608697</v>
      </c>
      <c r="AN1189" s="4">
        <f t="shared" si="151"/>
        <v>5.9266088273545923E-4</v>
      </c>
      <c r="AO1189" s="3"/>
      <c r="AP1189">
        <v>0</v>
      </c>
      <c r="AQ1189" t="s">
        <v>743</v>
      </c>
      <c r="AR1189" t="s">
        <v>742</v>
      </c>
      <c r="AS1189" t="s">
        <v>741</v>
      </c>
      <c r="AT1189" s="2">
        <v>2.6579999999999999</v>
      </c>
      <c r="AU1189" s="1">
        <f t="shared" si="147"/>
        <v>0.93900456687874301</v>
      </c>
      <c r="AV1189" s="1">
        <f t="shared" si="148"/>
        <v>0.68765071584868676</v>
      </c>
      <c r="AW1189" s="1">
        <f t="shared" si="149"/>
        <v>0.43629686481863034</v>
      </c>
    </row>
    <row r="1190" spans="1:49" x14ac:dyDescent="0.2">
      <c r="A1190">
        <v>1188</v>
      </c>
      <c r="B1190" t="s">
        <v>740</v>
      </c>
      <c r="C1190" t="s">
        <v>739</v>
      </c>
      <c r="F1190" t="s">
        <v>738</v>
      </c>
      <c r="G1190" t="s">
        <v>16</v>
      </c>
      <c r="H1190" t="s">
        <v>15</v>
      </c>
      <c r="I1190" t="s">
        <v>737</v>
      </c>
      <c r="J1190">
        <v>100416954</v>
      </c>
      <c r="K1190" t="s">
        <v>736</v>
      </c>
      <c r="L1190" t="s">
        <v>735</v>
      </c>
      <c r="M1190" t="s">
        <v>734</v>
      </c>
      <c r="N1190">
        <v>1</v>
      </c>
      <c r="O1190" t="s">
        <v>733</v>
      </c>
      <c r="P1190">
        <v>55939502200</v>
      </c>
      <c r="Q1190">
        <v>100416954</v>
      </c>
      <c r="R1190" s="7">
        <v>36161</v>
      </c>
      <c r="S1190" s="8">
        <f t="shared" ref="S1190:S1242" si="152">YEAR(R1190)</f>
        <v>1999</v>
      </c>
      <c r="T1190" s="8">
        <v>1999</v>
      </c>
      <c r="U1190" s="8">
        <f t="shared" ref="U1190:U1242" si="153">2022-T1190</f>
        <v>23</v>
      </c>
      <c r="V1190" s="7">
        <v>1999</v>
      </c>
      <c r="W1190" t="s">
        <v>732</v>
      </c>
      <c r="X1190" s="2">
        <v>0.68400000000000005</v>
      </c>
      <c r="Y1190" s="6">
        <f t="shared" si="150"/>
        <v>1.8258989348922883E-2</v>
      </c>
      <c r="AA1190">
        <v>9412948</v>
      </c>
      <c r="AB1190">
        <v>13469</v>
      </c>
      <c r="AD1190" t="s">
        <v>5</v>
      </c>
      <c r="AE1190">
        <v>8</v>
      </c>
      <c r="AF1190">
        <v>3</v>
      </c>
      <c r="AH1190" t="s">
        <v>731</v>
      </c>
      <c r="AI1190" t="s">
        <v>730</v>
      </c>
      <c r="AK1190" t="s">
        <v>729</v>
      </c>
      <c r="AL1190">
        <v>24</v>
      </c>
      <c r="AM1190" s="5">
        <f t="shared" ref="AM1190:AM1242" si="154">AL1190/U1190</f>
        <v>1.0434782608695652</v>
      </c>
      <c r="AN1190" s="4">
        <f t="shared" si="151"/>
        <v>1.5804290206278913E-3</v>
      </c>
      <c r="AO1190" s="3"/>
      <c r="AP1190">
        <v>0</v>
      </c>
      <c r="AR1190" t="s">
        <v>1</v>
      </c>
      <c r="AT1190" s="2">
        <v>1.915</v>
      </c>
      <c r="AU1190" s="1">
        <f t="shared" ref="AU1190:AU1242" si="155">(Y1190*0.7+AN1190*0.3)*100</f>
        <v>1.3255421250434385</v>
      </c>
      <c r="AV1190" s="1">
        <f t="shared" ref="AV1190:AV1242" si="156">(Y1190*0.5+AN1190*0.5)*100</f>
        <v>0.99197091847753882</v>
      </c>
      <c r="AW1190" s="1">
        <f t="shared" ref="AW1190:AW1242" si="157">(Y1190*0.3+AN1190*0.7)*100</f>
        <v>0.65839971191163893</v>
      </c>
    </row>
    <row r="1191" spans="1:49" x14ac:dyDescent="0.2">
      <c r="A1191">
        <v>1189</v>
      </c>
      <c r="B1191" t="s">
        <v>728</v>
      </c>
      <c r="C1191" t="s">
        <v>727</v>
      </c>
      <c r="F1191" t="s">
        <v>726</v>
      </c>
      <c r="G1191" t="s">
        <v>16</v>
      </c>
      <c r="H1191" t="s">
        <v>15</v>
      </c>
      <c r="I1191" t="s">
        <v>725</v>
      </c>
      <c r="J1191">
        <v>60005681</v>
      </c>
      <c r="K1191" t="s">
        <v>724</v>
      </c>
      <c r="L1191" t="s">
        <v>723</v>
      </c>
      <c r="M1191" t="s">
        <v>722</v>
      </c>
      <c r="N1191">
        <v>2</v>
      </c>
      <c r="O1191" t="s">
        <v>721</v>
      </c>
      <c r="P1191" t="s">
        <v>720</v>
      </c>
      <c r="Q1191" t="s">
        <v>719</v>
      </c>
      <c r="R1191" s="7">
        <v>36161</v>
      </c>
      <c r="S1191" s="8">
        <f t="shared" si="152"/>
        <v>1999</v>
      </c>
      <c r="T1191" s="8">
        <v>1999</v>
      </c>
      <c r="U1191" s="8">
        <f t="shared" si="153"/>
        <v>23</v>
      </c>
      <c r="V1191" s="7">
        <v>1999</v>
      </c>
      <c r="W1191" t="s">
        <v>413</v>
      </c>
      <c r="X1191" s="2">
        <v>0.89600000000000002</v>
      </c>
      <c r="Y1191" s="6">
        <f t="shared" si="150"/>
        <v>2.3918208269934065E-2</v>
      </c>
      <c r="AA1191" t="s">
        <v>412</v>
      </c>
      <c r="AB1191">
        <v>21100855841</v>
      </c>
      <c r="AD1191" t="s">
        <v>5</v>
      </c>
      <c r="AE1191">
        <v>59</v>
      </c>
      <c r="AF1191">
        <v>2</v>
      </c>
      <c r="AH1191" t="s">
        <v>718</v>
      </c>
      <c r="AI1191" t="s">
        <v>717</v>
      </c>
      <c r="AK1191" t="s">
        <v>716</v>
      </c>
      <c r="AL1191">
        <v>2</v>
      </c>
      <c r="AM1191" s="5">
        <f t="shared" si="154"/>
        <v>8.6956521739130432E-2</v>
      </c>
      <c r="AN1191" s="4">
        <f t="shared" si="151"/>
        <v>1.3170241838565761E-4</v>
      </c>
      <c r="AO1191" s="3"/>
      <c r="AP1191">
        <v>0</v>
      </c>
      <c r="AR1191" t="s">
        <v>1</v>
      </c>
      <c r="AT1191" s="2" t="s">
        <v>0</v>
      </c>
      <c r="AU1191" s="1">
        <f t="shared" si="155"/>
        <v>1.6782256514469538</v>
      </c>
      <c r="AV1191" s="1">
        <f t="shared" si="156"/>
        <v>1.202495534415986</v>
      </c>
      <c r="AW1191" s="1">
        <f t="shared" si="157"/>
        <v>0.72676541738501788</v>
      </c>
    </row>
    <row r="1192" spans="1:49" x14ac:dyDescent="0.2">
      <c r="A1192">
        <v>1190</v>
      </c>
      <c r="B1192" t="s">
        <v>715</v>
      </c>
      <c r="C1192" t="s">
        <v>714</v>
      </c>
      <c r="F1192" t="s">
        <v>713</v>
      </c>
      <c r="G1192" t="s">
        <v>16</v>
      </c>
      <c r="H1192" t="s">
        <v>15</v>
      </c>
      <c r="I1192" t="s">
        <v>712</v>
      </c>
      <c r="J1192" t="s">
        <v>711</v>
      </c>
      <c r="K1192" t="s">
        <v>710</v>
      </c>
      <c r="L1192" t="s">
        <v>709</v>
      </c>
      <c r="M1192" t="s">
        <v>708</v>
      </c>
      <c r="N1192">
        <v>4</v>
      </c>
      <c r="O1192" t="s">
        <v>707</v>
      </c>
      <c r="P1192" t="s">
        <v>706</v>
      </c>
      <c r="Q1192" t="s">
        <v>705</v>
      </c>
      <c r="R1192" s="7">
        <v>36161</v>
      </c>
      <c r="S1192" s="8">
        <f t="shared" si="152"/>
        <v>1999</v>
      </c>
      <c r="T1192" s="8">
        <v>1999</v>
      </c>
      <c r="U1192" s="8">
        <f t="shared" si="153"/>
        <v>23</v>
      </c>
      <c r="V1192" s="7">
        <v>1999</v>
      </c>
      <c r="W1192" t="s">
        <v>704</v>
      </c>
      <c r="X1192" s="2">
        <v>0.39800000000000002</v>
      </c>
      <c r="Y1192" s="6">
        <f t="shared" si="150"/>
        <v>1.0624382691332319E-2</v>
      </c>
      <c r="AA1192" t="s">
        <v>703</v>
      </c>
      <c r="AB1192">
        <v>26771</v>
      </c>
      <c r="AD1192" t="s">
        <v>5</v>
      </c>
      <c r="AE1192">
        <v>266</v>
      </c>
      <c r="AF1192" s="10">
        <v>44228</v>
      </c>
      <c r="AH1192" t="s">
        <v>702</v>
      </c>
      <c r="AI1192" t="s">
        <v>701</v>
      </c>
      <c r="AK1192" t="s">
        <v>700</v>
      </c>
      <c r="AL1192">
        <v>4</v>
      </c>
      <c r="AM1192" s="5">
        <f t="shared" si="154"/>
        <v>0.17391304347826086</v>
      </c>
      <c r="AN1192" s="4">
        <f t="shared" si="151"/>
        <v>2.6340483677131523E-4</v>
      </c>
      <c r="AO1192" s="3"/>
      <c r="AP1192">
        <v>0</v>
      </c>
      <c r="AR1192" t="s">
        <v>1</v>
      </c>
      <c r="AT1192" s="2">
        <v>1.83</v>
      </c>
      <c r="AU1192" s="1">
        <f t="shared" si="155"/>
        <v>0.75160893349640179</v>
      </c>
      <c r="AV1192" s="1">
        <f t="shared" si="156"/>
        <v>0.5443893764051817</v>
      </c>
      <c r="AW1192" s="1">
        <f t="shared" si="157"/>
        <v>0.33716981931396167</v>
      </c>
    </row>
    <row r="1193" spans="1:49" x14ac:dyDescent="0.2">
      <c r="A1193">
        <v>1191</v>
      </c>
      <c r="B1193" t="s">
        <v>699</v>
      </c>
      <c r="C1193" t="s">
        <v>698</v>
      </c>
      <c r="F1193" t="s">
        <v>697</v>
      </c>
      <c r="G1193" t="s">
        <v>16</v>
      </c>
      <c r="H1193" t="s">
        <v>15</v>
      </c>
      <c r="I1193" t="s">
        <v>696</v>
      </c>
      <c r="J1193">
        <v>60003925</v>
      </c>
      <c r="K1193" t="s">
        <v>695</v>
      </c>
      <c r="L1193" t="s">
        <v>694</v>
      </c>
      <c r="M1193" t="s">
        <v>431</v>
      </c>
      <c r="N1193">
        <v>2</v>
      </c>
      <c r="O1193" t="s">
        <v>693</v>
      </c>
      <c r="P1193" t="s">
        <v>692</v>
      </c>
      <c r="Q1193" t="s">
        <v>691</v>
      </c>
      <c r="R1193" s="7">
        <v>36161</v>
      </c>
      <c r="S1193" s="8">
        <f t="shared" si="152"/>
        <v>1999</v>
      </c>
      <c r="T1193" s="8">
        <v>1999</v>
      </c>
      <c r="U1193" s="8">
        <f t="shared" si="153"/>
        <v>23</v>
      </c>
      <c r="V1193" s="7">
        <v>36192</v>
      </c>
      <c r="W1193" t="s">
        <v>343</v>
      </c>
      <c r="X1193" s="2">
        <v>0.60499999999999998</v>
      </c>
      <c r="Y1193" s="6">
        <f t="shared" si="150"/>
        <v>1.6150129467980032E-2</v>
      </c>
      <c r="AA1193">
        <v>346748</v>
      </c>
      <c r="AB1193">
        <v>15563</v>
      </c>
      <c r="AD1193" t="s">
        <v>5</v>
      </c>
      <c r="AE1193">
        <v>70</v>
      </c>
      <c r="AF1193">
        <v>2</v>
      </c>
      <c r="AH1193" t="s">
        <v>690</v>
      </c>
      <c r="AI1193" t="s">
        <v>689</v>
      </c>
      <c r="AK1193" t="s">
        <v>688</v>
      </c>
      <c r="AL1193">
        <v>2</v>
      </c>
      <c r="AM1193" s="5">
        <f t="shared" si="154"/>
        <v>8.6956521739130432E-2</v>
      </c>
      <c r="AN1193" s="4">
        <f t="shared" si="151"/>
        <v>1.3170241838565761E-4</v>
      </c>
      <c r="AO1193" s="3"/>
      <c r="AP1193">
        <v>0</v>
      </c>
      <c r="AR1193" t="s">
        <v>1</v>
      </c>
      <c r="AT1193" s="2">
        <v>1.5229999999999999</v>
      </c>
      <c r="AU1193" s="1">
        <f t="shared" si="155"/>
        <v>1.134460135310172</v>
      </c>
      <c r="AV1193" s="1">
        <f t="shared" si="156"/>
        <v>0.81409159431828448</v>
      </c>
      <c r="AW1193" s="1">
        <f t="shared" si="157"/>
        <v>0.49372305332639704</v>
      </c>
    </row>
    <row r="1194" spans="1:49" x14ac:dyDescent="0.2">
      <c r="A1194">
        <v>1192</v>
      </c>
      <c r="B1194" t="s">
        <v>687</v>
      </c>
      <c r="C1194" t="s">
        <v>686</v>
      </c>
      <c r="F1194" t="s">
        <v>685</v>
      </c>
      <c r="G1194" t="s">
        <v>16</v>
      </c>
      <c r="H1194" t="s">
        <v>15</v>
      </c>
      <c r="I1194" t="s">
        <v>684</v>
      </c>
      <c r="J1194">
        <v>60008950</v>
      </c>
      <c r="K1194" t="s">
        <v>683</v>
      </c>
      <c r="L1194" t="s">
        <v>682</v>
      </c>
      <c r="M1194" t="s">
        <v>681</v>
      </c>
      <c r="N1194">
        <v>3</v>
      </c>
      <c r="O1194" t="s">
        <v>680</v>
      </c>
      <c r="P1194" t="s">
        <v>679</v>
      </c>
      <c r="Q1194" t="s">
        <v>678</v>
      </c>
      <c r="R1194" s="7">
        <v>36161</v>
      </c>
      <c r="S1194" s="8">
        <f t="shared" si="152"/>
        <v>1999</v>
      </c>
      <c r="T1194" s="8">
        <v>1999</v>
      </c>
      <c r="U1194" s="8">
        <f t="shared" si="153"/>
        <v>23</v>
      </c>
      <c r="V1194" s="7">
        <v>36404</v>
      </c>
      <c r="W1194" t="s">
        <v>64</v>
      </c>
      <c r="X1194" s="2">
        <v>0.75</v>
      </c>
      <c r="Y1194" s="6">
        <f t="shared" si="150"/>
        <v>2.0020821654520703E-2</v>
      </c>
      <c r="AA1194" t="s">
        <v>63</v>
      </c>
      <c r="AB1194">
        <v>29221</v>
      </c>
      <c r="AD1194" t="s">
        <v>5</v>
      </c>
      <c r="AE1194">
        <v>6</v>
      </c>
      <c r="AF1194">
        <v>9</v>
      </c>
      <c r="AH1194" t="s">
        <v>677</v>
      </c>
      <c r="AI1194" t="s">
        <v>676</v>
      </c>
      <c r="AK1194" t="s">
        <v>675</v>
      </c>
      <c r="AL1194">
        <v>31</v>
      </c>
      <c r="AM1194" s="5">
        <f t="shared" si="154"/>
        <v>1.3478260869565217</v>
      </c>
      <c r="AN1194" s="4">
        <f t="shared" si="151"/>
        <v>2.041387484977693E-3</v>
      </c>
      <c r="AO1194" s="3"/>
      <c r="AP1194">
        <v>0</v>
      </c>
      <c r="AR1194" t="s">
        <v>1</v>
      </c>
      <c r="AT1194" s="2">
        <v>2.0230000000000001</v>
      </c>
      <c r="AU1194" s="1">
        <f t="shared" si="155"/>
        <v>1.4626991403657799</v>
      </c>
      <c r="AV1194" s="1">
        <f t="shared" si="156"/>
        <v>1.1031104569749197</v>
      </c>
      <c r="AW1194" s="1">
        <f t="shared" si="157"/>
        <v>0.74352177358405946</v>
      </c>
    </row>
    <row r="1195" spans="1:49" x14ac:dyDescent="0.2">
      <c r="A1195">
        <v>1193</v>
      </c>
      <c r="B1195" t="s">
        <v>674</v>
      </c>
      <c r="C1195" t="s">
        <v>673</v>
      </c>
      <c r="F1195" t="s">
        <v>672</v>
      </c>
      <c r="G1195" t="s">
        <v>16</v>
      </c>
      <c r="H1195" t="s">
        <v>15</v>
      </c>
      <c r="I1195" t="s">
        <v>671</v>
      </c>
      <c r="J1195" t="s">
        <v>670</v>
      </c>
      <c r="K1195" t="s">
        <v>669</v>
      </c>
      <c r="L1195" t="s">
        <v>668</v>
      </c>
      <c r="M1195" t="s">
        <v>225</v>
      </c>
      <c r="N1195">
        <v>2</v>
      </c>
      <c r="O1195" t="s">
        <v>667</v>
      </c>
      <c r="P1195" t="s">
        <v>666</v>
      </c>
      <c r="Q1195" t="s">
        <v>665</v>
      </c>
      <c r="R1195" s="7">
        <v>36161</v>
      </c>
      <c r="S1195" s="8">
        <f t="shared" si="152"/>
        <v>1999</v>
      </c>
      <c r="T1195" s="8">
        <v>1999</v>
      </c>
      <c r="U1195" s="8">
        <f t="shared" si="153"/>
        <v>23</v>
      </c>
      <c r="V1195" s="7" t="s">
        <v>664</v>
      </c>
      <c r="W1195" t="s">
        <v>663</v>
      </c>
      <c r="X1195" s="2">
        <v>0.371</v>
      </c>
      <c r="Y1195" s="6">
        <f t="shared" si="150"/>
        <v>9.9036331117695747E-3</v>
      </c>
      <c r="AA1195">
        <v>486604</v>
      </c>
      <c r="AB1195">
        <v>28580</v>
      </c>
      <c r="AD1195" t="s">
        <v>5</v>
      </c>
      <c r="AE1195">
        <v>34</v>
      </c>
      <c r="AF1195">
        <v>2</v>
      </c>
      <c r="AH1195" t="s">
        <v>662</v>
      </c>
      <c r="AI1195" t="s">
        <v>661</v>
      </c>
      <c r="AK1195" t="s">
        <v>660</v>
      </c>
      <c r="AL1195">
        <v>24</v>
      </c>
      <c r="AM1195" s="5">
        <f t="shared" si="154"/>
        <v>1.0434782608695652</v>
      </c>
      <c r="AN1195" s="4">
        <f t="shared" si="151"/>
        <v>1.5804290206278913E-3</v>
      </c>
      <c r="AO1195" s="3"/>
      <c r="AP1195">
        <v>1</v>
      </c>
      <c r="AR1195" t="s">
        <v>1</v>
      </c>
      <c r="AT1195" s="2">
        <v>1.431</v>
      </c>
      <c r="AU1195" s="1">
        <f t="shared" si="155"/>
        <v>0.74066718844270685</v>
      </c>
      <c r="AV1195" s="1">
        <f t="shared" si="156"/>
        <v>0.57420310661987328</v>
      </c>
      <c r="AW1195" s="1">
        <f t="shared" si="157"/>
        <v>0.40773902479703961</v>
      </c>
    </row>
    <row r="1196" spans="1:49" x14ac:dyDescent="0.2">
      <c r="A1196">
        <v>1194</v>
      </c>
      <c r="B1196" t="s">
        <v>659</v>
      </c>
      <c r="C1196" t="s">
        <v>658</v>
      </c>
      <c r="F1196" t="s">
        <v>657</v>
      </c>
      <c r="G1196" t="s">
        <v>16</v>
      </c>
      <c r="H1196" t="s">
        <v>15</v>
      </c>
      <c r="I1196" t="s">
        <v>656</v>
      </c>
      <c r="J1196">
        <v>60010586</v>
      </c>
      <c r="K1196" t="s">
        <v>655</v>
      </c>
      <c r="L1196" t="s">
        <v>654</v>
      </c>
      <c r="M1196" t="s">
        <v>653</v>
      </c>
      <c r="N1196">
        <v>1</v>
      </c>
      <c r="O1196" t="s">
        <v>652</v>
      </c>
      <c r="P1196">
        <v>24314604800</v>
      </c>
      <c r="Q1196">
        <v>60010586</v>
      </c>
      <c r="R1196" s="7">
        <v>36161</v>
      </c>
      <c r="S1196" s="8">
        <f t="shared" si="152"/>
        <v>1999</v>
      </c>
      <c r="T1196" s="8">
        <v>1999</v>
      </c>
      <c r="U1196" s="8">
        <f t="shared" si="153"/>
        <v>23</v>
      </c>
      <c r="V1196" s="7" t="s">
        <v>7</v>
      </c>
      <c r="W1196" t="s">
        <v>539</v>
      </c>
      <c r="X1196" s="2">
        <v>0.34699999999999998</v>
      </c>
      <c r="Y1196" s="6">
        <f t="shared" si="150"/>
        <v>9.2629668188249116E-3</v>
      </c>
      <c r="AA1196" t="s">
        <v>538</v>
      </c>
      <c r="AB1196">
        <v>18817</v>
      </c>
      <c r="AD1196" t="s">
        <v>5</v>
      </c>
      <c r="AE1196">
        <v>10</v>
      </c>
      <c r="AF1196">
        <v>4</v>
      </c>
      <c r="AH1196" t="s">
        <v>651</v>
      </c>
      <c r="AI1196" t="s">
        <v>650</v>
      </c>
      <c r="AK1196" t="s">
        <v>649</v>
      </c>
      <c r="AL1196">
        <v>35</v>
      </c>
      <c r="AM1196" s="5">
        <f t="shared" si="154"/>
        <v>1.5217391304347827</v>
      </c>
      <c r="AN1196" s="4">
        <f t="shared" si="151"/>
        <v>2.3047923217490085E-3</v>
      </c>
      <c r="AO1196" s="3"/>
      <c r="AP1196">
        <v>0</v>
      </c>
      <c r="AR1196" t="s">
        <v>1</v>
      </c>
      <c r="AT1196" s="2" t="s">
        <v>0</v>
      </c>
      <c r="AU1196" s="1">
        <f t="shared" si="155"/>
        <v>0.71755144697021411</v>
      </c>
      <c r="AV1196" s="1">
        <f t="shared" si="156"/>
        <v>0.57838795702869605</v>
      </c>
      <c r="AW1196" s="1">
        <f t="shared" si="157"/>
        <v>0.43922446708717794</v>
      </c>
    </row>
    <row r="1197" spans="1:49" x14ac:dyDescent="0.2">
      <c r="A1197">
        <v>1195</v>
      </c>
      <c r="B1197" t="s">
        <v>648</v>
      </c>
      <c r="C1197" t="s">
        <v>647</v>
      </c>
      <c r="F1197" t="s">
        <v>646</v>
      </c>
      <c r="G1197" t="s">
        <v>16</v>
      </c>
      <c r="H1197" t="s">
        <v>15</v>
      </c>
      <c r="I1197" t="s">
        <v>645</v>
      </c>
      <c r="J1197" t="s">
        <v>644</v>
      </c>
      <c r="K1197" t="s">
        <v>643</v>
      </c>
      <c r="L1197" t="s">
        <v>642</v>
      </c>
      <c r="M1197" t="s">
        <v>641</v>
      </c>
      <c r="N1197">
        <v>4</v>
      </c>
      <c r="O1197" t="s">
        <v>640</v>
      </c>
      <c r="P1197" t="s">
        <v>639</v>
      </c>
      <c r="Q1197" t="s">
        <v>638</v>
      </c>
      <c r="R1197" s="7">
        <v>36161</v>
      </c>
      <c r="S1197" s="8">
        <f t="shared" si="152"/>
        <v>1999</v>
      </c>
      <c r="T1197" s="8">
        <v>1999</v>
      </c>
      <c r="U1197" s="8">
        <f t="shared" si="153"/>
        <v>23</v>
      </c>
      <c r="V1197" s="7">
        <v>36342</v>
      </c>
      <c r="W1197" t="s">
        <v>191</v>
      </c>
      <c r="X1197" s="2">
        <v>0.251</v>
      </c>
      <c r="Y1197" s="6">
        <f t="shared" si="150"/>
        <v>6.7003016470462617E-3</v>
      </c>
      <c r="AA1197">
        <v>207217</v>
      </c>
      <c r="AB1197">
        <v>26145</v>
      </c>
      <c r="AC1197">
        <v>13623060</v>
      </c>
      <c r="AD1197" t="s">
        <v>5</v>
      </c>
      <c r="AE1197">
        <v>86</v>
      </c>
      <c r="AF1197">
        <v>7</v>
      </c>
      <c r="AH1197" t="s">
        <v>637</v>
      </c>
      <c r="AI1197" t="s">
        <v>636</v>
      </c>
      <c r="AK1197" t="s">
        <v>635</v>
      </c>
      <c r="AL1197">
        <v>3</v>
      </c>
      <c r="AM1197" s="5">
        <f t="shared" si="154"/>
        <v>0.13043478260869565</v>
      </c>
      <c r="AN1197" s="4">
        <f t="shared" si="151"/>
        <v>1.9755362757848641E-4</v>
      </c>
      <c r="AO1197" s="3"/>
      <c r="AP1197">
        <v>0</v>
      </c>
      <c r="AQ1197" t="s">
        <v>634</v>
      </c>
      <c r="AR1197" t="s">
        <v>1</v>
      </c>
      <c r="AS1197" t="s">
        <v>633</v>
      </c>
      <c r="AT1197" s="2">
        <v>1.3360000000000001</v>
      </c>
      <c r="AU1197" s="1">
        <f t="shared" si="155"/>
        <v>0.47494772412059288</v>
      </c>
      <c r="AV1197" s="1">
        <f t="shared" si="156"/>
        <v>0.3448927637312374</v>
      </c>
      <c r="AW1197" s="1">
        <f t="shared" si="157"/>
        <v>0.21483780334188188</v>
      </c>
    </row>
    <row r="1198" spans="1:49" x14ac:dyDescent="0.2">
      <c r="A1198">
        <v>1196</v>
      </c>
      <c r="B1198" t="s">
        <v>632</v>
      </c>
      <c r="C1198" t="s">
        <v>631</v>
      </c>
      <c r="F1198" t="s">
        <v>630</v>
      </c>
      <c r="G1198" t="s">
        <v>16</v>
      </c>
      <c r="H1198" t="s">
        <v>15</v>
      </c>
      <c r="I1198" t="s">
        <v>629</v>
      </c>
      <c r="J1198">
        <v>60025272</v>
      </c>
      <c r="K1198" t="s">
        <v>628</v>
      </c>
      <c r="L1198" t="s">
        <v>254</v>
      </c>
      <c r="M1198" t="s">
        <v>25</v>
      </c>
      <c r="N1198">
        <v>2</v>
      </c>
      <c r="O1198" t="s">
        <v>627</v>
      </c>
      <c r="P1198" t="s">
        <v>626</v>
      </c>
      <c r="Q1198" t="s">
        <v>625</v>
      </c>
      <c r="R1198" s="7">
        <v>36161</v>
      </c>
      <c r="S1198" s="8">
        <f t="shared" si="152"/>
        <v>1999</v>
      </c>
      <c r="T1198" s="8">
        <v>1999</v>
      </c>
      <c r="U1198" s="8">
        <f t="shared" si="153"/>
        <v>23</v>
      </c>
      <c r="V1198" s="7">
        <v>1999</v>
      </c>
      <c r="W1198" t="s">
        <v>624</v>
      </c>
      <c r="X1198" s="2">
        <v>0.152</v>
      </c>
      <c r="Y1198" s="6">
        <f t="shared" si="150"/>
        <v>4.0575531886495285E-3</v>
      </c>
      <c r="AA1198">
        <v>379980</v>
      </c>
      <c r="AB1198">
        <v>25920</v>
      </c>
      <c r="AD1198" t="s">
        <v>5</v>
      </c>
      <c r="AE1198">
        <v>57</v>
      </c>
      <c r="AF1198">
        <v>11</v>
      </c>
      <c r="AH1198" t="s">
        <v>623</v>
      </c>
      <c r="AI1198" t="s">
        <v>622</v>
      </c>
      <c r="AK1198" t="s">
        <v>621</v>
      </c>
      <c r="AL1198">
        <v>4</v>
      </c>
      <c r="AM1198" s="5">
        <f t="shared" si="154"/>
        <v>0.17391304347826086</v>
      </c>
      <c r="AN1198" s="4">
        <f t="shared" si="151"/>
        <v>2.6340483677131523E-4</v>
      </c>
      <c r="AO1198" s="3"/>
      <c r="AP1198">
        <v>1</v>
      </c>
      <c r="AR1198" t="s">
        <v>1</v>
      </c>
      <c r="AT1198" s="2" t="s">
        <v>0</v>
      </c>
      <c r="AU1198" s="1">
        <f t="shared" si="155"/>
        <v>0.29193086830860643</v>
      </c>
      <c r="AV1198" s="1">
        <f t="shared" si="156"/>
        <v>0.2160479012710422</v>
      </c>
      <c r="AW1198" s="1">
        <f t="shared" si="157"/>
        <v>0.14016493423347792</v>
      </c>
    </row>
    <row r="1199" spans="1:49" x14ac:dyDescent="0.2">
      <c r="A1199">
        <v>1197</v>
      </c>
      <c r="B1199" t="s">
        <v>620</v>
      </c>
      <c r="C1199" t="s">
        <v>619</v>
      </c>
      <c r="F1199" t="s">
        <v>618</v>
      </c>
      <c r="G1199" t="s">
        <v>16</v>
      </c>
      <c r="H1199" t="s">
        <v>15</v>
      </c>
      <c r="I1199" t="s">
        <v>617</v>
      </c>
      <c r="J1199" t="s">
        <v>616</v>
      </c>
      <c r="K1199" t="s">
        <v>615</v>
      </c>
      <c r="L1199" t="s">
        <v>614</v>
      </c>
      <c r="M1199" t="s">
        <v>613</v>
      </c>
      <c r="N1199">
        <v>3</v>
      </c>
      <c r="O1199" t="s">
        <v>612</v>
      </c>
      <c r="P1199" t="s">
        <v>611</v>
      </c>
      <c r="Q1199" t="s">
        <v>610</v>
      </c>
      <c r="R1199" s="7">
        <v>36161</v>
      </c>
      <c r="S1199" s="8">
        <f t="shared" si="152"/>
        <v>1999</v>
      </c>
      <c r="T1199" s="8">
        <v>1999</v>
      </c>
      <c r="U1199" s="8">
        <f t="shared" si="153"/>
        <v>23</v>
      </c>
      <c r="V1199" s="7">
        <v>36434</v>
      </c>
      <c r="W1199" t="s">
        <v>330</v>
      </c>
      <c r="X1199" s="2">
        <v>0.80300000000000005</v>
      </c>
      <c r="Y1199" s="6">
        <f t="shared" si="150"/>
        <v>2.1435626384773501E-2</v>
      </c>
      <c r="AA1199">
        <v>10847529</v>
      </c>
      <c r="AB1199">
        <v>12320</v>
      </c>
      <c r="AC1199">
        <v>15208532</v>
      </c>
      <c r="AD1199" t="s">
        <v>5</v>
      </c>
      <c r="AE1199">
        <v>16</v>
      </c>
      <c r="AF1199">
        <v>10</v>
      </c>
      <c r="AH1199" t="s">
        <v>609</v>
      </c>
      <c r="AI1199" t="s">
        <v>608</v>
      </c>
      <c r="AK1199" t="s">
        <v>607</v>
      </c>
      <c r="AL1199">
        <v>17</v>
      </c>
      <c r="AM1199" s="5">
        <f t="shared" si="154"/>
        <v>0.73913043478260865</v>
      </c>
      <c r="AN1199" s="4">
        <f t="shared" si="151"/>
        <v>1.1194705562780896E-3</v>
      </c>
      <c r="AO1199" s="3"/>
      <c r="AP1199">
        <v>0</v>
      </c>
      <c r="AR1199" t="s">
        <v>1</v>
      </c>
      <c r="AT1199" s="2" t="s">
        <v>0</v>
      </c>
      <c r="AU1199" s="1">
        <f t="shared" si="155"/>
        <v>1.5340779636224877</v>
      </c>
      <c r="AV1199" s="1">
        <f t="shared" si="156"/>
        <v>1.1277548470525796</v>
      </c>
      <c r="AW1199" s="1">
        <f t="shared" si="157"/>
        <v>0.72143173048267117</v>
      </c>
    </row>
    <row r="1200" spans="1:49" x14ac:dyDescent="0.2">
      <c r="A1200">
        <v>1198</v>
      </c>
      <c r="B1200" t="s">
        <v>606</v>
      </c>
      <c r="C1200" t="s">
        <v>605</v>
      </c>
      <c r="F1200" t="s">
        <v>604</v>
      </c>
      <c r="G1200" t="s">
        <v>16</v>
      </c>
      <c r="H1200" t="s">
        <v>15</v>
      </c>
      <c r="I1200" t="s">
        <v>603</v>
      </c>
      <c r="J1200" t="s">
        <v>602</v>
      </c>
      <c r="K1200" t="s">
        <v>601</v>
      </c>
      <c r="L1200" t="s">
        <v>600</v>
      </c>
      <c r="M1200" t="s">
        <v>80</v>
      </c>
      <c r="N1200">
        <v>3</v>
      </c>
      <c r="O1200" t="s">
        <v>599</v>
      </c>
      <c r="P1200" t="s">
        <v>598</v>
      </c>
      <c r="Q1200" t="s">
        <v>597</v>
      </c>
      <c r="R1200" s="7">
        <v>36161</v>
      </c>
      <c r="S1200" s="8">
        <f t="shared" si="152"/>
        <v>1999</v>
      </c>
      <c r="T1200" s="8">
        <v>1999</v>
      </c>
      <c r="U1200" s="8">
        <f t="shared" si="153"/>
        <v>23</v>
      </c>
      <c r="V1200" s="7">
        <v>36465</v>
      </c>
      <c r="W1200" t="s">
        <v>596</v>
      </c>
      <c r="X1200" s="2">
        <v>0.111</v>
      </c>
      <c r="Y1200" s="6">
        <f t="shared" si="150"/>
        <v>2.9630816048690639E-3</v>
      </c>
      <c r="AA1200">
        <v>87566621</v>
      </c>
      <c r="AB1200">
        <v>24890</v>
      </c>
      <c r="AD1200" t="s">
        <v>5</v>
      </c>
      <c r="AE1200">
        <v>82</v>
      </c>
      <c r="AF1200">
        <v>11</v>
      </c>
      <c r="AH1200" t="s">
        <v>595</v>
      </c>
      <c r="AI1200" t="s">
        <v>594</v>
      </c>
      <c r="AJ1200" t="s">
        <v>593</v>
      </c>
      <c r="AK1200" t="s">
        <v>592</v>
      </c>
      <c r="AL1200">
        <v>3</v>
      </c>
      <c r="AM1200" s="5">
        <f t="shared" si="154"/>
        <v>0.13043478260869565</v>
      </c>
      <c r="AN1200" s="4">
        <f t="shared" si="151"/>
        <v>1.9755362757848641E-4</v>
      </c>
      <c r="AO1200" s="3"/>
      <c r="AP1200">
        <v>0</v>
      </c>
      <c r="AR1200" t="s">
        <v>1</v>
      </c>
      <c r="AT1200" s="2" t="s">
        <v>0</v>
      </c>
      <c r="AU1200" s="1">
        <f t="shared" si="155"/>
        <v>0.21334232116818905</v>
      </c>
      <c r="AV1200" s="1">
        <f t="shared" si="156"/>
        <v>0.1580317616223775</v>
      </c>
      <c r="AW1200" s="1">
        <f t="shared" si="157"/>
        <v>0.10272120207656596</v>
      </c>
    </row>
    <row r="1201" spans="1:49" x14ac:dyDescent="0.2">
      <c r="A1201">
        <v>1199</v>
      </c>
      <c r="B1201" t="s">
        <v>591</v>
      </c>
      <c r="C1201" t="s">
        <v>590</v>
      </c>
      <c r="F1201" t="s">
        <v>589</v>
      </c>
      <c r="G1201" t="s">
        <v>16</v>
      </c>
      <c r="H1201" t="s">
        <v>15</v>
      </c>
      <c r="I1201" t="s">
        <v>588</v>
      </c>
      <c r="J1201">
        <v>60020650</v>
      </c>
      <c r="K1201" t="s">
        <v>587</v>
      </c>
      <c r="L1201" t="s">
        <v>586</v>
      </c>
      <c r="M1201" t="s">
        <v>585</v>
      </c>
      <c r="N1201">
        <v>1</v>
      </c>
      <c r="O1201" t="s">
        <v>584</v>
      </c>
      <c r="P1201">
        <v>57202976640</v>
      </c>
      <c r="Q1201">
        <v>60020650</v>
      </c>
      <c r="R1201" s="7">
        <v>36161</v>
      </c>
      <c r="S1201" s="8">
        <f t="shared" si="152"/>
        <v>1999</v>
      </c>
      <c r="T1201" s="8">
        <v>1999</v>
      </c>
      <c r="U1201" s="8">
        <f t="shared" si="153"/>
        <v>23</v>
      </c>
      <c r="V1201" s="7">
        <v>1999</v>
      </c>
      <c r="W1201" t="s">
        <v>583</v>
      </c>
      <c r="X1201" s="2">
        <v>0.42599999999999999</v>
      </c>
      <c r="Y1201" s="6">
        <f t="shared" si="150"/>
        <v>1.1371826699767759E-2</v>
      </c>
      <c r="AA1201" t="s">
        <v>582</v>
      </c>
      <c r="AB1201">
        <v>145581</v>
      </c>
      <c r="AC1201" t="s">
        <v>582</v>
      </c>
      <c r="AD1201" t="s">
        <v>5</v>
      </c>
      <c r="AE1201">
        <v>1</v>
      </c>
      <c r="AF1201">
        <v>2</v>
      </c>
      <c r="AH1201" t="s">
        <v>581</v>
      </c>
      <c r="AI1201" t="s">
        <v>580</v>
      </c>
      <c r="AK1201" t="s">
        <v>579</v>
      </c>
      <c r="AL1201">
        <v>6</v>
      </c>
      <c r="AM1201" s="5">
        <f t="shared" si="154"/>
        <v>0.2608695652173913</v>
      </c>
      <c r="AN1201" s="4">
        <f t="shared" si="151"/>
        <v>3.9510725515697282E-4</v>
      </c>
      <c r="AO1201" s="3"/>
      <c r="AP1201">
        <v>1</v>
      </c>
      <c r="AR1201" t="s">
        <v>1</v>
      </c>
      <c r="AT1201" s="2">
        <v>2.113</v>
      </c>
      <c r="AU1201" s="1">
        <f t="shared" si="155"/>
        <v>0.80788108663845237</v>
      </c>
      <c r="AV1201" s="1">
        <f t="shared" si="156"/>
        <v>0.5883466977462366</v>
      </c>
      <c r="AW1201" s="1">
        <f t="shared" si="157"/>
        <v>0.36881230885402089</v>
      </c>
    </row>
    <row r="1202" spans="1:49" x14ac:dyDescent="0.2">
      <c r="A1202">
        <v>1200</v>
      </c>
      <c r="B1202" t="s">
        <v>578</v>
      </c>
      <c r="C1202" t="s">
        <v>577</v>
      </c>
      <c r="F1202" t="s">
        <v>576</v>
      </c>
      <c r="G1202" t="s">
        <v>16</v>
      </c>
      <c r="H1202" t="s">
        <v>15</v>
      </c>
      <c r="I1202" t="s">
        <v>575</v>
      </c>
      <c r="J1202" t="s">
        <v>574</v>
      </c>
      <c r="K1202" t="s">
        <v>573</v>
      </c>
      <c r="L1202" t="s">
        <v>572</v>
      </c>
      <c r="M1202" t="s">
        <v>122</v>
      </c>
      <c r="N1202">
        <v>7</v>
      </c>
      <c r="O1202" t="s">
        <v>571</v>
      </c>
      <c r="P1202" t="s">
        <v>570</v>
      </c>
      <c r="Q1202" t="s">
        <v>569</v>
      </c>
      <c r="R1202" s="7">
        <v>36161</v>
      </c>
      <c r="S1202" s="8">
        <f t="shared" si="152"/>
        <v>1999</v>
      </c>
      <c r="T1202" s="8">
        <v>1999</v>
      </c>
      <c r="U1202" s="8">
        <f t="shared" si="153"/>
        <v>23</v>
      </c>
      <c r="V1202" s="7">
        <v>1999</v>
      </c>
      <c r="W1202" t="s">
        <v>568</v>
      </c>
      <c r="X1202" s="2">
        <v>0.372</v>
      </c>
      <c r="Y1202" s="6">
        <f t="shared" si="150"/>
        <v>9.930327540642268E-3</v>
      </c>
      <c r="AA1202">
        <v>10530509</v>
      </c>
      <c r="AB1202">
        <v>25282</v>
      </c>
      <c r="AD1202" t="s">
        <v>5</v>
      </c>
      <c r="AE1202">
        <v>9</v>
      </c>
      <c r="AF1202">
        <v>3</v>
      </c>
      <c r="AH1202" t="s">
        <v>567</v>
      </c>
      <c r="AI1202" t="s">
        <v>566</v>
      </c>
      <c r="AJ1202" t="s">
        <v>565</v>
      </c>
      <c r="AK1202" t="s">
        <v>564</v>
      </c>
      <c r="AL1202">
        <v>3</v>
      </c>
      <c r="AM1202" s="5">
        <f t="shared" si="154"/>
        <v>0.13043478260869565</v>
      </c>
      <c r="AN1202" s="4">
        <f t="shared" si="151"/>
        <v>1.9755362757848641E-4</v>
      </c>
      <c r="AO1202" s="3"/>
      <c r="AP1202">
        <v>0</v>
      </c>
      <c r="AQ1202" t="s">
        <v>563</v>
      </c>
      <c r="AR1202" t="s">
        <v>1</v>
      </c>
      <c r="AS1202" t="s">
        <v>562</v>
      </c>
      <c r="AT1202" s="2">
        <v>2.2170000000000001</v>
      </c>
      <c r="AU1202" s="1">
        <f t="shared" si="155"/>
        <v>0.70104953667231329</v>
      </c>
      <c r="AV1202" s="1">
        <f t="shared" si="156"/>
        <v>0.5063940584110378</v>
      </c>
      <c r="AW1202" s="1">
        <f t="shared" si="157"/>
        <v>0.31173858014976208</v>
      </c>
    </row>
    <row r="1203" spans="1:49" x14ac:dyDescent="0.2">
      <c r="A1203">
        <v>1201</v>
      </c>
      <c r="B1203" t="s">
        <v>561</v>
      </c>
      <c r="C1203" t="s">
        <v>560</v>
      </c>
      <c r="F1203" t="s">
        <v>559</v>
      </c>
      <c r="G1203" t="s">
        <v>16</v>
      </c>
      <c r="H1203" t="s">
        <v>15</v>
      </c>
      <c r="I1203" t="s">
        <v>558</v>
      </c>
      <c r="J1203" t="s">
        <v>557</v>
      </c>
      <c r="K1203" t="s">
        <v>556</v>
      </c>
      <c r="L1203" t="s">
        <v>555</v>
      </c>
      <c r="M1203" t="s">
        <v>554</v>
      </c>
      <c r="N1203">
        <v>14</v>
      </c>
      <c r="O1203" t="s">
        <v>553</v>
      </c>
      <c r="P1203" t="s">
        <v>552</v>
      </c>
      <c r="Q1203" t="s">
        <v>551</v>
      </c>
      <c r="R1203" s="7">
        <v>36161</v>
      </c>
      <c r="S1203" s="8">
        <f t="shared" si="152"/>
        <v>1999</v>
      </c>
      <c r="T1203" s="8">
        <v>1999</v>
      </c>
      <c r="U1203" s="8">
        <f t="shared" si="153"/>
        <v>23</v>
      </c>
      <c r="V1203" s="7">
        <v>36161</v>
      </c>
      <c r="W1203" t="s">
        <v>343</v>
      </c>
      <c r="X1203" s="2">
        <v>0.60499999999999998</v>
      </c>
      <c r="Y1203" s="6">
        <f t="shared" si="150"/>
        <v>1.6150129467980032E-2</v>
      </c>
      <c r="AA1203">
        <v>346748</v>
      </c>
      <c r="AB1203">
        <v>15563</v>
      </c>
      <c r="AD1203" t="s">
        <v>5</v>
      </c>
      <c r="AE1203">
        <v>70</v>
      </c>
      <c r="AF1203" t="s">
        <v>550</v>
      </c>
      <c r="AH1203" t="s">
        <v>549</v>
      </c>
      <c r="AI1203" t="s">
        <v>548</v>
      </c>
      <c r="AK1203" t="s">
        <v>547</v>
      </c>
      <c r="AL1203">
        <v>6</v>
      </c>
      <c r="AM1203" s="5">
        <f t="shared" si="154"/>
        <v>0.2608695652173913</v>
      </c>
      <c r="AN1203" s="4">
        <f t="shared" si="151"/>
        <v>3.9510725515697282E-4</v>
      </c>
      <c r="AO1203" s="3"/>
      <c r="AP1203">
        <v>0</v>
      </c>
      <c r="AR1203" t="s">
        <v>1</v>
      </c>
      <c r="AT1203" s="2">
        <v>1.5229999999999999</v>
      </c>
      <c r="AU1203" s="1">
        <f t="shared" si="155"/>
        <v>1.1423622804133113</v>
      </c>
      <c r="AV1203" s="1">
        <f t="shared" si="156"/>
        <v>0.82726183615685034</v>
      </c>
      <c r="AW1203" s="1">
        <f t="shared" si="157"/>
        <v>0.51216139190038912</v>
      </c>
    </row>
    <row r="1204" spans="1:49" x14ac:dyDescent="0.2">
      <c r="A1204">
        <v>1202</v>
      </c>
      <c r="B1204" t="s">
        <v>546</v>
      </c>
      <c r="C1204" t="s">
        <v>545</v>
      </c>
      <c r="F1204" t="s">
        <v>544</v>
      </c>
      <c r="G1204" t="s">
        <v>16</v>
      </c>
      <c r="H1204" t="s">
        <v>15</v>
      </c>
      <c r="I1204" t="s">
        <v>543</v>
      </c>
      <c r="J1204">
        <v>60021378</v>
      </c>
      <c r="K1204" t="s">
        <v>542</v>
      </c>
      <c r="L1204" t="s">
        <v>541</v>
      </c>
      <c r="M1204" t="s">
        <v>11</v>
      </c>
      <c r="N1204">
        <v>1</v>
      </c>
      <c r="O1204" t="s">
        <v>540</v>
      </c>
      <c r="P1204">
        <v>16069644000</v>
      </c>
      <c r="Q1204">
        <v>60021378</v>
      </c>
      <c r="R1204" s="7">
        <v>36161</v>
      </c>
      <c r="S1204" s="8">
        <f t="shared" si="152"/>
        <v>1999</v>
      </c>
      <c r="T1204" s="8">
        <v>1999</v>
      </c>
      <c r="U1204" s="8">
        <f t="shared" si="153"/>
        <v>23</v>
      </c>
      <c r="V1204" s="7" t="s">
        <v>441</v>
      </c>
      <c r="W1204" t="s">
        <v>539</v>
      </c>
      <c r="X1204" s="2">
        <v>0.34699999999999998</v>
      </c>
      <c r="Y1204" s="6">
        <f t="shared" si="150"/>
        <v>9.2629668188249116E-3</v>
      </c>
      <c r="AA1204" t="s">
        <v>538</v>
      </c>
      <c r="AB1204">
        <v>18817</v>
      </c>
      <c r="AD1204" t="s">
        <v>5</v>
      </c>
      <c r="AE1204">
        <v>10</v>
      </c>
      <c r="AF1204">
        <v>6</v>
      </c>
      <c r="AH1204" t="s">
        <v>537</v>
      </c>
      <c r="AI1204" t="s">
        <v>536</v>
      </c>
      <c r="AK1204" t="s">
        <v>535</v>
      </c>
      <c r="AL1204">
        <v>8126</v>
      </c>
      <c r="AM1204" s="5">
        <f t="shared" si="154"/>
        <v>353.30434782608694</v>
      </c>
      <c r="AN1204" s="4">
        <f t="shared" si="151"/>
        <v>0.53510692590092679</v>
      </c>
      <c r="AO1204" s="3"/>
      <c r="AP1204">
        <v>0</v>
      </c>
      <c r="AR1204" t="s">
        <v>1</v>
      </c>
      <c r="AT1204" s="2" t="s">
        <v>0</v>
      </c>
      <c r="AU1204" s="1">
        <f t="shared" si="155"/>
        <v>16.701615454345546</v>
      </c>
      <c r="AV1204" s="1">
        <f t="shared" si="156"/>
        <v>27.218494635987582</v>
      </c>
      <c r="AW1204" s="1">
        <f t="shared" si="157"/>
        <v>37.735373817629622</v>
      </c>
    </row>
    <row r="1205" spans="1:49" x14ac:dyDescent="0.2">
      <c r="A1205">
        <v>1203</v>
      </c>
      <c r="B1205" t="s">
        <v>534</v>
      </c>
      <c r="C1205" t="s">
        <v>533</v>
      </c>
      <c r="F1205" t="s">
        <v>532</v>
      </c>
      <c r="G1205" t="s">
        <v>16</v>
      </c>
      <c r="H1205" t="s">
        <v>15</v>
      </c>
      <c r="I1205" t="s">
        <v>531</v>
      </c>
      <c r="J1205" t="s">
        <v>530</v>
      </c>
      <c r="K1205" t="s">
        <v>529</v>
      </c>
      <c r="L1205" t="s">
        <v>528</v>
      </c>
      <c r="M1205" t="s">
        <v>527</v>
      </c>
      <c r="N1205">
        <v>8</v>
      </c>
      <c r="O1205" t="s">
        <v>526</v>
      </c>
      <c r="P1205" t="s">
        <v>525</v>
      </c>
      <c r="Q1205" t="s">
        <v>524</v>
      </c>
      <c r="R1205" s="7">
        <v>36161</v>
      </c>
      <c r="S1205" s="8">
        <f t="shared" si="152"/>
        <v>1999</v>
      </c>
      <c r="T1205" s="8">
        <v>1999</v>
      </c>
      <c r="U1205" s="8">
        <f t="shared" si="153"/>
        <v>23</v>
      </c>
      <c r="V1205" s="7">
        <v>1999</v>
      </c>
      <c r="W1205" t="s">
        <v>523</v>
      </c>
      <c r="X1205" s="2">
        <v>0.88100000000000001</v>
      </c>
      <c r="Y1205" s="6">
        <f t="shared" si="150"/>
        <v>2.3517791836843653E-2</v>
      </c>
      <c r="AA1205">
        <v>10459243</v>
      </c>
      <c r="AB1205">
        <v>17248</v>
      </c>
      <c r="AD1205" t="s">
        <v>5</v>
      </c>
      <c r="AE1205">
        <v>41</v>
      </c>
      <c r="AF1205">
        <v>2</v>
      </c>
      <c r="AH1205" t="s">
        <v>522</v>
      </c>
      <c r="AI1205" t="s">
        <v>521</v>
      </c>
      <c r="AJ1205" t="s">
        <v>520</v>
      </c>
      <c r="AK1205" t="s">
        <v>519</v>
      </c>
      <c r="AL1205">
        <v>25</v>
      </c>
      <c r="AM1205" s="5">
        <f t="shared" si="154"/>
        <v>1.0869565217391304</v>
      </c>
      <c r="AN1205" s="4">
        <f t="shared" si="151"/>
        <v>1.6462802298207199E-3</v>
      </c>
      <c r="AO1205" s="3"/>
      <c r="AP1205">
        <v>0</v>
      </c>
      <c r="AQ1205" t="s">
        <v>518</v>
      </c>
      <c r="AR1205" t="s">
        <v>517</v>
      </c>
      <c r="AS1205" t="s">
        <v>516</v>
      </c>
      <c r="AT1205" s="2" t="s">
        <v>0</v>
      </c>
      <c r="AU1205" s="1">
        <f t="shared" si="155"/>
        <v>1.6956338354736773</v>
      </c>
      <c r="AV1205" s="1">
        <f t="shared" si="156"/>
        <v>1.2582036033332187</v>
      </c>
      <c r="AW1205" s="1">
        <f t="shared" si="157"/>
        <v>0.82077337119275984</v>
      </c>
    </row>
    <row r="1206" spans="1:49" x14ac:dyDescent="0.2">
      <c r="A1206">
        <v>1204</v>
      </c>
      <c r="B1206" t="s">
        <v>515</v>
      </c>
      <c r="F1206" t="s">
        <v>514</v>
      </c>
      <c r="G1206" t="s">
        <v>16</v>
      </c>
      <c r="H1206" t="s">
        <v>15</v>
      </c>
      <c r="I1206" t="s">
        <v>513</v>
      </c>
      <c r="J1206">
        <v>60025555</v>
      </c>
      <c r="K1206" t="s">
        <v>255</v>
      </c>
      <c r="L1206" t="s">
        <v>254</v>
      </c>
      <c r="M1206" t="s">
        <v>25</v>
      </c>
      <c r="N1206">
        <v>2</v>
      </c>
      <c r="O1206" t="s">
        <v>512</v>
      </c>
      <c r="P1206" t="s">
        <v>511</v>
      </c>
      <c r="Q1206" t="s">
        <v>510</v>
      </c>
      <c r="R1206" s="7">
        <v>36161</v>
      </c>
      <c r="S1206" s="8">
        <f t="shared" si="152"/>
        <v>1999</v>
      </c>
      <c r="T1206" s="8">
        <v>1999</v>
      </c>
      <c r="U1206" s="8">
        <f t="shared" si="153"/>
        <v>23</v>
      </c>
      <c r="V1206" s="7">
        <v>1999</v>
      </c>
      <c r="W1206" t="s">
        <v>509</v>
      </c>
      <c r="X1206" s="2">
        <v>0.21099999999999999</v>
      </c>
      <c r="Y1206" s="6">
        <f t="shared" si="150"/>
        <v>5.6325244921384904E-3</v>
      </c>
      <c r="AA1206">
        <v>9168516</v>
      </c>
      <c r="AB1206">
        <v>18936</v>
      </c>
      <c r="AD1206" t="s">
        <v>5</v>
      </c>
      <c r="AE1206" t="s">
        <v>508</v>
      </c>
      <c r="AF1206">
        <v>12</v>
      </c>
      <c r="AH1206" t="s">
        <v>507</v>
      </c>
      <c r="AI1206" t="s">
        <v>506</v>
      </c>
      <c r="AJ1206" t="s">
        <v>505</v>
      </c>
      <c r="AK1206" t="s">
        <v>504</v>
      </c>
      <c r="AL1206">
        <v>4</v>
      </c>
      <c r="AM1206" s="5">
        <f t="shared" si="154"/>
        <v>0.17391304347826086</v>
      </c>
      <c r="AN1206" s="4">
        <f t="shared" si="151"/>
        <v>2.6340483677131523E-4</v>
      </c>
      <c r="AO1206" s="3"/>
      <c r="AP1206">
        <v>0</v>
      </c>
      <c r="AR1206" t="s">
        <v>1</v>
      </c>
      <c r="AT1206" s="2">
        <v>0.52500000000000002</v>
      </c>
      <c r="AU1206" s="1">
        <f t="shared" si="155"/>
        <v>0.40217885955283378</v>
      </c>
      <c r="AV1206" s="1">
        <f t="shared" si="156"/>
        <v>0.29479646644549029</v>
      </c>
      <c r="AW1206" s="1">
        <f t="shared" si="157"/>
        <v>0.18741407333814677</v>
      </c>
    </row>
    <row r="1207" spans="1:49" x14ac:dyDescent="0.2">
      <c r="A1207">
        <v>1205</v>
      </c>
      <c r="B1207" t="s">
        <v>503</v>
      </c>
      <c r="C1207" t="s">
        <v>502</v>
      </c>
      <c r="F1207" t="s">
        <v>501</v>
      </c>
      <c r="G1207" t="s">
        <v>16</v>
      </c>
      <c r="H1207" t="s">
        <v>15</v>
      </c>
      <c r="I1207" t="s">
        <v>500</v>
      </c>
      <c r="J1207">
        <v>60013859</v>
      </c>
      <c r="K1207" t="s">
        <v>499</v>
      </c>
      <c r="L1207" t="s">
        <v>498</v>
      </c>
      <c r="M1207" t="s">
        <v>497</v>
      </c>
      <c r="N1207">
        <v>2</v>
      </c>
      <c r="O1207" t="s">
        <v>496</v>
      </c>
      <c r="P1207" t="s">
        <v>495</v>
      </c>
      <c r="Q1207" t="s">
        <v>494</v>
      </c>
      <c r="R1207" s="7">
        <v>36161</v>
      </c>
      <c r="S1207" s="8">
        <f t="shared" si="152"/>
        <v>1999</v>
      </c>
      <c r="T1207" s="8">
        <v>1999</v>
      </c>
      <c r="U1207" s="8">
        <f t="shared" si="153"/>
        <v>23</v>
      </c>
      <c r="V1207" s="7">
        <v>36161</v>
      </c>
      <c r="W1207" t="s">
        <v>493</v>
      </c>
      <c r="X1207" s="2">
        <v>1.552</v>
      </c>
      <c r="Y1207" s="6">
        <f t="shared" si="150"/>
        <v>4.1429753610421505E-2</v>
      </c>
      <c r="AA1207">
        <v>3076970</v>
      </c>
      <c r="AB1207">
        <v>21594</v>
      </c>
      <c r="AD1207" t="s">
        <v>5</v>
      </c>
      <c r="AE1207">
        <v>24</v>
      </c>
      <c r="AF1207">
        <v>1</v>
      </c>
      <c r="AH1207" t="s">
        <v>492</v>
      </c>
      <c r="AI1207" t="s">
        <v>491</v>
      </c>
      <c r="AK1207" t="s">
        <v>490</v>
      </c>
      <c r="AL1207">
        <v>98</v>
      </c>
      <c r="AM1207" s="5">
        <f t="shared" si="154"/>
        <v>4.2608695652173916</v>
      </c>
      <c r="AN1207" s="4">
        <f t="shared" si="151"/>
        <v>6.4534185008972228E-3</v>
      </c>
      <c r="AO1207" s="3"/>
      <c r="AP1207">
        <v>0</v>
      </c>
      <c r="AR1207" t="s">
        <v>1</v>
      </c>
      <c r="AT1207" s="2">
        <v>3.8439999999999999</v>
      </c>
      <c r="AU1207" s="1">
        <f t="shared" si="155"/>
        <v>3.0936853077564219</v>
      </c>
      <c r="AV1207" s="1">
        <f t="shared" si="156"/>
        <v>2.3941586055659365</v>
      </c>
      <c r="AW1207" s="1">
        <f t="shared" si="157"/>
        <v>1.6946319033754507</v>
      </c>
    </row>
    <row r="1208" spans="1:49" x14ac:dyDescent="0.2">
      <c r="A1208">
        <v>1206</v>
      </c>
      <c r="B1208" t="s">
        <v>489</v>
      </c>
      <c r="C1208" t="s">
        <v>488</v>
      </c>
      <c r="F1208" t="s">
        <v>487</v>
      </c>
      <c r="G1208" t="s">
        <v>16</v>
      </c>
      <c r="H1208" t="s">
        <v>15</v>
      </c>
      <c r="I1208" t="s">
        <v>486</v>
      </c>
      <c r="J1208">
        <v>60000635</v>
      </c>
      <c r="K1208" t="s">
        <v>485</v>
      </c>
      <c r="L1208" t="s">
        <v>484</v>
      </c>
      <c r="M1208" t="s">
        <v>11</v>
      </c>
      <c r="N1208">
        <v>1</v>
      </c>
      <c r="O1208" t="s">
        <v>483</v>
      </c>
      <c r="P1208">
        <v>7102100454</v>
      </c>
      <c r="Q1208">
        <v>60000635</v>
      </c>
      <c r="R1208" s="7">
        <v>36161</v>
      </c>
      <c r="S1208" s="8">
        <f t="shared" si="152"/>
        <v>1999</v>
      </c>
      <c r="T1208" s="8">
        <v>1999</v>
      </c>
      <c r="U1208" s="8">
        <f t="shared" si="153"/>
        <v>23</v>
      </c>
      <c r="V1208" s="7">
        <v>1999</v>
      </c>
      <c r="W1208" t="s">
        <v>482</v>
      </c>
      <c r="X1208" s="2">
        <v>0.755</v>
      </c>
      <c r="Y1208" s="6">
        <f t="shared" si="150"/>
        <v>2.0154293798884174E-2</v>
      </c>
      <c r="AA1208">
        <v>14619555</v>
      </c>
      <c r="AB1208">
        <v>19105</v>
      </c>
      <c r="AD1208" t="s">
        <v>5</v>
      </c>
      <c r="AE1208">
        <v>1</v>
      </c>
      <c r="AF1208">
        <v>1</v>
      </c>
      <c r="AH1208" t="s">
        <v>481</v>
      </c>
      <c r="AI1208" t="s">
        <v>480</v>
      </c>
      <c r="AJ1208" t="s">
        <v>479</v>
      </c>
      <c r="AK1208" t="s">
        <v>478</v>
      </c>
      <c r="AL1208">
        <v>64</v>
      </c>
      <c r="AM1208" s="5">
        <f t="shared" si="154"/>
        <v>2.7826086956521738</v>
      </c>
      <c r="AN1208" s="4">
        <f t="shared" si="151"/>
        <v>4.2144773883410437E-3</v>
      </c>
      <c r="AO1208" s="3"/>
      <c r="AP1208">
        <v>1</v>
      </c>
      <c r="AR1208" t="s">
        <v>1</v>
      </c>
      <c r="AT1208" s="2">
        <v>2.5089999999999999</v>
      </c>
      <c r="AU1208" s="1">
        <f t="shared" si="155"/>
        <v>1.5372348875721233</v>
      </c>
      <c r="AV1208" s="1">
        <f t="shared" si="156"/>
        <v>1.218438559361261</v>
      </c>
      <c r="AW1208" s="1">
        <f t="shared" si="157"/>
        <v>0.89964223115039832</v>
      </c>
    </row>
    <row r="1209" spans="1:49" x14ac:dyDescent="0.2">
      <c r="A1209">
        <v>1207</v>
      </c>
      <c r="B1209" t="s">
        <v>477</v>
      </c>
      <c r="F1209" t="s">
        <v>476</v>
      </c>
      <c r="G1209" t="s">
        <v>16</v>
      </c>
      <c r="H1209" t="s">
        <v>15</v>
      </c>
      <c r="I1209" t="s">
        <v>475</v>
      </c>
      <c r="J1209">
        <v>108582664</v>
      </c>
      <c r="K1209" t="s">
        <v>474</v>
      </c>
      <c r="L1209" t="s">
        <v>473</v>
      </c>
      <c r="M1209" t="s">
        <v>11</v>
      </c>
      <c r="N1209">
        <v>34</v>
      </c>
      <c r="O1209" t="s">
        <v>472</v>
      </c>
      <c r="P1209" t="s">
        <v>471</v>
      </c>
      <c r="Q1209" t="s">
        <v>470</v>
      </c>
      <c r="R1209" s="7">
        <v>36161</v>
      </c>
      <c r="S1209" s="8">
        <f t="shared" si="152"/>
        <v>1999</v>
      </c>
      <c r="T1209" s="8">
        <v>1999</v>
      </c>
      <c r="U1209" s="8">
        <f t="shared" si="153"/>
        <v>23</v>
      </c>
      <c r="V1209" s="7">
        <v>1999</v>
      </c>
      <c r="W1209" t="s">
        <v>469</v>
      </c>
      <c r="X1209" s="2">
        <v>0.67400000000000004</v>
      </c>
      <c r="Y1209" s="6">
        <f t="shared" si="150"/>
        <v>1.799204506019594E-2</v>
      </c>
      <c r="AA1209">
        <v>116297</v>
      </c>
      <c r="AB1209">
        <v>26506</v>
      </c>
      <c r="AD1209" t="s">
        <v>5</v>
      </c>
      <c r="AE1209">
        <v>46</v>
      </c>
      <c r="AF1209">
        <v>1</v>
      </c>
      <c r="AH1209" t="s">
        <v>468</v>
      </c>
      <c r="AI1209" t="s">
        <v>467</v>
      </c>
      <c r="AJ1209" t="s">
        <v>466</v>
      </c>
      <c r="AK1209" t="s">
        <v>465</v>
      </c>
      <c r="AL1209">
        <v>17</v>
      </c>
      <c r="AM1209" s="5">
        <f t="shared" si="154"/>
        <v>0.73913043478260865</v>
      </c>
      <c r="AN1209" s="4">
        <f t="shared" si="151"/>
        <v>1.1194705562780896E-3</v>
      </c>
      <c r="AO1209" s="3"/>
      <c r="AP1209">
        <v>0</v>
      </c>
      <c r="AR1209" t="s">
        <v>1</v>
      </c>
      <c r="AT1209" s="2" t="s">
        <v>0</v>
      </c>
      <c r="AU1209" s="1">
        <f t="shared" si="155"/>
        <v>1.2930272709020585</v>
      </c>
      <c r="AV1209" s="1">
        <f t="shared" si="156"/>
        <v>0.95557578082370154</v>
      </c>
      <c r="AW1209" s="1">
        <f t="shared" si="157"/>
        <v>0.61812429074534436</v>
      </c>
    </row>
    <row r="1210" spans="1:49" x14ac:dyDescent="0.2">
      <c r="A1210">
        <v>1208</v>
      </c>
      <c r="B1210" t="s">
        <v>464</v>
      </c>
      <c r="C1210" t="s">
        <v>463</v>
      </c>
      <c r="F1210" t="s">
        <v>462</v>
      </c>
      <c r="G1210" t="s">
        <v>16</v>
      </c>
      <c r="H1210" t="s">
        <v>15</v>
      </c>
      <c r="I1210" t="s">
        <v>461</v>
      </c>
      <c r="J1210" t="s">
        <v>460</v>
      </c>
      <c r="K1210" t="s">
        <v>459</v>
      </c>
      <c r="L1210" t="s">
        <v>458</v>
      </c>
      <c r="M1210" t="s">
        <v>457</v>
      </c>
      <c r="N1210">
        <v>5</v>
      </c>
      <c r="O1210" t="s">
        <v>456</v>
      </c>
      <c r="P1210" t="s">
        <v>455</v>
      </c>
      <c r="Q1210" t="s">
        <v>454</v>
      </c>
      <c r="R1210" s="7">
        <v>36161</v>
      </c>
      <c r="S1210" s="8">
        <f t="shared" si="152"/>
        <v>1999</v>
      </c>
      <c r="T1210" s="8">
        <v>1999</v>
      </c>
      <c r="U1210" s="8">
        <f t="shared" si="153"/>
        <v>23</v>
      </c>
      <c r="V1210" s="7" t="s">
        <v>453</v>
      </c>
      <c r="W1210" t="s">
        <v>452</v>
      </c>
      <c r="X1210" s="2">
        <v>0.12</v>
      </c>
      <c r="Y1210" s="6">
        <f t="shared" si="150"/>
        <v>3.2033314647233121E-3</v>
      </c>
      <c r="AA1210">
        <v>10897089</v>
      </c>
      <c r="AB1210">
        <v>20786</v>
      </c>
      <c r="AD1210" t="s">
        <v>5</v>
      </c>
      <c r="AE1210">
        <v>4</v>
      </c>
      <c r="AF1210">
        <v>3</v>
      </c>
      <c r="AH1210" t="s">
        <v>451</v>
      </c>
      <c r="AI1210" t="s">
        <v>450</v>
      </c>
      <c r="AK1210" t="s">
        <v>449</v>
      </c>
      <c r="AL1210">
        <v>23</v>
      </c>
      <c r="AM1210" s="5">
        <f t="shared" si="154"/>
        <v>1</v>
      </c>
      <c r="AN1210" s="4">
        <f t="shared" si="151"/>
        <v>1.5145778114350624E-3</v>
      </c>
      <c r="AO1210" s="3"/>
      <c r="AP1210">
        <v>0</v>
      </c>
      <c r="AR1210" t="s">
        <v>1</v>
      </c>
      <c r="AT1210" s="2">
        <v>0.33300000000000002</v>
      </c>
      <c r="AU1210" s="1">
        <f t="shared" si="155"/>
        <v>0.2696705368736837</v>
      </c>
      <c r="AV1210" s="1">
        <f t="shared" si="156"/>
        <v>0.23589546380791876</v>
      </c>
      <c r="AW1210" s="1">
        <f t="shared" si="157"/>
        <v>0.20212039074215374</v>
      </c>
    </row>
    <row r="1211" spans="1:49" x14ac:dyDescent="0.2">
      <c r="A1211">
        <v>1209</v>
      </c>
      <c r="B1211" t="s">
        <v>448</v>
      </c>
      <c r="C1211" t="s">
        <v>447</v>
      </c>
      <c r="F1211" t="s">
        <v>446</v>
      </c>
      <c r="G1211" t="s">
        <v>16</v>
      </c>
      <c r="H1211" t="s">
        <v>15</v>
      </c>
      <c r="I1211" t="s">
        <v>445</v>
      </c>
      <c r="J1211">
        <v>60013140</v>
      </c>
      <c r="K1211" t="s">
        <v>444</v>
      </c>
      <c r="L1211" t="s">
        <v>443</v>
      </c>
      <c r="M1211" t="s">
        <v>11</v>
      </c>
      <c r="N1211">
        <v>1</v>
      </c>
      <c r="O1211" t="s">
        <v>442</v>
      </c>
      <c r="P1211">
        <v>6603476428</v>
      </c>
      <c r="Q1211">
        <v>60013140</v>
      </c>
      <c r="R1211" s="7">
        <v>36161</v>
      </c>
      <c r="S1211" s="8">
        <f t="shared" si="152"/>
        <v>1999</v>
      </c>
      <c r="T1211" s="8">
        <v>1999</v>
      </c>
      <c r="U1211" s="8">
        <f t="shared" si="153"/>
        <v>23</v>
      </c>
      <c r="V1211" s="7" t="s">
        <v>441</v>
      </c>
      <c r="W1211" t="s">
        <v>440</v>
      </c>
      <c r="X1211" s="2">
        <v>1.1779999999999999</v>
      </c>
      <c r="Y1211" s="6">
        <f t="shared" si="150"/>
        <v>3.1446037212033845E-2</v>
      </c>
      <c r="AA1211">
        <v>168033</v>
      </c>
      <c r="AB1211">
        <v>27965</v>
      </c>
      <c r="AD1211" t="s">
        <v>5</v>
      </c>
      <c r="AE1211">
        <v>64</v>
      </c>
      <c r="AF1211">
        <v>6</v>
      </c>
      <c r="AH1211" t="s">
        <v>439</v>
      </c>
      <c r="AI1211" t="s">
        <v>438</v>
      </c>
      <c r="AK1211" t="s">
        <v>437</v>
      </c>
      <c r="AL1211">
        <v>21</v>
      </c>
      <c r="AM1211" s="5">
        <f t="shared" si="154"/>
        <v>0.91304347826086951</v>
      </c>
      <c r="AN1211" s="4">
        <f t="shared" si="151"/>
        <v>1.3828753930494049E-3</v>
      </c>
      <c r="AO1211" s="3"/>
      <c r="AP1211">
        <v>0</v>
      </c>
      <c r="AR1211" t="s">
        <v>1</v>
      </c>
      <c r="AT1211" s="2">
        <v>2.9279999999999999</v>
      </c>
      <c r="AU1211" s="1">
        <f t="shared" si="155"/>
        <v>2.2427088666338513</v>
      </c>
      <c r="AV1211" s="1">
        <f t="shared" si="156"/>
        <v>1.6414456302541625</v>
      </c>
      <c r="AW1211" s="1">
        <f t="shared" si="157"/>
        <v>1.0401823938744736</v>
      </c>
    </row>
    <row r="1212" spans="1:49" x14ac:dyDescent="0.2">
      <c r="A1212">
        <v>1210</v>
      </c>
      <c r="B1212" t="s">
        <v>436</v>
      </c>
      <c r="F1212" t="s">
        <v>435</v>
      </c>
      <c r="G1212" t="s">
        <v>16</v>
      </c>
      <c r="H1212" t="s">
        <v>15</v>
      </c>
      <c r="I1212" t="s">
        <v>434</v>
      </c>
      <c r="J1212">
        <v>60003674</v>
      </c>
      <c r="K1212" t="s">
        <v>433</v>
      </c>
      <c r="L1212" t="s">
        <v>432</v>
      </c>
      <c r="M1212" t="s">
        <v>431</v>
      </c>
      <c r="N1212">
        <v>1</v>
      </c>
      <c r="O1212" t="s">
        <v>430</v>
      </c>
      <c r="P1212">
        <v>6602166348</v>
      </c>
      <c r="Q1212">
        <v>60003674</v>
      </c>
      <c r="R1212" s="7">
        <v>36161</v>
      </c>
      <c r="S1212" s="8">
        <f t="shared" si="152"/>
        <v>1999</v>
      </c>
      <c r="T1212" s="8">
        <v>1999</v>
      </c>
      <c r="U1212" s="8">
        <f t="shared" si="153"/>
        <v>23</v>
      </c>
      <c r="V1212" s="7">
        <v>1999</v>
      </c>
      <c r="W1212" t="s">
        <v>429</v>
      </c>
      <c r="X1212" s="2">
        <v>0</v>
      </c>
      <c r="Y1212" s="6">
        <f t="shared" si="150"/>
        <v>0</v>
      </c>
      <c r="AB1212">
        <v>21101038512</v>
      </c>
      <c r="AC1212">
        <v>21699402</v>
      </c>
      <c r="AD1212" t="s">
        <v>5</v>
      </c>
      <c r="AE1212">
        <v>104</v>
      </c>
      <c r="AF1212" t="s">
        <v>428</v>
      </c>
      <c r="AG1212" t="s">
        <v>427</v>
      </c>
      <c r="AH1212" t="s">
        <v>426</v>
      </c>
      <c r="AI1212" t="s">
        <v>425</v>
      </c>
      <c r="AK1212" t="s">
        <v>424</v>
      </c>
      <c r="AL1212">
        <v>44</v>
      </c>
      <c r="AM1212" s="5">
        <f t="shared" si="154"/>
        <v>1.9130434782608696</v>
      </c>
      <c r="AN1212" s="4">
        <f t="shared" si="151"/>
        <v>2.8974532044844675E-3</v>
      </c>
      <c r="AO1212" s="3"/>
      <c r="AP1212">
        <v>0</v>
      </c>
      <c r="AR1212" t="s">
        <v>1</v>
      </c>
      <c r="AT1212" s="2" t="s">
        <v>0</v>
      </c>
      <c r="AU1212" s="1">
        <f t="shared" si="155"/>
        <v>8.6923596134534029E-2</v>
      </c>
      <c r="AV1212" s="1">
        <f t="shared" si="156"/>
        <v>0.14487266022422338</v>
      </c>
      <c r="AW1212" s="1">
        <f t="shared" si="157"/>
        <v>0.20282172431391271</v>
      </c>
    </row>
    <row r="1213" spans="1:49" x14ac:dyDescent="0.2">
      <c r="A1213">
        <v>1211</v>
      </c>
      <c r="B1213" t="s">
        <v>423</v>
      </c>
      <c r="C1213" t="s">
        <v>422</v>
      </c>
      <c r="E1213">
        <v>11969696</v>
      </c>
      <c r="F1213" t="s">
        <v>421</v>
      </c>
      <c r="G1213" t="s">
        <v>16</v>
      </c>
      <c r="H1213" t="s">
        <v>15</v>
      </c>
      <c r="I1213" t="s">
        <v>420</v>
      </c>
      <c r="J1213">
        <v>60068696</v>
      </c>
      <c r="K1213" t="s">
        <v>419</v>
      </c>
      <c r="L1213" t="s">
        <v>418</v>
      </c>
      <c r="M1213" t="s">
        <v>417</v>
      </c>
      <c r="N1213">
        <v>2</v>
      </c>
      <c r="O1213" t="s">
        <v>416</v>
      </c>
      <c r="P1213" t="s">
        <v>415</v>
      </c>
      <c r="Q1213" t="s">
        <v>414</v>
      </c>
      <c r="R1213" s="7">
        <v>36161</v>
      </c>
      <c r="S1213" s="8">
        <f t="shared" si="152"/>
        <v>1999</v>
      </c>
      <c r="T1213" s="8">
        <v>1999</v>
      </c>
      <c r="U1213" s="8">
        <f t="shared" si="153"/>
        <v>23</v>
      </c>
      <c r="V1213" s="7">
        <v>1999</v>
      </c>
      <c r="W1213" t="s">
        <v>413</v>
      </c>
      <c r="X1213" s="2">
        <v>0.89600000000000002</v>
      </c>
      <c r="Y1213" s="6">
        <f t="shared" si="150"/>
        <v>2.3918208269934065E-2</v>
      </c>
      <c r="AA1213" t="s">
        <v>412</v>
      </c>
      <c r="AB1213">
        <v>21100855841</v>
      </c>
      <c r="AD1213" t="s">
        <v>5</v>
      </c>
      <c r="AE1213">
        <v>59</v>
      </c>
      <c r="AF1213">
        <v>6</v>
      </c>
      <c r="AH1213" t="s">
        <v>411</v>
      </c>
      <c r="AI1213" t="s">
        <v>410</v>
      </c>
      <c r="AK1213" t="s">
        <v>409</v>
      </c>
      <c r="AL1213">
        <v>19</v>
      </c>
      <c r="AM1213" s="5">
        <f t="shared" si="154"/>
        <v>0.82608695652173914</v>
      </c>
      <c r="AN1213" s="4">
        <f t="shared" si="151"/>
        <v>1.2511729746637473E-3</v>
      </c>
      <c r="AO1213" s="3"/>
      <c r="AP1213">
        <v>0</v>
      </c>
      <c r="AR1213" t="s">
        <v>1</v>
      </c>
      <c r="AT1213" s="2" t="s">
        <v>0</v>
      </c>
      <c r="AU1213" s="1">
        <f t="shared" si="155"/>
        <v>1.7118097681352966</v>
      </c>
      <c r="AV1213" s="1">
        <f t="shared" si="156"/>
        <v>1.2584690622298906</v>
      </c>
      <c r="AW1213" s="1">
        <f t="shared" si="157"/>
        <v>0.80512835632448421</v>
      </c>
    </row>
    <row r="1214" spans="1:49" x14ac:dyDescent="0.2">
      <c r="A1214">
        <v>1212</v>
      </c>
      <c r="B1214" t="s">
        <v>408</v>
      </c>
      <c r="C1214" t="s">
        <v>407</v>
      </c>
      <c r="F1214" t="s">
        <v>406</v>
      </c>
      <c r="G1214" t="s">
        <v>16</v>
      </c>
      <c r="H1214" t="s">
        <v>15</v>
      </c>
      <c r="I1214" t="s">
        <v>405</v>
      </c>
      <c r="J1214">
        <v>60008724</v>
      </c>
      <c r="K1214" t="s">
        <v>404</v>
      </c>
      <c r="L1214" t="s">
        <v>403</v>
      </c>
      <c r="M1214" t="s">
        <v>11</v>
      </c>
      <c r="N1214">
        <v>2</v>
      </c>
      <c r="O1214" t="s">
        <v>402</v>
      </c>
      <c r="P1214" t="s">
        <v>401</v>
      </c>
      <c r="Q1214" t="s">
        <v>400</v>
      </c>
      <c r="R1214" s="7">
        <v>36161</v>
      </c>
      <c r="S1214" s="8">
        <f t="shared" si="152"/>
        <v>1999</v>
      </c>
      <c r="T1214" s="8">
        <v>1999</v>
      </c>
      <c r="U1214" s="8">
        <f t="shared" si="153"/>
        <v>23</v>
      </c>
      <c r="V1214" s="7">
        <v>36404</v>
      </c>
      <c r="W1214" t="s">
        <v>330</v>
      </c>
      <c r="X1214" s="2">
        <v>0.80300000000000005</v>
      </c>
      <c r="Y1214" s="6">
        <f t="shared" si="150"/>
        <v>2.1435626384773501E-2</v>
      </c>
      <c r="AA1214">
        <v>10847529</v>
      </c>
      <c r="AB1214">
        <v>12320</v>
      </c>
      <c r="AC1214">
        <v>15208532</v>
      </c>
      <c r="AD1214" t="s">
        <v>5</v>
      </c>
      <c r="AE1214">
        <v>16</v>
      </c>
      <c r="AF1214">
        <v>9</v>
      </c>
      <c r="AH1214" t="s">
        <v>399</v>
      </c>
      <c r="AI1214" t="s">
        <v>398</v>
      </c>
      <c r="AK1214" t="s">
        <v>397</v>
      </c>
      <c r="AL1214">
        <v>17</v>
      </c>
      <c r="AM1214" s="5">
        <f t="shared" si="154"/>
        <v>0.73913043478260865</v>
      </c>
      <c r="AN1214" s="4">
        <f t="shared" si="151"/>
        <v>1.1194705562780896E-3</v>
      </c>
      <c r="AO1214" s="3"/>
      <c r="AP1214">
        <v>0</v>
      </c>
      <c r="AR1214" t="s">
        <v>1</v>
      </c>
      <c r="AT1214" s="2" t="s">
        <v>0</v>
      </c>
      <c r="AU1214" s="1">
        <f t="shared" si="155"/>
        <v>1.5340779636224877</v>
      </c>
      <c r="AV1214" s="1">
        <f t="shared" si="156"/>
        <v>1.1277548470525796</v>
      </c>
      <c r="AW1214" s="1">
        <f t="shared" si="157"/>
        <v>0.72143173048267117</v>
      </c>
    </row>
    <row r="1215" spans="1:49" x14ac:dyDescent="0.2">
      <c r="A1215">
        <v>1213</v>
      </c>
      <c r="B1215" t="s">
        <v>396</v>
      </c>
      <c r="C1215" t="s">
        <v>395</v>
      </c>
      <c r="F1215" t="s">
        <v>394</v>
      </c>
      <c r="G1215" t="s">
        <v>16</v>
      </c>
      <c r="H1215" t="s">
        <v>15</v>
      </c>
      <c r="I1215" t="s">
        <v>393</v>
      </c>
      <c r="J1215" t="s">
        <v>392</v>
      </c>
      <c r="K1215" t="s">
        <v>391</v>
      </c>
      <c r="L1215" t="s">
        <v>390</v>
      </c>
      <c r="M1215" t="s">
        <v>389</v>
      </c>
      <c r="N1215">
        <v>4</v>
      </c>
      <c r="O1215" t="s">
        <v>388</v>
      </c>
      <c r="P1215" t="s">
        <v>387</v>
      </c>
      <c r="Q1215" t="s">
        <v>386</v>
      </c>
      <c r="R1215" s="7">
        <v>36161</v>
      </c>
      <c r="S1215" s="8">
        <f t="shared" si="152"/>
        <v>1999</v>
      </c>
      <c r="T1215" s="8">
        <v>1999</v>
      </c>
      <c r="U1215" s="8">
        <f t="shared" si="153"/>
        <v>23</v>
      </c>
      <c r="V1215" s="7">
        <v>36434</v>
      </c>
      <c r="W1215" t="s">
        <v>343</v>
      </c>
      <c r="X1215" s="2">
        <v>0.60499999999999998</v>
      </c>
      <c r="Y1215" s="6">
        <f t="shared" si="150"/>
        <v>1.6150129467980032E-2</v>
      </c>
      <c r="AA1215">
        <v>346748</v>
      </c>
      <c r="AB1215">
        <v>15563</v>
      </c>
      <c r="AD1215" t="s">
        <v>5</v>
      </c>
      <c r="AE1215">
        <v>70</v>
      </c>
      <c r="AF1215">
        <v>10</v>
      </c>
      <c r="AH1215" t="s">
        <v>385</v>
      </c>
      <c r="AI1215" t="s">
        <v>384</v>
      </c>
      <c r="AK1215" t="s">
        <v>383</v>
      </c>
      <c r="AL1215">
        <v>21</v>
      </c>
      <c r="AM1215" s="5">
        <f t="shared" si="154"/>
        <v>0.91304347826086951</v>
      </c>
      <c r="AN1215" s="4">
        <f t="shared" si="151"/>
        <v>1.3828753930494049E-3</v>
      </c>
      <c r="AO1215" s="3"/>
      <c r="AP1215">
        <v>0</v>
      </c>
      <c r="AR1215" t="s">
        <v>1</v>
      </c>
      <c r="AT1215" s="2">
        <v>1.5229999999999999</v>
      </c>
      <c r="AU1215" s="1">
        <f t="shared" si="155"/>
        <v>1.1719953245500843</v>
      </c>
      <c r="AV1215" s="1">
        <f t="shared" si="156"/>
        <v>0.87665024305147188</v>
      </c>
      <c r="AW1215" s="1">
        <f t="shared" si="157"/>
        <v>0.58130516155285927</v>
      </c>
    </row>
    <row r="1216" spans="1:49" x14ac:dyDescent="0.2">
      <c r="A1216">
        <v>1214</v>
      </c>
      <c r="B1216" t="s">
        <v>382</v>
      </c>
      <c r="C1216" t="s">
        <v>381</v>
      </c>
      <c r="F1216" t="s">
        <v>380</v>
      </c>
      <c r="G1216" t="s">
        <v>16</v>
      </c>
      <c r="H1216" t="s">
        <v>15</v>
      </c>
      <c r="I1216" t="s">
        <v>379</v>
      </c>
      <c r="J1216" t="s">
        <v>378</v>
      </c>
      <c r="K1216" t="s">
        <v>377</v>
      </c>
      <c r="L1216" t="s">
        <v>376</v>
      </c>
      <c r="M1216" t="s">
        <v>375</v>
      </c>
      <c r="N1216">
        <v>3</v>
      </c>
      <c r="O1216" t="s">
        <v>374</v>
      </c>
      <c r="P1216" t="s">
        <v>373</v>
      </c>
      <c r="Q1216" t="s">
        <v>372</v>
      </c>
      <c r="R1216" s="7">
        <v>36161</v>
      </c>
      <c r="S1216" s="8">
        <f t="shared" si="152"/>
        <v>1999</v>
      </c>
      <c r="T1216" s="8">
        <v>1999</v>
      </c>
      <c r="U1216" s="8">
        <f t="shared" si="153"/>
        <v>23</v>
      </c>
      <c r="V1216" s="7">
        <v>1999</v>
      </c>
      <c r="W1216" t="s">
        <v>49</v>
      </c>
      <c r="X1216" s="2">
        <v>0.249</v>
      </c>
      <c r="Y1216" s="6">
        <f t="shared" si="150"/>
        <v>6.6469127893008734E-3</v>
      </c>
      <c r="AA1216">
        <v>8943370</v>
      </c>
      <c r="AB1216">
        <v>18200</v>
      </c>
      <c r="AD1216" t="s">
        <v>5</v>
      </c>
      <c r="AE1216">
        <v>12</v>
      </c>
      <c r="AF1216">
        <v>4</v>
      </c>
      <c r="AH1216" t="s">
        <v>371</v>
      </c>
      <c r="AI1216" t="s">
        <v>370</v>
      </c>
      <c r="AK1216" t="s">
        <v>369</v>
      </c>
      <c r="AL1216">
        <v>28</v>
      </c>
      <c r="AM1216" s="5">
        <f t="shared" si="154"/>
        <v>1.2173913043478262</v>
      </c>
      <c r="AN1216" s="4">
        <f t="shared" si="151"/>
        <v>1.8438338573992066E-3</v>
      </c>
      <c r="AO1216" s="3"/>
      <c r="AP1216">
        <v>0</v>
      </c>
      <c r="AR1216" t="s">
        <v>1</v>
      </c>
      <c r="AT1216" s="2" t="s">
        <v>0</v>
      </c>
      <c r="AU1216" s="1">
        <f t="shared" si="155"/>
        <v>0.52059891097303734</v>
      </c>
      <c r="AV1216" s="1">
        <f t="shared" si="156"/>
        <v>0.42453733233500396</v>
      </c>
      <c r="AW1216" s="1">
        <f t="shared" si="157"/>
        <v>0.32847575369697068</v>
      </c>
    </row>
    <row r="1217" spans="1:49" x14ac:dyDescent="0.2">
      <c r="A1217">
        <v>1215</v>
      </c>
      <c r="B1217" t="s">
        <v>368</v>
      </c>
      <c r="C1217" t="s">
        <v>367</v>
      </c>
      <c r="F1217" t="s">
        <v>366</v>
      </c>
      <c r="G1217" t="s">
        <v>16</v>
      </c>
      <c r="H1217" t="s">
        <v>15</v>
      </c>
      <c r="I1217" t="s">
        <v>365</v>
      </c>
      <c r="J1217" t="s">
        <v>364</v>
      </c>
      <c r="K1217" t="s">
        <v>363</v>
      </c>
      <c r="L1217" t="s">
        <v>362</v>
      </c>
      <c r="M1217" t="s">
        <v>361</v>
      </c>
      <c r="N1217">
        <v>9</v>
      </c>
      <c r="O1217" t="s">
        <v>360</v>
      </c>
      <c r="P1217" t="s">
        <v>359</v>
      </c>
      <c r="Q1217" t="s">
        <v>358</v>
      </c>
      <c r="R1217" s="7">
        <v>36161</v>
      </c>
      <c r="S1217" s="8">
        <f t="shared" si="152"/>
        <v>1999</v>
      </c>
      <c r="T1217" s="8">
        <v>1999</v>
      </c>
      <c r="U1217" s="8">
        <f t="shared" si="153"/>
        <v>23</v>
      </c>
      <c r="V1217" s="7">
        <v>36312</v>
      </c>
      <c r="W1217" t="s">
        <v>343</v>
      </c>
      <c r="X1217" s="2">
        <v>0.60499999999999998</v>
      </c>
      <c r="Y1217" s="6">
        <f t="shared" si="150"/>
        <v>1.6150129467980032E-2</v>
      </c>
      <c r="AA1217">
        <v>346748</v>
      </c>
      <c r="AB1217">
        <v>15563</v>
      </c>
      <c r="AD1217" t="s">
        <v>5</v>
      </c>
      <c r="AE1217">
        <v>70</v>
      </c>
      <c r="AF1217">
        <v>6</v>
      </c>
      <c r="AH1217" t="s">
        <v>357</v>
      </c>
      <c r="AI1217" t="s">
        <v>356</v>
      </c>
      <c r="AK1217" t="s">
        <v>355</v>
      </c>
      <c r="AL1217">
        <v>41</v>
      </c>
      <c r="AM1217" s="5">
        <f t="shared" si="154"/>
        <v>1.7826086956521738</v>
      </c>
      <c r="AN1217" s="4">
        <f t="shared" si="151"/>
        <v>2.6998995769059808E-3</v>
      </c>
      <c r="AO1217" s="3"/>
      <c r="AP1217">
        <v>0</v>
      </c>
      <c r="AR1217" t="s">
        <v>1</v>
      </c>
      <c r="AT1217" s="2">
        <v>1.5229999999999999</v>
      </c>
      <c r="AU1217" s="1">
        <f t="shared" si="155"/>
        <v>1.2115060500657815</v>
      </c>
      <c r="AV1217" s="1">
        <f t="shared" si="156"/>
        <v>0.9425014522443006</v>
      </c>
      <c r="AW1217" s="1">
        <f t="shared" si="157"/>
        <v>0.67349685442281959</v>
      </c>
    </row>
    <row r="1218" spans="1:49" x14ac:dyDescent="0.2">
      <c r="A1218">
        <v>1216</v>
      </c>
      <c r="B1218" t="s">
        <v>354</v>
      </c>
      <c r="C1218" t="s">
        <v>353</v>
      </c>
      <c r="F1218" t="s">
        <v>352</v>
      </c>
      <c r="G1218" t="s">
        <v>16</v>
      </c>
      <c r="H1218" t="s">
        <v>15</v>
      </c>
      <c r="I1218" t="s">
        <v>351</v>
      </c>
      <c r="J1218" t="s">
        <v>350</v>
      </c>
      <c r="K1218" t="s">
        <v>349</v>
      </c>
      <c r="L1218" t="s">
        <v>348</v>
      </c>
      <c r="M1218" t="s">
        <v>347</v>
      </c>
      <c r="N1218">
        <v>6</v>
      </c>
      <c r="O1218" t="s">
        <v>346</v>
      </c>
      <c r="P1218" t="s">
        <v>345</v>
      </c>
      <c r="Q1218" t="s">
        <v>344</v>
      </c>
      <c r="R1218" s="7">
        <v>36161</v>
      </c>
      <c r="S1218" s="8">
        <f t="shared" si="152"/>
        <v>1999</v>
      </c>
      <c r="T1218" s="8">
        <v>1999</v>
      </c>
      <c r="U1218" s="8">
        <f t="shared" si="153"/>
        <v>23</v>
      </c>
      <c r="V1218" s="7">
        <v>36373</v>
      </c>
      <c r="W1218" t="s">
        <v>343</v>
      </c>
      <c r="X1218" s="2">
        <v>0.60499999999999998</v>
      </c>
      <c r="Y1218" s="6">
        <f t="shared" ref="Y1218:Y1242" si="158">(X1218-$Z$3)/($Z$2-$Z$3)</f>
        <v>1.6150129467980032E-2</v>
      </c>
      <c r="AA1218">
        <v>346748</v>
      </c>
      <c r="AB1218">
        <v>15563</v>
      </c>
      <c r="AD1218" t="s">
        <v>5</v>
      </c>
      <c r="AE1218">
        <v>70</v>
      </c>
      <c r="AF1218">
        <v>8</v>
      </c>
      <c r="AH1218" t="s">
        <v>342</v>
      </c>
      <c r="AI1218" t="s">
        <v>341</v>
      </c>
      <c r="AK1218" t="s">
        <v>340</v>
      </c>
      <c r="AL1218">
        <v>49</v>
      </c>
      <c r="AM1218" s="5">
        <f t="shared" si="154"/>
        <v>2.1304347826086958</v>
      </c>
      <c r="AN1218" s="4">
        <f t="shared" ref="AN1218:AN1242" si="159">(AM1218-$AO$3)/($AO$2-$AO$3)</f>
        <v>3.2267092504486114E-3</v>
      </c>
      <c r="AO1218" s="3"/>
      <c r="AP1218">
        <v>0</v>
      </c>
      <c r="AR1218" t="s">
        <v>1</v>
      </c>
      <c r="AT1218" s="2">
        <v>1.5229999999999999</v>
      </c>
      <c r="AU1218" s="1">
        <f t="shared" si="155"/>
        <v>1.2273103402720607</v>
      </c>
      <c r="AV1218" s="1">
        <f t="shared" si="156"/>
        <v>0.9688419359214322</v>
      </c>
      <c r="AW1218" s="1">
        <f t="shared" si="157"/>
        <v>0.71037353157080374</v>
      </c>
    </row>
    <row r="1219" spans="1:49" x14ac:dyDescent="0.2">
      <c r="A1219">
        <v>1217</v>
      </c>
      <c r="B1219" t="s">
        <v>339</v>
      </c>
      <c r="C1219" t="s">
        <v>338</v>
      </c>
      <c r="F1219" t="s">
        <v>337</v>
      </c>
      <c r="G1219" t="s">
        <v>16</v>
      </c>
      <c r="H1219" t="s">
        <v>15</v>
      </c>
      <c r="I1219" t="s">
        <v>336</v>
      </c>
      <c r="J1219">
        <v>60017293</v>
      </c>
      <c r="K1219" t="s">
        <v>335</v>
      </c>
      <c r="L1219" t="s">
        <v>334</v>
      </c>
      <c r="M1219" t="s">
        <v>53</v>
      </c>
      <c r="N1219">
        <v>3</v>
      </c>
      <c r="O1219" t="s">
        <v>333</v>
      </c>
      <c r="P1219" t="s">
        <v>332</v>
      </c>
      <c r="Q1219" t="s">
        <v>331</v>
      </c>
      <c r="R1219" s="7">
        <v>36161</v>
      </c>
      <c r="S1219" s="8">
        <f t="shared" si="152"/>
        <v>1999</v>
      </c>
      <c r="T1219" s="8">
        <v>1999</v>
      </c>
      <c r="U1219" s="8">
        <f t="shared" si="153"/>
        <v>23</v>
      </c>
      <c r="V1219" s="7">
        <v>36342</v>
      </c>
      <c r="W1219" t="s">
        <v>330</v>
      </c>
      <c r="X1219" s="2">
        <v>0.80300000000000005</v>
      </c>
      <c r="Y1219" s="6">
        <f t="shared" si="158"/>
        <v>2.1435626384773501E-2</v>
      </c>
      <c r="AA1219">
        <v>10847529</v>
      </c>
      <c r="AB1219">
        <v>12320</v>
      </c>
      <c r="AC1219">
        <v>15208532</v>
      </c>
      <c r="AD1219" t="s">
        <v>5</v>
      </c>
      <c r="AE1219">
        <v>16</v>
      </c>
      <c r="AF1219">
        <v>7</v>
      </c>
      <c r="AH1219" t="s">
        <v>329</v>
      </c>
      <c r="AI1219" t="s">
        <v>328</v>
      </c>
      <c r="AK1219" t="s">
        <v>327</v>
      </c>
      <c r="AL1219">
        <v>39</v>
      </c>
      <c r="AM1219" s="5">
        <f t="shared" si="154"/>
        <v>1.6956521739130435</v>
      </c>
      <c r="AN1219" s="4">
        <f t="shared" si="159"/>
        <v>2.5681971585203231E-3</v>
      </c>
      <c r="AO1219" s="3"/>
      <c r="AP1219">
        <v>0</v>
      </c>
      <c r="AR1219" t="s">
        <v>1</v>
      </c>
      <c r="AT1219" s="2" t="s">
        <v>0</v>
      </c>
      <c r="AU1219" s="1">
        <f t="shared" si="155"/>
        <v>1.5775397616897546</v>
      </c>
      <c r="AV1219" s="1">
        <f t="shared" si="156"/>
        <v>1.2001911771646911</v>
      </c>
      <c r="AW1219" s="1">
        <f t="shared" si="157"/>
        <v>0.82284259263962745</v>
      </c>
    </row>
    <row r="1220" spans="1:49" x14ac:dyDescent="0.2">
      <c r="A1220">
        <v>1218</v>
      </c>
      <c r="B1220" t="s">
        <v>326</v>
      </c>
      <c r="C1220" t="s">
        <v>325</v>
      </c>
      <c r="F1220" t="s">
        <v>324</v>
      </c>
      <c r="G1220" t="s">
        <v>16</v>
      </c>
      <c r="H1220" t="s">
        <v>15</v>
      </c>
      <c r="I1220" t="s">
        <v>323</v>
      </c>
      <c r="J1220" t="s">
        <v>322</v>
      </c>
      <c r="K1220" t="s">
        <v>321</v>
      </c>
      <c r="L1220" t="s">
        <v>320</v>
      </c>
      <c r="M1220" t="s">
        <v>319</v>
      </c>
      <c r="N1220">
        <v>6</v>
      </c>
      <c r="O1220" t="s">
        <v>318</v>
      </c>
      <c r="P1220" t="s">
        <v>317</v>
      </c>
      <c r="Q1220" t="s">
        <v>316</v>
      </c>
      <c r="R1220" s="7">
        <v>36161</v>
      </c>
      <c r="S1220" s="8">
        <f t="shared" si="152"/>
        <v>1999</v>
      </c>
      <c r="T1220" s="8">
        <v>1999</v>
      </c>
      <c r="U1220" s="8">
        <f t="shared" si="153"/>
        <v>23</v>
      </c>
      <c r="V1220" s="7">
        <v>1999</v>
      </c>
      <c r="W1220" t="s">
        <v>315</v>
      </c>
      <c r="X1220" s="2">
        <v>0.48699999999999999</v>
      </c>
      <c r="Y1220" s="6">
        <f t="shared" si="158"/>
        <v>1.3000186861002109E-2</v>
      </c>
      <c r="AA1220">
        <v>214922</v>
      </c>
      <c r="AB1220">
        <v>130262</v>
      </c>
      <c r="AD1220" t="s">
        <v>5</v>
      </c>
      <c r="AE1220">
        <v>38</v>
      </c>
      <c r="AF1220" s="9">
        <v>0.16666666666666666</v>
      </c>
      <c r="AH1220" t="s">
        <v>314</v>
      </c>
      <c r="AI1220" t="s">
        <v>313</v>
      </c>
      <c r="AJ1220" t="s">
        <v>312</v>
      </c>
      <c r="AK1220" t="s">
        <v>311</v>
      </c>
      <c r="AL1220">
        <v>40</v>
      </c>
      <c r="AM1220" s="5">
        <f t="shared" si="154"/>
        <v>1.7391304347826086</v>
      </c>
      <c r="AN1220" s="4">
        <f t="shared" si="159"/>
        <v>2.634048367713152E-3</v>
      </c>
      <c r="AO1220" s="3"/>
      <c r="AP1220">
        <v>0</v>
      </c>
      <c r="AR1220" t="s">
        <v>1</v>
      </c>
      <c r="AT1220" s="2" t="s">
        <v>0</v>
      </c>
      <c r="AU1220" s="1">
        <f t="shared" si="155"/>
        <v>0.98903453130154206</v>
      </c>
      <c r="AV1220" s="1">
        <f t="shared" si="156"/>
        <v>0.78171176143576304</v>
      </c>
      <c r="AW1220" s="1">
        <f t="shared" si="157"/>
        <v>0.57438899156998391</v>
      </c>
    </row>
    <row r="1221" spans="1:49" x14ac:dyDescent="0.2">
      <c r="A1221">
        <v>1219</v>
      </c>
      <c r="B1221" t="s">
        <v>310</v>
      </c>
      <c r="C1221" t="s">
        <v>309</v>
      </c>
      <c r="F1221" t="s">
        <v>308</v>
      </c>
      <c r="G1221" t="s">
        <v>16</v>
      </c>
      <c r="H1221" t="s">
        <v>15</v>
      </c>
      <c r="I1221" t="s">
        <v>307</v>
      </c>
      <c r="J1221">
        <v>60021143</v>
      </c>
      <c r="K1221" t="s">
        <v>306</v>
      </c>
      <c r="L1221" t="s">
        <v>305</v>
      </c>
      <c r="M1221" t="s">
        <v>11</v>
      </c>
      <c r="N1221">
        <v>5</v>
      </c>
      <c r="O1221" t="s">
        <v>304</v>
      </c>
      <c r="P1221" t="s">
        <v>303</v>
      </c>
      <c r="Q1221" t="s">
        <v>302</v>
      </c>
      <c r="R1221" s="7">
        <v>36161</v>
      </c>
      <c r="S1221" s="8">
        <f t="shared" si="152"/>
        <v>1999</v>
      </c>
      <c r="T1221" s="8">
        <v>1999</v>
      </c>
      <c r="U1221" s="8">
        <f t="shared" si="153"/>
        <v>23</v>
      </c>
      <c r="V1221" s="7">
        <v>36495</v>
      </c>
      <c r="W1221" t="s">
        <v>64</v>
      </c>
      <c r="X1221" s="2">
        <v>0.75</v>
      </c>
      <c r="Y1221" s="6">
        <f t="shared" si="158"/>
        <v>2.0020821654520703E-2</v>
      </c>
      <c r="AA1221" t="s">
        <v>63</v>
      </c>
      <c r="AB1221">
        <v>29221</v>
      </c>
      <c r="AD1221" t="s">
        <v>5</v>
      </c>
      <c r="AE1221">
        <v>6</v>
      </c>
      <c r="AF1221">
        <v>12</v>
      </c>
      <c r="AH1221" t="s">
        <v>301</v>
      </c>
      <c r="AI1221" t="s">
        <v>300</v>
      </c>
      <c r="AK1221" t="s">
        <v>299</v>
      </c>
      <c r="AL1221">
        <v>27</v>
      </c>
      <c r="AM1221" s="5">
        <f t="shared" si="154"/>
        <v>1.173913043478261</v>
      </c>
      <c r="AN1221" s="4">
        <f t="shared" si="159"/>
        <v>1.7779826482063779E-3</v>
      </c>
      <c r="AO1221" s="3"/>
      <c r="AP1221">
        <v>0</v>
      </c>
      <c r="AR1221" t="s">
        <v>1</v>
      </c>
      <c r="AT1221" s="2">
        <v>2.0230000000000001</v>
      </c>
      <c r="AU1221" s="1">
        <f t="shared" si="155"/>
        <v>1.4547969952626405</v>
      </c>
      <c r="AV1221" s="1">
        <f t="shared" si="156"/>
        <v>1.089940215136354</v>
      </c>
      <c r="AW1221" s="1">
        <f t="shared" si="157"/>
        <v>0.72508343501006745</v>
      </c>
    </row>
    <row r="1222" spans="1:49" x14ac:dyDescent="0.2">
      <c r="A1222">
        <v>1220</v>
      </c>
      <c r="B1222" t="s">
        <v>298</v>
      </c>
      <c r="C1222" t="s">
        <v>297</v>
      </c>
      <c r="F1222" t="s">
        <v>296</v>
      </c>
      <c r="G1222" t="s">
        <v>16</v>
      </c>
      <c r="H1222" t="s">
        <v>15</v>
      </c>
      <c r="I1222" t="s">
        <v>295</v>
      </c>
      <c r="J1222">
        <v>60021681</v>
      </c>
      <c r="K1222" t="s">
        <v>294</v>
      </c>
      <c r="L1222" t="s">
        <v>293</v>
      </c>
      <c r="M1222" t="s">
        <v>292</v>
      </c>
      <c r="N1222">
        <v>1</v>
      </c>
      <c r="O1222" t="s">
        <v>291</v>
      </c>
      <c r="P1222">
        <v>7102625365</v>
      </c>
      <c r="Q1222">
        <v>60021681</v>
      </c>
      <c r="R1222" s="7">
        <v>36161</v>
      </c>
      <c r="S1222" s="8">
        <f t="shared" si="152"/>
        <v>1999</v>
      </c>
      <c r="T1222" s="8">
        <v>1999</v>
      </c>
      <c r="U1222" s="8">
        <f t="shared" si="153"/>
        <v>23</v>
      </c>
      <c r="V1222" s="7" t="s">
        <v>7</v>
      </c>
      <c r="W1222" t="s">
        <v>6</v>
      </c>
      <c r="X1222" s="2">
        <v>0.58299999999999996</v>
      </c>
      <c r="Y1222" s="6">
        <f t="shared" si="158"/>
        <v>1.5562852032780758E-2</v>
      </c>
      <c r="AA1222">
        <v>7342101</v>
      </c>
      <c r="AB1222">
        <v>28596</v>
      </c>
      <c r="AD1222" t="s">
        <v>5</v>
      </c>
      <c r="AE1222">
        <v>17</v>
      </c>
      <c r="AF1222">
        <v>4</v>
      </c>
      <c r="AH1222" t="s">
        <v>290</v>
      </c>
      <c r="AI1222" t="s">
        <v>289</v>
      </c>
      <c r="AK1222" t="s">
        <v>288</v>
      </c>
      <c r="AL1222">
        <v>13</v>
      </c>
      <c r="AM1222" s="5">
        <f t="shared" si="154"/>
        <v>0.56521739130434778</v>
      </c>
      <c r="AN1222" s="4">
        <f t="shared" si="159"/>
        <v>8.560657195067744E-4</v>
      </c>
      <c r="AO1222" s="3"/>
      <c r="AP1222">
        <v>0</v>
      </c>
      <c r="AR1222" t="s">
        <v>1</v>
      </c>
      <c r="AT1222" s="2" t="s">
        <v>0</v>
      </c>
      <c r="AU1222" s="1">
        <f t="shared" si="155"/>
        <v>1.1150816138798563</v>
      </c>
      <c r="AV1222" s="1">
        <f t="shared" si="156"/>
        <v>0.82094588761437659</v>
      </c>
      <c r="AW1222" s="1">
        <f t="shared" si="157"/>
        <v>0.52681016134889691</v>
      </c>
    </row>
    <row r="1223" spans="1:49" x14ac:dyDescent="0.2">
      <c r="A1223">
        <v>1221</v>
      </c>
      <c r="B1223" t="s">
        <v>287</v>
      </c>
      <c r="C1223" t="s">
        <v>286</v>
      </c>
      <c r="F1223" t="s">
        <v>285</v>
      </c>
      <c r="G1223" t="s">
        <v>16</v>
      </c>
      <c r="H1223" t="s">
        <v>15</v>
      </c>
      <c r="I1223" t="s">
        <v>284</v>
      </c>
      <c r="J1223">
        <v>100450683</v>
      </c>
      <c r="K1223" t="s">
        <v>283</v>
      </c>
      <c r="L1223" t="s">
        <v>282</v>
      </c>
      <c r="M1223" t="s">
        <v>11</v>
      </c>
      <c r="N1223">
        <v>2</v>
      </c>
      <c r="O1223" t="s">
        <v>281</v>
      </c>
      <c r="P1223" t="s">
        <v>280</v>
      </c>
      <c r="Q1223" t="s">
        <v>279</v>
      </c>
      <c r="R1223" s="7">
        <v>36161</v>
      </c>
      <c r="S1223" s="8">
        <f t="shared" si="152"/>
        <v>1999</v>
      </c>
      <c r="T1223" s="8">
        <v>1999</v>
      </c>
      <c r="U1223" s="8">
        <f t="shared" si="153"/>
        <v>23</v>
      </c>
      <c r="V1223" s="7">
        <v>1999</v>
      </c>
      <c r="W1223" t="s">
        <v>278</v>
      </c>
      <c r="X1223" s="2">
        <v>0.28299999999999997</v>
      </c>
      <c r="Y1223" s="6">
        <f t="shared" si="158"/>
        <v>7.5545233709724781E-3</v>
      </c>
      <c r="AA1223">
        <v>14328917</v>
      </c>
      <c r="AB1223">
        <v>20536</v>
      </c>
      <c r="AD1223" t="s">
        <v>5</v>
      </c>
      <c r="AE1223">
        <v>2</v>
      </c>
      <c r="AF1223">
        <v>5</v>
      </c>
      <c r="AH1223" t="s">
        <v>277</v>
      </c>
      <c r="AI1223" t="s">
        <v>276</v>
      </c>
      <c r="AJ1223" t="s">
        <v>275</v>
      </c>
      <c r="AK1223" t="s">
        <v>274</v>
      </c>
      <c r="AL1223">
        <v>183</v>
      </c>
      <c r="AM1223" s="5">
        <f t="shared" si="154"/>
        <v>7.9565217391304346</v>
      </c>
      <c r="AN1223" s="4">
        <f t="shared" si="159"/>
        <v>1.2050771282287671E-2</v>
      </c>
      <c r="AO1223" s="3"/>
      <c r="AP1223">
        <v>0</v>
      </c>
      <c r="AR1223" t="s">
        <v>1</v>
      </c>
      <c r="AT1223" s="2" t="s">
        <v>0</v>
      </c>
      <c r="AU1223" s="1">
        <f t="shared" si="155"/>
        <v>0.89033977443670353</v>
      </c>
      <c r="AV1223" s="1">
        <f t="shared" si="156"/>
        <v>0.98026473266300751</v>
      </c>
      <c r="AW1223" s="1">
        <f t="shared" si="157"/>
        <v>1.0701896908893112</v>
      </c>
    </row>
    <row r="1224" spans="1:49" x14ac:dyDescent="0.2">
      <c r="A1224">
        <v>1222</v>
      </c>
      <c r="B1224" t="s">
        <v>273</v>
      </c>
      <c r="C1224" t="s">
        <v>272</v>
      </c>
      <c r="F1224" t="s">
        <v>271</v>
      </c>
      <c r="G1224" t="s">
        <v>16</v>
      </c>
      <c r="H1224" t="s">
        <v>15</v>
      </c>
      <c r="I1224" t="s">
        <v>270</v>
      </c>
      <c r="J1224" t="s">
        <v>269</v>
      </c>
      <c r="K1224" t="s">
        <v>268</v>
      </c>
      <c r="L1224" t="s">
        <v>267</v>
      </c>
      <c r="M1224" t="s">
        <v>266</v>
      </c>
      <c r="N1224">
        <v>4</v>
      </c>
      <c r="O1224" t="s">
        <v>265</v>
      </c>
      <c r="P1224" t="s">
        <v>264</v>
      </c>
      <c r="Q1224" t="s">
        <v>263</v>
      </c>
      <c r="R1224" s="7">
        <v>36161</v>
      </c>
      <c r="S1224" s="8">
        <f t="shared" si="152"/>
        <v>1999</v>
      </c>
      <c r="T1224" s="8">
        <v>1999</v>
      </c>
      <c r="U1224" s="8">
        <f t="shared" si="153"/>
        <v>23</v>
      </c>
      <c r="V1224" s="7">
        <v>36251</v>
      </c>
      <c r="W1224" t="s">
        <v>146</v>
      </c>
      <c r="X1224" s="2">
        <v>0.81799999999999995</v>
      </c>
      <c r="Y1224" s="6">
        <f t="shared" si="158"/>
        <v>2.1836042817863912E-2</v>
      </c>
      <c r="AA1224">
        <v>318655</v>
      </c>
      <c r="AB1224">
        <v>27010</v>
      </c>
      <c r="AD1224" t="s">
        <v>5</v>
      </c>
      <c r="AE1224">
        <v>69</v>
      </c>
      <c r="AF1224">
        <v>4</v>
      </c>
      <c r="AH1224" t="s">
        <v>262</v>
      </c>
      <c r="AI1224" t="s">
        <v>261</v>
      </c>
      <c r="AK1224" t="s">
        <v>260</v>
      </c>
      <c r="AL1224">
        <v>74</v>
      </c>
      <c r="AM1224" s="5">
        <f t="shared" si="154"/>
        <v>3.2173913043478262</v>
      </c>
      <c r="AN1224" s="4">
        <f t="shared" si="159"/>
        <v>4.8729894802693316E-3</v>
      </c>
      <c r="AO1224" s="3"/>
      <c r="AP1224">
        <v>0</v>
      </c>
      <c r="AR1224" t="s">
        <v>1</v>
      </c>
      <c r="AT1224" s="2">
        <v>3.4209999999999998</v>
      </c>
      <c r="AU1224" s="1">
        <f t="shared" si="155"/>
        <v>1.6747126816585536</v>
      </c>
      <c r="AV1224" s="1">
        <f t="shared" si="156"/>
        <v>1.3354516149066622</v>
      </c>
      <c r="AW1224" s="1">
        <f t="shared" si="157"/>
        <v>0.99619054815477059</v>
      </c>
    </row>
    <row r="1225" spans="1:49" x14ac:dyDescent="0.2">
      <c r="A1225">
        <v>1223</v>
      </c>
      <c r="B1225" t="s">
        <v>259</v>
      </c>
      <c r="C1225" t="s">
        <v>258</v>
      </c>
      <c r="F1225" t="s">
        <v>257</v>
      </c>
      <c r="G1225" t="s">
        <v>16</v>
      </c>
      <c r="H1225" t="s">
        <v>15</v>
      </c>
      <c r="I1225" t="s">
        <v>256</v>
      </c>
      <c r="J1225">
        <v>60025555</v>
      </c>
      <c r="K1225" t="s">
        <v>255</v>
      </c>
      <c r="L1225" t="s">
        <v>254</v>
      </c>
      <c r="M1225" t="s">
        <v>25</v>
      </c>
      <c r="N1225">
        <v>4</v>
      </c>
      <c r="O1225" t="s">
        <v>253</v>
      </c>
      <c r="P1225" t="s">
        <v>252</v>
      </c>
      <c r="Q1225" t="s">
        <v>251</v>
      </c>
      <c r="R1225" s="7">
        <v>36161</v>
      </c>
      <c r="S1225" s="8">
        <f t="shared" si="152"/>
        <v>1999</v>
      </c>
      <c r="T1225" s="8">
        <v>1999</v>
      </c>
      <c r="U1225" s="8">
        <f t="shared" si="153"/>
        <v>23</v>
      </c>
      <c r="V1225" s="7">
        <v>1999</v>
      </c>
      <c r="W1225" t="s">
        <v>49</v>
      </c>
      <c r="X1225" s="2">
        <v>0.249</v>
      </c>
      <c r="Y1225" s="6">
        <f t="shared" si="158"/>
        <v>6.6469127893008734E-3</v>
      </c>
      <c r="AA1225">
        <v>8943370</v>
      </c>
      <c r="AB1225">
        <v>18200</v>
      </c>
      <c r="AD1225" t="s">
        <v>5</v>
      </c>
      <c r="AE1225">
        <v>12</v>
      </c>
      <c r="AF1225">
        <v>4</v>
      </c>
      <c r="AH1225" t="s">
        <v>250</v>
      </c>
      <c r="AI1225" t="s">
        <v>249</v>
      </c>
      <c r="AK1225" t="s">
        <v>248</v>
      </c>
      <c r="AL1225">
        <v>14</v>
      </c>
      <c r="AM1225" s="5">
        <f t="shared" si="154"/>
        <v>0.60869565217391308</v>
      </c>
      <c r="AN1225" s="4">
        <f t="shared" si="159"/>
        <v>9.2191692869960328E-4</v>
      </c>
      <c r="AO1225" s="3"/>
      <c r="AP1225">
        <v>0</v>
      </c>
      <c r="AR1225" t="s">
        <v>1</v>
      </c>
      <c r="AT1225" s="2" t="s">
        <v>0</v>
      </c>
      <c r="AU1225" s="1">
        <f t="shared" si="155"/>
        <v>0.49294140311204926</v>
      </c>
      <c r="AV1225" s="1">
        <f t="shared" si="156"/>
        <v>0.37844148590002386</v>
      </c>
      <c r="AW1225" s="1">
        <f t="shared" si="157"/>
        <v>0.26394156868799845</v>
      </c>
    </row>
    <row r="1226" spans="1:49" x14ac:dyDescent="0.2">
      <c r="A1226">
        <v>1224</v>
      </c>
      <c r="B1226" t="s">
        <v>247</v>
      </c>
      <c r="C1226" t="s">
        <v>246</v>
      </c>
      <c r="F1226" t="s">
        <v>245</v>
      </c>
      <c r="G1226" t="s">
        <v>16</v>
      </c>
      <c r="H1226" t="s">
        <v>15</v>
      </c>
      <c r="I1226" t="s">
        <v>244</v>
      </c>
      <c r="J1226" t="s">
        <v>243</v>
      </c>
      <c r="K1226" t="s">
        <v>242</v>
      </c>
      <c r="L1226" t="s">
        <v>241</v>
      </c>
      <c r="M1226" t="s">
        <v>225</v>
      </c>
      <c r="N1226">
        <v>3</v>
      </c>
      <c r="O1226" t="s">
        <v>240</v>
      </c>
      <c r="P1226" t="s">
        <v>239</v>
      </c>
      <c r="Q1226" t="s">
        <v>238</v>
      </c>
      <c r="R1226" s="7">
        <v>36161</v>
      </c>
      <c r="S1226" s="8">
        <f t="shared" si="152"/>
        <v>1999</v>
      </c>
      <c r="T1226" s="8">
        <v>1999</v>
      </c>
      <c r="U1226" s="8">
        <f t="shared" si="153"/>
        <v>23</v>
      </c>
      <c r="V1226" s="7">
        <v>1999</v>
      </c>
      <c r="W1226" t="s">
        <v>237</v>
      </c>
      <c r="X1226" s="2">
        <v>1.5029999999999999</v>
      </c>
      <c r="Y1226" s="6">
        <f t="shared" si="158"/>
        <v>4.0121726595659483E-2</v>
      </c>
      <c r="AA1226">
        <v>10980121</v>
      </c>
      <c r="AB1226">
        <v>11000153773</v>
      </c>
      <c r="AC1226" t="s">
        <v>236</v>
      </c>
      <c r="AD1226" t="s">
        <v>5</v>
      </c>
      <c r="AE1226">
        <v>60</v>
      </c>
      <c r="AF1226">
        <v>16</v>
      </c>
      <c r="AH1226" t="s">
        <v>235</v>
      </c>
      <c r="AI1226" t="s">
        <v>234</v>
      </c>
      <c r="AK1226" t="s">
        <v>233</v>
      </c>
      <c r="AL1226">
        <v>322</v>
      </c>
      <c r="AM1226" s="5">
        <f t="shared" si="154"/>
        <v>14</v>
      </c>
      <c r="AN1226" s="4">
        <f t="shared" si="159"/>
        <v>2.1204089360090876E-2</v>
      </c>
      <c r="AO1226" s="3"/>
      <c r="AP1226">
        <v>0</v>
      </c>
      <c r="AR1226" t="s">
        <v>1</v>
      </c>
      <c r="AT1226" s="2" t="s">
        <v>0</v>
      </c>
      <c r="AU1226" s="1">
        <f t="shared" si="155"/>
        <v>3.4446435424988895</v>
      </c>
      <c r="AV1226" s="1">
        <f t="shared" si="156"/>
        <v>3.0662907977875178</v>
      </c>
      <c r="AW1226" s="1">
        <f t="shared" si="157"/>
        <v>2.6879380530761456</v>
      </c>
    </row>
    <row r="1227" spans="1:49" x14ac:dyDescent="0.2">
      <c r="A1227">
        <v>1225</v>
      </c>
      <c r="B1227" t="s">
        <v>232</v>
      </c>
      <c r="C1227" t="s">
        <v>231</v>
      </c>
      <c r="F1227" t="s">
        <v>230</v>
      </c>
      <c r="G1227" t="s">
        <v>16</v>
      </c>
      <c r="H1227" t="s">
        <v>15</v>
      </c>
      <c r="I1227" t="s">
        <v>229</v>
      </c>
      <c r="J1227" t="s">
        <v>228</v>
      </c>
      <c r="K1227" t="s">
        <v>227</v>
      </c>
      <c r="L1227" t="s">
        <v>226</v>
      </c>
      <c r="M1227" t="s">
        <v>225</v>
      </c>
      <c r="N1227">
        <v>3</v>
      </c>
      <c r="O1227" t="s">
        <v>224</v>
      </c>
      <c r="P1227" t="s">
        <v>223</v>
      </c>
      <c r="Q1227" t="s">
        <v>222</v>
      </c>
      <c r="R1227" s="7">
        <v>36161</v>
      </c>
      <c r="S1227" s="8">
        <f t="shared" si="152"/>
        <v>1999</v>
      </c>
      <c r="T1227" s="8">
        <v>1999</v>
      </c>
      <c r="U1227" s="8">
        <f t="shared" si="153"/>
        <v>23</v>
      </c>
      <c r="V1227" s="7">
        <v>36404</v>
      </c>
      <c r="W1227" t="s">
        <v>221</v>
      </c>
      <c r="X1227" s="2">
        <v>0.60899999999999999</v>
      </c>
      <c r="Y1227" s="6">
        <f t="shared" si="158"/>
        <v>1.6256907183470809E-2</v>
      </c>
      <c r="AA1227">
        <v>12292370</v>
      </c>
      <c r="AB1227">
        <v>4800154012</v>
      </c>
      <c r="AD1227" t="s">
        <v>5</v>
      </c>
      <c r="AE1227">
        <v>1</v>
      </c>
      <c r="AF1227">
        <v>3</v>
      </c>
      <c r="AH1227" t="s">
        <v>220</v>
      </c>
      <c r="AI1227" t="s">
        <v>219</v>
      </c>
      <c r="AJ1227" t="s">
        <v>218</v>
      </c>
      <c r="AK1227" t="s">
        <v>217</v>
      </c>
      <c r="AL1227">
        <v>8</v>
      </c>
      <c r="AM1227" s="5">
        <f t="shared" si="154"/>
        <v>0.34782608695652173</v>
      </c>
      <c r="AN1227" s="4">
        <f t="shared" si="159"/>
        <v>5.2680967354263046E-4</v>
      </c>
      <c r="AO1227" s="3"/>
      <c r="AP1227">
        <v>0</v>
      </c>
      <c r="AR1227" t="s">
        <v>1</v>
      </c>
      <c r="AT1227" s="2" t="s">
        <v>0</v>
      </c>
      <c r="AU1227" s="1">
        <f t="shared" si="155"/>
        <v>1.1537877930492355</v>
      </c>
      <c r="AV1227" s="1">
        <f t="shared" si="156"/>
        <v>0.83918584285067199</v>
      </c>
      <c r="AW1227" s="1">
        <f t="shared" si="157"/>
        <v>0.52458389265210836</v>
      </c>
    </row>
    <row r="1228" spans="1:49" x14ac:dyDescent="0.2">
      <c r="A1228">
        <v>1226</v>
      </c>
      <c r="B1228" t="s">
        <v>216</v>
      </c>
      <c r="C1228" t="s">
        <v>215</v>
      </c>
      <c r="F1228" t="s">
        <v>214</v>
      </c>
      <c r="G1228" t="s">
        <v>16</v>
      </c>
      <c r="H1228" t="s">
        <v>15</v>
      </c>
      <c r="I1228" t="s">
        <v>213</v>
      </c>
      <c r="J1228" t="s">
        <v>212</v>
      </c>
      <c r="K1228" t="s">
        <v>211</v>
      </c>
      <c r="L1228" t="s">
        <v>210</v>
      </c>
      <c r="M1228" t="s">
        <v>209</v>
      </c>
      <c r="N1228">
        <v>6</v>
      </c>
      <c r="O1228" t="s">
        <v>208</v>
      </c>
      <c r="P1228" t="s">
        <v>207</v>
      </c>
      <c r="Q1228" t="s">
        <v>206</v>
      </c>
      <c r="R1228" s="7">
        <v>36161</v>
      </c>
      <c r="S1228" s="8">
        <f t="shared" si="152"/>
        <v>1999</v>
      </c>
      <c r="T1228" s="8">
        <v>1999</v>
      </c>
      <c r="U1228" s="8">
        <f t="shared" si="153"/>
        <v>23</v>
      </c>
      <c r="V1228" s="7">
        <v>36434</v>
      </c>
      <c r="W1228" t="s">
        <v>176</v>
      </c>
      <c r="X1228" s="2">
        <v>2.61</v>
      </c>
      <c r="Y1228" s="6">
        <f t="shared" si="158"/>
        <v>6.9672459357732044E-2</v>
      </c>
      <c r="AA1228">
        <v>46256</v>
      </c>
      <c r="AB1228">
        <v>26704</v>
      </c>
      <c r="AD1228" t="s">
        <v>5</v>
      </c>
      <c r="AE1228">
        <v>118</v>
      </c>
      <c r="AF1228">
        <v>4</v>
      </c>
      <c r="AH1228" t="s">
        <v>205</v>
      </c>
      <c r="AI1228" t="s">
        <v>204</v>
      </c>
      <c r="AJ1228" t="s">
        <v>203</v>
      </c>
      <c r="AK1228" t="s">
        <v>202</v>
      </c>
      <c r="AL1228">
        <v>452</v>
      </c>
      <c r="AM1228" s="5">
        <f t="shared" si="154"/>
        <v>19.652173913043477</v>
      </c>
      <c r="AN1228" s="4">
        <f t="shared" si="159"/>
        <v>2.9764746555158615E-2</v>
      </c>
      <c r="AO1228" s="3"/>
      <c r="AP1228">
        <v>0</v>
      </c>
      <c r="AR1228" t="s">
        <v>1</v>
      </c>
      <c r="AT1228" s="2">
        <v>6.2629999999999999</v>
      </c>
      <c r="AU1228" s="1">
        <f t="shared" si="155"/>
        <v>5.7700145516960006</v>
      </c>
      <c r="AV1228" s="1">
        <f t="shared" si="156"/>
        <v>4.9718602956445324</v>
      </c>
      <c r="AW1228" s="1">
        <f t="shared" si="157"/>
        <v>4.1737060395930641</v>
      </c>
    </row>
    <row r="1229" spans="1:49" x14ac:dyDescent="0.2">
      <c r="A1229">
        <v>1227</v>
      </c>
      <c r="B1229" t="s">
        <v>201</v>
      </c>
      <c r="C1229" t="s">
        <v>200</v>
      </c>
      <c r="F1229" t="s">
        <v>199</v>
      </c>
      <c r="G1229" t="s">
        <v>16</v>
      </c>
      <c r="H1229" t="s">
        <v>15</v>
      </c>
      <c r="I1229" t="s">
        <v>198</v>
      </c>
      <c r="J1229">
        <v>60003217</v>
      </c>
      <c r="K1229" t="s">
        <v>197</v>
      </c>
      <c r="L1229" t="s">
        <v>196</v>
      </c>
      <c r="M1229" t="s">
        <v>195</v>
      </c>
      <c r="N1229">
        <v>3</v>
      </c>
      <c r="O1229" t="s">
        <v>194</v>
      </c>
      <c r="P1229" t="s">
        <v>193</v>
      </c>
      <c r="Q1229" t="s">
        <v>192</v>
      </c>
      <c r="R1229" s="7">
        <v>36161</v>
      </c>
      <c r="S1229" s="8">
        <f t="shared" si="152"/>
        <v>1999</v>
      </c>
      <c r="T1229" s="8">
        <v>1999</v>
      </c>
      <c r="U1229" s="8">
        <f t="shared" si="153"/>
        <v>23</v>
      </c>
      <c r="V1229" s="7">
        <v>36342</v>
      </c>
      <c r="W1229" t="s">
        <v>191</v>
      </c>
      <c r="X1229" s="2">
        <v>0.251</v>
      </c>
      <c r="Y1229" s="6">
        <f t="shared" si="158"/>
        <v>6.7003016470462617E-3</v>
      </c>
      <c r="AA1229">
        <v>207217</v>
      </c>
      <c r="AB1229">
        <v>26145</v>
      </c>
      <c r="AC1229">
        <v>13623060</v>
      </c>
      <c r="AD1229" t="s">
        <v>5</v>
      </c>
      <c r="AE1229">
        <v>86</v>
      </c>
      <c r="AF1229">
        <v>7</v>
      </c>
      <c r="AH1229" t="s">
        <v>190</v>
      </c>
      <c r="AI1229" t="s">
        <v>189</v>
      </c>
      <c r="AK1229" t="s">
        <v>188</v>
      </c>
      <c r="AL1229">
        <v>24</v>
      </c>
      <c r="AM1229" s="5">
        <f t="shared" si="154"/>
        <v>1.0434782608695652</v>
      </c>
      <c r="AN1229" s="4">
        <f t="shared" si="159"/>
        <v>1.5804290206278913E-3</v>
      </c>
      <c r="AO1229" s="3"/>
      <c r="AP1229">
        <v>0</v>
      </c>
      <c r="AR1229" t="s">
        <v>1</v>
      </c>
      <c r="AT1229" s="2">
        <v>1.3360000000000001</v>
      </c>
      <c r="AU1229" s="1">
        <f t="shared" si="155"/>
        <v>0.51643398591207501</v>
      </c>
      <c r="AV1229" s="1">
        <f t="shared" si="156"/>
        <v>0.41403653338370761</v>
      </c>
      <c r="AW1229" s="1">
        <f t="shared" si="157"/>
        <v>0.31163908085534026</v>
      </c>
    </row>
    <row r="1230" spans="1:49" x14ac:dyDescent="0.2">
      <c r="A1230">
        <v>1228</v>
      </c>
      <c r="B1230" t="s">
        <v>187</v>
      </c>
      <c r="C1230" t="s">
        <v>186</v>
      </c>
      <c r="F1230" t="s">
        <v>185</v>
      </c>
      <c r="G1230" t="s">
        <v>16</v>
      </c>
      <c r="H1230" t="s">
        <v>15</v>
      </c>
      <c r="I1230" t="s">
        <v>184</v>
      </c>
      <c r="J1230" t="s">
        <v>183</v>
      </c>
      <c r="K1230" t="s">
        <v>182</v>
      </c>
      <c r="L1230" t="s">
        <v>181</v>
      </c>
      <c r="M1230" t="s">
        <v>180</v>
      </c>
      <c r="N1230">
        <v>5</v>
      </c>
      <c r="O1230" t="s">
        <v>179</v>
      </c>
      <c r="P1230" t="s">
        <v>178</v>
      </c>
      <c r="Q1230" t="s">
        <v>177</v>
      </c>
      <c r="R1230" s="7">
        <v>36161</v>
      </c>
      <c r="S1230" s="8">
        <f t="shared" si="152"/>
        <v>1999</v>
      </c>
      <c r="T1230" s="8">
        <v>1999</v>
      </c>
      <c r="U1230" s="8">
        <f t="shared" si="153"/>
        <v>23</v>
      </c>
      <c r="V1230" s="7">
        <v>36495</v>
      </c>
      <c r="W1230" t="s">
        <v>176</v>
      </c>
      <c r="X1230" s="2">
        <v>2.61</v>
      </c>
      <c r="Y1230" s="6">
        <f t="shared" si="158"/>
        <v>6.9672459357732044E-2</v>
      </c>
      <c r="AA1230">
        <v>46256</v>
      </c>
      <c r="AB1230">
        <v>26704</v>
      </c>
      <c r="AD1230" t="s">
        <v>5</v>
      </c>
      <c r="AE1230">
        <v>118</v>
      </c>
      <c r="AF1230">
        <v>6</v>
      </c>
      <c r="AH1230" t="s">
        <v>175</v>
      </c>
      <c r="AI1230" t="s">
        <v>174</v>
      </c>
      <c r="AJ1230" t="s">
        <v>173</v>
      </c>
      <c r="AK1230" t="s">
        <v>172</v>
      </c>
      <c r="AL1230">
        <v>32</v>
      </c>
      <c r="AM1230" s="5">
        <f t="shared" si="154"/>
        <v>1.3913043478260869</v>
      </c>
      <c r="AN1230" s="4">
        <f t="shared" si="159"/>
        <v>2.1072386941705218E-3</v>
      </c>
      <c r="AO1230" s="3"/>
      <c r="AP1230">
        <v>0</v>
      </c>
      <c r="AR1230" t="s">
        <v>1</v>
      </c>
      <c r="AT1230" s="2">
        <v>6.2629999999999999</v>
      </c>
      <c r="AU1230" s="1">
        <f t="shared" si="155"/>
        <v>4.9402893158663588</v>
      </c>
      <c r="AV1230" s="1">
        <f t="shared" si="156"/>
        <v>3.5889849025951284</v>
      </c>
      <c r="AW1230" s="1">
        <f t="shared" si="157"/>
        <v>2.237680489323898</v>
      </c>
    </row>
    <row r="1231" spans="1:49" x14ac:dyDescent="0.2">
      <c r="A1231">
        <v>1229</v>
      </c>
      <c r="B1231" t="s">
        <v>171</v>
      </c>
      <c r="F1231" t="s">
        <v>170</v>
      </c>
      <c r="G1231" t="s">
        <v>16</v>
      </c>
      <c r="H1231" t="s">
        <v>15</v>
      </c>
      <c r="I1231" t="s">
        <v>169</v>
      </c>
      <c r="J1231" t="s">
        <v>168</v>
      </c>
      <c r="K1231" t="s">
        <v>167</v>
      </c>
      <c r="L1231" t="s">
        <v>166</v>
      </c>
      <c r="M1231" t="s">
        <v>165</v>
      </c>
      <c r="N1231">
        <v>2</v>
      </c>
      <c r="O1231" t="s">
        <v>164</v>
      </c>
      <c r="P1231" t="s">
        <v>163</v>
      </c>
      <c r="Q1231" t="s">
        <v>162</v>
      </c>
      <c r="R1231" s="7">
        <v>36161</v>
      </c>
      <c r="S1231" s="8">
        <f t="shared" si="152"/>
        <v>1999</v>
      </c>
      <c r="T1231" s="8">
        <v>1999</v>
      </c>
      <c r="U1231" s="8">
        <f t="shared" si="153"/>
        <v>23</v>
      </c>
      <c r="V1231" s="7">
        <v>1999</v>
      </c>
      <c r="W1231" t="s">
        <v>161</v>
      </c>
      <c r="X1231" s="2">
        <v>0.76</v>
      </c>
      <c r="Y1231" s="6">
        <f t="shared" si="158"/>
        <v>2.0287765943247646E-2</v>
      </c>
      <c r="AA1231">
        <v>9442006</v>
      </c>
      <c r="AB1231">
        <v>24585</v>
      </c>
      <c r="AD1231" t="s">
        <v>5</v>
      </c>
      <c r="AE1231">
        <v>102</v>
      </c>
      <c r="AF1231">
        <v>4</v>
      </c>
      <c r="AH1231" t="s">
        <v>160</v>
      </c>
      <c r="AI1231" t="s">
        <v>159</v>
      </c>
      <c r="AJ1231" t="s">
        <v>158</v>
      </c>
      <c r="AK1231" t="s">
        <v>157</v>
      </c>
      <c r="AL1231">
        <v>22</v>
      </c>
      <c r="AM1231" s="5">
        <f t="shared" si="154"/>
        <v>0.95652173913043481</v>
      </c>
      <c r="AN1231" s="4">
        <f t="shared" si="159"/>
        <v>1.4487266022422337E-3</v>
      </c>
      <c r="AO1231" s="3"/>
      <c r="AP1231">
        <v>0</v>
      </c>
      <c r="AR1231" t="s">
        <v>1</v>
      </c>
      <c r="AT1231" s="2">
        <v>2.2400000000000002</v>
      </c>
      <c r="AU1231" s="1">
        <f t="shared" si="155"/>
        <v>1.4636054140946022</v>
      </c>
      <c r="AV1231" s="1">
        <f t="shared" si="156"/>
        <v>1.0868246272744939</v>
      </c>
      <c r="AW1231" s="1">
        <f t="shared" si="157"/>
        <v>0.71004384045438573</v>
      </c>
    </row>
    <row r="1232" spans="1:49" x14ac:dyDescent="0.2">
      <c r="A1232">
        <v>1230</v>
      </c>
      <c r="B1232" t="s">
        <v>156</v>
      </c>
      <c r="C1232" t="s">
        <v>155</v>
      </c>
      <c r="F1232" t="s">
        <v>154</v>
      </c>
      <c r="G1232" t="s">
        <v>16</v>
      </c>
      <c r="H1232" t="s">
        <v>15</v>
      </c>
      <c r="I1232" t="s">
        <v>153</v>
      </c>
      <c r="J1232">
        <v>60010939</v>
      </c>
      <c r="K1232" t="s">
        <v>152</v>
      </c>
      <c r="L1232" t="s">
        <v>151</v>
      </c>
      <c r="M1232" t="s">
        <v>150</v>
      </c>
      <c r="N1232">
        <v>2</v>
      </c>
      <c r="O1232" t="s">
        <v>149</v>
      </c>
      <c r="P1232" t="s">
        <v>148</v>
      </c>
      <c r="Q1232" t="s">
        <v>147</v>
      </c>
      <c r="R1232" s="7">
        <v>36161</v>
      </c>
      <c r="S1232" s="8">
        <f t="shared" si="152"/>
        <v>1999</v>
      </c>
      <c r="T1232" s="8">
        <v>1999</v>
      </c>
      <c r="U1232" s="8">
        <f t="shared" si="153"/>
        <v>23</v>
      </c>
      <c r="V1232" s="7">
        <v>36220</v>
      </c>
      <c r="W1232" t="s">
        <v>146</v>
      </c>
      <c r="X1232" s="2">
        <v>0.81799999999999995</v>
      </c>
      <c r="Y1232" s="6">
        <f t="shared" si="158"/>
        <v>2.1836042817863912E-2</v>
      </c>
      <c r="AA1232">
        <v>318655</v>
      </c>
      <c r="AB1232">
        <v>27010</v>
      </c>
      <c r="AD1232" t="s">
        <v>5</v>
      </c>
      <c r="AE1232">
        <v>69</v>
      </c>
      <c r="AF1232">
        <v>3</v>
      </c>
      <c r="AH1232" t="s">
        <v>145</v>
      </c>
      <c r="AI1232" t="s">
        <v>144</v>
      </c>
      <c r="AK1232" t="s">
        <v>143</v>
      </c>
      <c r="AL1232">
        <v>9</v>
      </c>
      <c r="AM1232" s="5">
        <f t="shared" si="154"/>
        <v>0.39130434782608697</v>
      </c>
      <c r="AN1232" s="4">
        <f t="shared" si="159"/>
        <v>5.9266088273545923E-4</v>
      </c>
      <c r="AO1232" s="3"/>
      <c r="AP1232">
        <v>0</v>
      </c>
      <c r="AR1232" t="s">
        <v>1</v>
      </c>
      <c r="AT1232" s="2">
        <v>3.4209999999999998</v>
      </c>
      <c r="AU1232" s="1">
        <f t="shared" si="155"/>
        <v>1.5463028237325376</v>
      </c>
      <c r="AV1232" s="1">
        <f t="shared" si="156"/>
        <v>1.1214351850299686</v>
      </c>
      <c r="AW1232" s="1">
        <f t="shared" si="157"/>
        <v>0.69656754632739948</v>
      </c>
    </row>
    <row r="1233" spans="1:49" x14ac:dyDescent="0.2">
      <c r="A1233">
        <v>1231</v>
      </c>
      <c r="B1233" t="s">
        <v>142</v>
      </c>
      <c r="C1233" t="s">
        <v>141</v>
      </c>
      <c r="F1233" t="s">
        <v>140</v>
      </c>
      <c r="G1233" t="s">
        <v>16</v>
      </c>
      <c r="H1233" t="s">
        <v>15</v>
      </c>
      <c r="I1233" t="s">
        <v>139</v>
      </c>
      <c r="J1233">
        <v>60027550</v>
      </c>
      <c r="K1233" t="s">
        <v>138</v>
      </c>
      <c r="L1233" t="s">
        <v>137</v>
      </c>
      <c r="M1233" t="s">
        <v>11</v>
      </c>
      <c r="N1233">
        <v>3</v>
      </c>
      <c r="O1233" t="s">
        <v>136</v>
      </c>
      <c r="P1233" t="s">
        <v>135</v>
      </c>
      <c r="Q1233" t="s">
        <v>134</v>
      </c>
      <c r="R1233" s="7">
        <v>36161</v>
      </c>
      <c r="S1233" s="8">
        <f t="shared" si="152"/>
        <v>1999</v>
      </c>
      <c r="T1233" s="8">
        <v>1999</v>
      </c>
      <c r="U1233" s="8">
        <f t="shared" si="153"/>
        <v>23</v>
      </c>
      <c r="V1233" s="7">
        <v>1999</v>
      </c>
      <c r="W1233" t="s">
        <v>133</v>
      </c>
      <c r="X1233" s="2">
        <v>3.6880000000000002</v>
      </c>
      <c r="Y1233" s="6">
        <f t="shared" si="158"/>
        <v>9.8449053682496471E-2</v>
      </c>
      <c r="AA1233">
        <v>319007</v>
      </c>
      <c r="AB1233">
        <v>29150</v>
      </c>
      <c r="AC1233">
        <v>10797114</v>
      </c>
      <c r="AD1233" t="s">
        <v>5</v>
      </c>
      <c r="AE1233">
        <v>82</v>
      </c>
      <c r="AF1233">
        <v>13</v>
      </c>
      <c r="AH1233" t="s">
        <v>132</v>
      </c>
      <c r="AI1233" t="s">
        <v>131</v>
      </c>
      <c r="AK1233" t="s">
        <v>130</v>
      </c>
      <c r="AL1233">
        <v>52</v>
      </c>
      <c r="AM1233" s="5">
        <f t="shared" si="154"/>
        <v>2.2608695652173911</v>
      </c>
      <c r="AN1233" s="4">
        <f t="shared" si="159"/>
        <v>3.4242628780270976E-3</v>
      </c>
      <c r="AO1233" s="3"/>
      <c r="AP1233">
        <v>0</v>
      </c>
      <c r="AR1233" t="s">
        <v>1</v>
      </c>
      <c r="AT1233" s="2">
        <v>9.1609999999999996</v>
      </c>
      <c r="AU1233" s="1">
        <f t="shared" si="155"/>
        <v>6.9941616441155654</v>
      </c>
      <c r="AV1233" s="1">
        <f t="shared" si="156"/>
        <v>5.093665828026178</v>
      </c>
      <c r="AW1233" s="1">
        <f t="shared" si="157"/>
        <v>3.1931700119367914</v>
      </c>
    </row>
    <row r="1234" spans="1:49" x14ac:dyDescent="0.2">
      <c r="A1234">
        <v>1232</v>
      </c>
      <c r="B1234" t="s">
        <v>129</v>
      </c>
      <c r="C1234" t="s">
        <v>128</v>
      </c>
      <c r="F1234" t="s">
        <v>127</v>
      </c>
      <c r="G1234" t="s">
        <v>16</v>
      </c>
      <c r="H1234" t="s">
        <v>15</v>
      </c>
      <c r="I1234" t="s">
        <v>126</v>
      </c>
      <c r="J1234" t="s">
        <v>125</v>
      </c>
      <c r="K1234" t="s">
        <v>124</v>
      </c>
      <c r="L1234" t="s">
        <v>123</v>
      </c>
      <c r="M1234" t="s">
        <v>122</v>
      </c>
      <c r="N1234">
        <v>5</v>
      </c>
      <c r="O1234" t="s">
        <v>121</v>
      </c>
      <c r="P1234" t="s">
        <v>120</v>
      </c>
      <c r="Q1234" t="s">
        <v>119</v>
      </c>
      <c r="R1234" s="7">
        <v>36161</v>
      </c>
      <c r="S1234" s="8">
        <f t="shared" si="152"/>
        <v>1999</v>
      </c>
      <c r="T1234" s="8">
        <v>1999</v>
      </c>
      <c r="U1234" s="8">
        <f t="shared" si="153"/>
        <v>23</v>
      </c>
      <c r="V1234" s="7" t="s">
        <v>7</v>
      </c>
      <c r="W1234" t="s">
        <v>6</v>
      </c>
      <c r="X1234" s="2">
        <v>0.58299999999999996</v>
      </c>
      <c r="Y1234" s="6">
        <f t="shared" si="158"/>
        <v>1.5562852032780758E-2</v>
      </c>
      <c r="AA1234">
        <v>7342101</v>
      </c>
      <c r="AB1234">
        <v>28596</v>
      </c>
      <c r="AD1234" t="s">
        <v>5</v>
      </c>
      <c r="AE1234">
        <v>17</v>
      </c>
      <c r="AF1234">
        <v>4</v>
      </c>
      <c r="AH1234" t="s">
        <v>118</v>
      </c>
      <c r="AI1234" t="s">
        <v>117</v>
      </c>
      <c r="AK1234" t="s">
        <v>116</v>
      </c>
      <c r="AL1234">
        <v>12</v>
      </c>
      <c r="AM1234" s="5">
        <f t="shared" si="154"/>
        <v>0.52173913043478259</v>
      </c>
      <c r="AN1234" s="4">
        <f t="shared" si="159"/>
        <v>7.9021451031394564E-4</v>
      </c>
      <c r="AO1234" s="3"/>
      <c r="AP1234">
        <v>0</v>
      </c>
      <c r="AR1234" t="s">
        <v>1</v>
      </c>
      <c r="AT1234" s="2" t="s">
        <v>0</v>
      </c>
      <c r="AU1234" s="1">
        <f t="shared" si="155"/>
        <v>1.1131060776040713</v>
      </c>
      <c r="AV1234" s="1">
        <f t="shared" si="156"/>
        <v>0.81765332715473515</v>
      </c>
      <c r="AW1234" s="1">
        <f t="shared" si="157"/>
        <v>0.52220057670539888</v>
      </c>
    </row>
    <row r="1235" spans="1:49" x14ac:dyDescent="0.2">
      <c r="A1235">
        <v>1233</v>
      </c>
      <c r="B1235" t="s">
        <v>115</v>
      </c>
      <c r="C1235" t="s">
        <v>114</v>
      </c>
      <c r="F1235" t="s">
        <v>113</v>
      </c>
      <c r="G1235" t="s">
        <v>16</v>
      </c>
      <c r="H1235" t="s">
        <v>15</v>
      </c>
      <c r="I1235" t="s">
        <v>112</v>
      </c>
      <c r="J1235">
        <v>60015481</v>
      </c>
      <c r="K1235" t="s">
        <v>111</v>
      </c>
      <c r="L1235" t="s">
        <v>110</v>
      </c>
      <c r="M1235" t="s">
        <v>11</v>
      </c>
      <c r="N1235">
        <v>1</v>
      </c>
      <c r="O1235" t="s">
        <v>109</v>
      </c>
      <c r="P1235">
        <v>16236786300</v>
      </c>
      <c r="Q1235">
        <v>60015481</v>
      </c>
      <c r="R1235" s="7">
        <v>36161</v>
      </c>
      <c r="S1235" s="8">
        <f t="shared" si="152"/>
        <v>1999</v>
      </c>
      <c r="T1235" s="8">
        <v>1999</v>
      </c>
      <c r="U1235" s="8">
        <f t="shared" si="153"/>
        <v>23</v>
      </c>
      <c r="V1235" s="7">
        <v>1999</v>
      </c>
      <c r="W1235" t="s">
        <v>64</v>
      </c>
      <c r="X1235" s="2">
        <v>0.75</v>
      </c>
      <c r="Y1235" s="6">
        <f t="shared" si="158"/>
        <v>2.0020821654520703E-2</v>
      </c>
      <c r="AA1235" t="s">
        <v>63</v>
      </c>
      <c r="AB1235">
        <v>29221</v>
      </c>
      <c r="AD1235" t="s">
        <v>5</v>
      </c>
      <c r="AE1235">
        <v>6</v>
      </c>
      <c r="AF1235">
        <v>7</v>
      </c>
      <c r="AH1235" t="s">
        <v>108</v>
      </c>
      <c r="AI1235" t="s">
        <v>107</v>
      </c>
      <c r="AK1235" t="s">
        <v>106</v>
      </c>
      <c r="AL1235">
        <v>54</v>
      </c>
      <c r="AM1235" s="5">
        <f t="shared" si="154"/>
        <v>2.347826086956522</v>
      </c>
      <c r="AN1235" s="4">
        <f t="shared" si="159"/>
        <v>3.5559652964127558E-3</v>
      </c>
      <c r="AO1235" s="3"/>
      <c r="AP1235">
        <v>0</v>
      </c>
      <c r="AR1235" t="s">
        <v>1</v>
      </c>
      <c r="AT1235" s="2">
        <v>2.0230000000000001</v>
      </c>
      <c r="AU1235" s="1">
        <f t="shared" si="155"/>
        <v>1.5081364747088317</v>
      </c>
      <c r="AV1235" s="1">
        <f t="shared" si="156"/>
        <v>1.178839347546673</v>
      </c>
      <c r="AW1235" s="1">
        <f t="shared" si="157"/>
        <v>0.84954222038451399</v>
      </c>
    </row>
    <row r="1236" spans="1:49" x14ac:dyDescent="0.2">
      <c r="A1236">
        <v>1234</v>
      </c>
      <c r="B1236" t="s">
        <v>105</v>
      </c>
      <c r="C1236" t="s">
        <v>104</v>
      </c>
      <c r="F1236" t="s">
        <v>103</v>
      </c>
      <c r="G1236" t="s">
        <v>16</v>
      </c>
      <c r="H1236" t="s">
        <v>15</v>
      </c>
      <c r="I1236" t="s">
        <v>102</v>
      </c>
      <c r="J1236" t="s">
        <v>101</v>
      </c>
      <c r="K1236" t="s">
        <v>100</v>
      </c>
      <c r="L1236" t="s">
        <v>99</v>
      </c>
      <c r="M1236" t="s">
        <v>98</v>
      </c>
      <c r="N1236">
        <v>3</v>
      </c>
      <c r="O1236" t="s">
        <v>97</v>
      </c>
      <c r="P1236" t="s">
        <v>96</v>
      </c>
      <c r="Q1236" t="s">
        <v>95</v>
      </c>
      <c r="R1236" s="7">
        <v>36161</v>
      </c>
      <c r="S1236" s="8">
        <f t="shared" si="152"/>
        <v>1999</v>
      </c>
      <c r="T1236" s="8">
        <v>1999</v>
      </c>
      <c r="U1236" s="8">
        <f t="shared" si="153"/>
        <v>23</v>
      </c>
      <c r="V1236" s="7">
        <v>36251</v>
      </c>
      <c r="W1236" t="s">
        <v>94</v>
      </c>
      <c r="X1236" s="2">
        <v>0.8</v>
      </c>
      <c r="Y1236" s="6">
        <f t="shared" si="158"/>
        <v>2.1355543098155415E-2</v>
      </c>
      <c r="AA1236">
        <v>3407594</v>
      </c>
      <c r="AB1236">
        <v>23456</v>
      </c>
      <c r="AD1236" t="s">
        <v>5</v>
      </c>
      <c r="AE1236">
        <v>184</v>
      </c>
      <c r="AF1236">
        <v>4</v>
      </c>
      <c r="AH1236" t="s">
        <v>93</v>
      </c>
      <c r="AI1236" t="s">
        <v>92</v>
      </c>
      <c r="AJ1236" t="s">
        <v>91</v>
      </c>
      <c r="AK1236" t="s">
        <v>90</v>
      </c>
      <c r="AL1236">
        <v>27</v>
      </c>
      <c r="AM1236" s="5">
        <f t="shared" si="154"/>
        <v>1.173913043478261</v>
      </c>
      <c r="AN1236" s="4">
        <f t="shared" si="159"/>
        <v>1.7779826482063779E-3</v>
      </c>
      <c r="AO1236" s="3"/>
      <c r="AP1236">
        <v>0</v>
      </c>
      <c r="AQ1236" t="s">
        <v>89</v>
      </c>
      <c r="AR1236" t="s">
        <v>1</v>
      </c>
      <c r="AS1236" t="s">
        <v>88</v>
      </c>
      <c r="AT1236" s="2" t="s">
        <v>0</v>
      </c>
      <c r="AU1236" s="1">
        <f t="shared" si="155"/>
        <v>1.5482274963170704</v>
      </c>
      <c r="AV1236" s="1">
        <f t="shared" si="156"/>
        <v>1.1566762873180898</v>
      </c>
      <c r="AW1236" s="1">
        <f t="shared" si="157"/>
        <v>0.76512507831910881</v>
      </c>
    </row>
    <row r="1237" spans="1:49" x14ac:dyDescent="0.2">
      <c r="A1237">
        <v>1235</v>
      </c>
      <c r="B1237" t="s">
        <v>87</v>
      </c>
      <c r="C1237" t="s">
        <v>86</v>
      </c>
      <c r="F1237" t="s">
        <v>85</v>
      </c>
      <c r="G1237" t="s">
        <v>16</v>
      </c>
      <c r="H1237" t="s">
        <v>15</v>
      </c>
      <c r="I1237" t="s">
        <v>84</v>
      </c>
      <c r="J1237" t="s">
        <v>83</v>
      </c>
      <c r="K1237" t="s">
        <v>82</v>
      </c>
      <c r="L1237" t="s">
        <v>81</v>
      </c>
      <c r="M1237" t="s">
        <v>80</v>
      </c>
      <c r="N1237">
        <v>3</v>
      </c>
      <c r="O1237" t="s">
        <v>79</v>
      </c>
      <c r="P1237" t="s">
        <v>78</v>
      </c>
      <c r="Q1237" t="s">
        <v>77</v>
      </c>
      <c r="R1237" s="7">
        <v>36161</v>
      </c>
      <c r="S1237" s="8">
        <f t="shared" si="152"/>
        <v>1999</v>
      </c>
      <c r="T1237" s="8">
        <v>1999</v>
      </c>
      <c r="U1237" s="8">
        <f t="shared" si="153"/>
        <v>23</v>
      </c>
      <c r="V1237" s="7">
        <v>36495</v>
      </c>
      <c r="W1237" t="s">
        <v>64</v>
      </c>
      <c r="X1237" s="2">
        <v>0.75</v>
      </c>
      <c r="Y1237" s="6">
        <f t="shared" si="158"/>
        <v>2.0020821654520703E-2</v>
      </c>
      <c r="AA1237" t="s">
        <v>63</v>
      </c>
      <c r="AB1237">
        <v>29221</v>
      </c>
      <c r="AD1237" t="s">
        <v>5</v>
      </c>
      <c r="AE1237">
        <v>6</v>
      </c>
      <c r="AF1237">
        <v>12</v>
      </c>
      <c r="AH1237" t="s">
        <v>76</v>
      </c>
      <c r="AI1237" t="s">
        <v>75</v>
      </c>
      <c r="AK1237" t="s">
        <v>74</v>
      </c>
      <c r="AL1237">
        <v>36</v>
      </c>
      <c r="AM1237" s="5">
        <f t="shared" si="154"/>
        <v>1.5652173913043479</v>
      </c>
      <c r="AN1237" s="4">
        <f t="shared" si="159"/>
        <v>2.3706435309418369E-3</v>
      </c>
      <c r="AO1237" s="3"/>
      <c r="AP1237">
        <v>0</v>
      </c>
      <c r="AR1237" t="s">
        <v>1</v>
      </c>
      <c r="AT1237" s="2">
        <v>2.0230000000000001</v>
      </c>
      <c r="AU1237" s="1">
        <f t="shared" si="155"/>
        <v>1.4725768217447044</v>
      </c>
      <c r="AV1237" s="1">
        <f t="shared" si="156"/>
        <v>1.1195732592731271</v>
      </c>
      <c r="AW1237" s="1">
        <f t="shared" si="157"/>
        <v>0.76656969680154952</v>
      </c>
    </row>
    <row r="1238" spans="1:49" x14ac:dyDescent="0.2">
      <c r="A1238">
        <v>1236</v>
      </c>
      <c r="B1238" t="s">
        <v>73</v>
      </c>
      <c r="C1238" t="s">
        <v>72</v>
      </c>
      <c r="F1238" t="s">
        <v>71</v>
      </c>
      <c r="G1238" t="s">
        <v>16</v>
      </c>
      <c r="H1238" t="s">
        <v>15</v>
      </c>
      <c r="I1238" t="s">
        <v>70</v>
      </c>
      <c r="J1238">
        <v>60032179</v>
      </c>
      <c r="K1238" t="s">
        <v>69</v>
      </c>
      <c r="L1238" t="s">
        <v>68</v>
      </c>
      <c r="M1238" t="s">
        <v>11</v>
      </c>
      <c r="N1238">
        <v>4</v>
      </c>
      <c r="O1238" t="s">
        <v>67</v>
      </c>
      <c r="P1238" t="s">
        <v>66</v>
      </c>
      <c r="Q1238" t="s">
        <v>65</v>
      </c>
      <c r="R1238" s="7">
        <v>36161</v>
      </c>
      <c r="S1238" s="8">
        <f t="shared" si="152"/>
        <v>1999</v>
      </c>
      <c r="T1238" s="8">
        <v>1999</v>
      </c>
      <c r="U1238" s="8">
        <f t="shared" si="153"/>
        <v>23</v>
      </c>
      <c r="V1238" s="7">
        <v>36373</v>
      </c>
      <c r="W1238" t="s">
        <v>64</v>
      </c>
      <c r="X1238" s="2">
        <v>0.75</v>
      </c>
      <c r="Y1238" s="6">
        <f t="shared" si="158"/>
        <v>2.0020821654520703E-2</v>
      </c>
      <c r="AA1238" t="s">
        <v>63</v>
      </c>
      <c r="AB1238">
        <v>29221</v>
      </c>
      <c r="AD1238" t="s">
        <v>5</v>
      </c>
      <c r="AE1238">
        <v>6</v>
      </c>
      <c r="AF1238">
        <v>8</v>
      </c>
      <c r="AH1238" t="s">
        <v>62</v>
      </c>
      <c r="AI1238" t="s">
        <v>61</v>
      </c>
      <c r="AK1238" t="s">
        <v>60</v>
      </c>
      <c r="AL1238">
        <v>41</v>
      </c>
      <c r="AM1238" s="5">
        <f t="shared" si="154"/>
        <v>1.7826086956521738</v>
      </c>
      <c r="AN1238" s="4">
        <f t="shared" si="159"/>
        <v>2.6998995769059808E-3</v>
      </c>
      <c r="AO1238" s="3"/>
      <c r="AP1238">
        <v>0</v>
      </c>
      <c r="AR1238" t="s">
        <v>1</v>
      </c>
      <c r="AT1238" s="2">
        <v>2.0230000000000001</v>
      </c>
      <c r="AU1238" s="1">
        <f t="shared" si="155"/>
        <v>1.4824545031236287</v>
      </c>
      <c r="AV1238" s="1">
        <f t="shared" si="156"/>
        <v>1.1360360615713341</v>
      </c>
      <c r="AW1238" s="1">
        <f t="shared" si="157"/>
        <v>0.78961762001903968</v>
      </c>
    </row>
    <row r="1239" spans="1:49" x14ac:dyDescent="0.2">
      <c r="A1239">
        <v>1237</v>
      </c>
      <c r="B1239" t="s">
        <v>59</v>
      </c>
      <c r="C1239" t="s">
        <v>58</v>
      </c>
      <c r="F1239" t="s">
        <v>57</v>
      </c>
      <c r="G1239" t="s">
        <v>16</v>
      </c>
      <c r="H1239" t="s">
        <v>15</v>
      </c>
      <c r="I1239" t="s">
        <v>56</v>
      </c>
      <c r="J1239">
        <v>60031624</v>
      </c>
      <c r="K1239" t="s">
        <v>55</v>
      </c>
      <c r="L1239" t="s">
        <v>54</v>
      </c>
      <c r="M1239" t="s">
        <v>53</v>
      </c>
      <c r="N1239">
        <v>3</v>
      </c>
      <c r="O1239" t="s">
        <v>52</v>
      </c>
      <c r="P1239" t="s">
        <v>51</v>
      </c>
      <c r="Q1239" t="s">
        <v>50</v>
      </c>
      <c r="R1239" s="7">
        <v>36161</v>
      </c>
      <c r="S1239" s="8">
        <f t="shared" si="152"/>
        <v>1999</v>
      </c>
      <c r="T1239" s="8">
        <v>1999</v>
      </c>
      <c r="U1239" s="8">
        <f t="shared" si="153"/>
        <v>23</v>
      </c>
      <c r="V1239" s="7">
        <v>1999</v>
      </c>
      <c r="W1239" t="s">
        <v>49</v>
      </c>
      <c r="X1239" s="2">
        <v>0.249</v>
      </c>
      <c r="Y1239" s="6">
        <f t="shared" si="158"/>
        <v>6.6469127893008734E-3</v>
      </c>
      <c r="AA1239">
        <v>8943370</v>
      </c>
      <c r="AB1239">
        <v>18200</v>
      </c>
      <c r="AD1239" t="s">
        <v>5</v>
      </c>
      <c r="AE1239">
        <v>12</v>
      </c>
      <c r="AF1239">
        <v>4</v>
      </c>
      <c r="AH1239" t="s">
        <v>48</v>
      </c>
      <c r="AI1239" t="s">
        <v>47</v>
      </c>
      <c r="AK1239" t="s">
        <v>46</v>
      </c>
      <c r="AL1239">
        <v>11</v>
      </c>
      <c r="AM1239" s="5">
        <f t="shared" si="154"/>
        <v>0.47826086956521741</v>
      </c>
      <c r="AN1239" s="4">
        <f t="shared" si="159"/>
        <v>7.2436330112111687E-4</v>
      </c>
      <c r="AO1239" s="3"/>
      <c r="AP1239">
        <v>0</v>
      </c>
      <c r="AR1239" t="s">
        <v>1</v>
      </c>
      <c r="AT1239" s="2" t="s">
        <v>0</v>
      </c>
      <c r="AU1239" s="1">
        <f t="shared" si="155"/>
        <v>0.48701479428469463</v>
      </c>
      <c r="AV1239" s="1">
        <f t="shared" si="156"/>
        <v>0.36856380452109955</v>
      </c>
      <c r="AW1239" s="1">
        <f t="shared" si="157"/>
        <v>0.25011281475750435</v>
      </c>
    </row>
    <row r="1240" spans="1:49" x14ac:dyDescent="0.2">
      <c r="A1240">
        <v>1238</v>
      </c>
      <c r="B1240" t="s">
        <v>45</v>
      </c>
      <c r="C1240" t="s">
        <v>44</v>
      </c>
      <c r="F1240" t="s">
        <v>43</v>
      </c>
      <c r="G1240" t="s">
        <v>16</v>
      </c>
      <c r="H1240" t="s">
        <v>15</v>
      </c>
      <c r="I1240" t="s">
        <v>42</v>
      </c>
      <c r="J1240">
        <v>60003892</v>
      </c>
      <c r="K1240" t="s">
        <v>41</v>
      </c>
      <c r="L1240" t="s">
        <v>40</v>
      </c>
      <c r="M1240" t="s">
        <v>11</v>
      </c>
      <c r="N1240">
        <v>3</v>
      </c>
      <c r="O1240" t="s">
        <v>39</v>
      </c>
      <c r="P1240" t="s">
        <v>38</v>
      </c>
      <c r="Q1240" t="s">
        <v>37</v>
      </c>
      <c r="R1240" s="7">
        <v>36161</v>
      </c>
      <c r="S1240" s="8">
        <f t="shared" si="152"/>
        <v>1999</v>
      </c>
      <c r="T1240" s="8">
        <v>1999</v>
      </c>
      <c r="U1240" s="8">
        <f t="shared" si="153"/>
        <v>23</v>
      </c>
      <c r="V1240" s="7">
        <v>1999</v>
      </c>
      <c r="W1240" t="s">
        <v>36</v>
      </c>
      <c r="X1240" s="2">
        <v>0.42799999999999999</v>
      </c>
      <c r="Y1240" s="6">
        <f t="shared" si="158"/>
        <v>1.1425215557513147E-2</v>
      </c>
      <c r="AA1240">
        <v>9429352</v>
      </c>
      <c r="AB1240">
        <v>23775</v>
      </c>
      <c r="AD1240" t="s">
        <v>5</v>
      </c>
      <c r="AE1240">
        <v>213</v>
      </c>
      <c r="AF1240">
        <v>2</v>
      </c>
      <c r="AH1240" t="s">
        <v>35</v>
      </c>
      <c r="AI1240" t="s">
        <v>34</v>
      </c>
      <c r="AJ1240" t="s">
        <v>33</v>
      </c>
      <c r="AK1240" t="s">
        <v>32</v>
      </c>
      <c r="AL1240">
        <v>4</v>
      </c>
      <c r="AM1240" s="5">
        <f t="shared" si="154"/>
        <v>0.17391304347826086</v>
      </c>
      <c r="AN1240" s="4">
        <f t="shared" si="159"/>
        <v>2.6340483677131523E-4</v>
      </c>
      <c r="AO1240" s="3"/>
      <c r="AP1240">
        <v>0</v>
      </c>
      <c r="AR1240" t="s">
        <v>1</v>
      </c>
      <c r="AT1240" s="2" t="s">
        <v>0</v>
      </c>
      <c r="AU1240" s="1">
        <f t="shared" si="155"/>
        <v>0.80766723412905983</v>
      </c>
      <c r="AV1240" s="1">
        <f t="shared" si="156"/>
        <v>0.58443101971422318</v>
      </c>
      <c r="AW1240" s="1">
        <f t="shared" si="157"/>
        <v>0.36119480529938647</v>
      </c>
    </row>
    <row r="1241" spans="1:49" x14ac:dyDescent="0.2">
      <c r="A1241">
        <v>1239</v>
      </c>
      <c r="B1241" t="s">
        <v>31</v>
      </c>
      <c r="C1241" t="s">
        <v>30</v>
      </c>
      <c r="F1241" t="s">
        <v>29</v>
      </c>
      <c r="G1241" t="s">
        <v>16</v>
      </c>
      <c r="H1241" t="s">
        <v>15</v>
      </c>
      <c r="I1241" t="s">
        <v>28</v>
      </c>
      <c r="J1241">
        <v>60031701</v>
      </c>
      <c r="K1241" t="s">
        <v>27</v>
      </c>
      <c r="L1241" t="s">
        <v>26</v>
      </c>
      <c r="M1241" t="s">
        <v>25</v>
      </c>
      <c r="N1241">
        <v>1</v>
      </c>
      <c r="O1241" t="s">
        <v>24</v>
      </c>
      <c r="P1241">
        <v>56211693000</v>
      </c>
      <c r="Q1241">
        <v>60031701</v>
      </c>
      <c r="R1241" s="7">
        <v>36161</v>
      </c>
      <c r="S1241" s="8">
        <f t="shared" si="152"/>
        <v>1999</v>
      </c>
      <c r="T1241" s="8">
        <v>1999</v>
      </c>
      <c r="U1241" s="8">
        <f t="shared" si="153"/>
        <v>23</v>
      </c>
      <c r="V1241" s="7">
        <v>1999</v>
      </c>
      <c r="W1241" t="s">
        <v>23</v>
      </c>
      <c r="X1241" s="2">
        <v>0.24</v>
      </c>
      <c r="Y1241" s="6">
        <f t="shared" si="158"/>
        <v>6.4066629294466243E-3</v>
      </c>
      <c r="AA1241">
        <v>2179792</v>
      </c>
      <c r="AB1241">
        <v>28075</v>
      </c>
      <c r="AD1241" t="s">
        <v>5</v>
      </c>
      <c r="AE1241">
        <v>13</v>
      </c>
      <c r="AF1241">
        <v>19</v>
      </c>
      <c r="AH1241" t="s">
        <v>22</v>
      </c>
      <c r="AI1241" t="s">
        <v>21</v>
      </c>
      <c r="AK1241" t="s">
        <v>20</v>
      </c>
      <c r="AL1241">
        <v>21</v>
      </c>
      <c r="AM1241" s="5">
        <f t="shared" si="154"/>
        <v>0.91304347826086951</v>
      </c>
      <c r="AN1241" s="4">
        <f t="shared" si="159"/>
        <v>1.3828753930494049E-3</v>
      </c>
      <c r="AO1241" s="3"/>
      <c r="AP1241">
        <v>0</v>
      </c>
      <c r="AR1241" t="s">
        <v>1</v>
      </c>
      <c r="AT1241" s="2" t="s">
        <v>0</v>
      </c>
      <c r="AU1241" s="1">
        <f t="shared" si="155"/>
        <v>0.4899526668527458</v>
      </c>
      <c r="AV1241" s="1">
        <f t="shared" si="156"/>
        <v>0.38947691612480145</v>
      </c>
      <c r="AW1241" s="1">
        <f t="shared" si="157"/>
        <v>0.28900116539685705</v>
      </c>
    </row>
    <row r="1242" spans="1:49" x14ac:dyDescent="0.2">
      <c r="A1242">
        <v>1240</v>
      </c>
      <c r="B1242" t="s">
        <v>19</v>
      </c>
      <c r="C1242" t="s">
        <v>18</v>
      </c>
      <c r="F1242" t="s">
        <v>17</v>
      </c>
      <c r="G1242" t="s">
        <v>16</v>
      </c>
      <c r="H1242" t="s">
        <v>15</v>
      </c>
      <c r="I1242" t="s">
        <v>14</v>
      </c>
      <c r="J1242">
        <v>100997147</v>
      </c>
      <c r="K1242" t="s">
        <v>13</v>
      </c>
      <c r="L1242" t="s">
        <v>12</v>
      </c>
      <c r="M1242" t="s">
        <v>11</v>
      </c>
      <c r="N1242">
        <v>3</v>
      </c>
      <c r="O1242" t="s">
        <v>10</v>
      </c>
      <c r="P1242" t="s">
        <v>9</v>
      </c>
      <c r="Q1242" t="s">
        <v>8</v>
      </c>
      <c r="R1242" s="7">
        <v>36161</v>
      </c>
      <c r="S1242" s="8">
        <f t="shared" si="152"/>
        <v>1999</v>
      </c>
      <c r="T1242" s="8">
        <v>1999</v>
      </c>
      <c r="U1242" s="8">
        <f t="shared" si="153"/>
        <v>23</v>
      </c>
      <c r="V1242" s="7" t="s">
        <v>7</v>
      </c>
      <c r="W1242" t="s">
        <v>6</v>
      </c>
      <c r="X1242" s="2">
        <v>0.58299999999999996</v>
      </c>
      <c r="Y1242" s="6">
        <f t="shared" si="158"/>
        <v>1.5562852032780758E-2</v>
      </c>
      <c r="AA1242">
        <v>7342101</v>
      </c>
      <c r="AB1242">
        <v>28596</v>
      </c>
      <c r="AD1242" t="s">
        <v>5</v>
      </c>
      <c r="AE1242">
        <v>17</v>
      </c>
      <c r="AF1242">
        <v>4</v>
      </c>
      <c r="AH1242" t="s">
        <v>4</v>
      </c>
      <c r="AI1242" t="s">
        <v>3</v>
      </c>
      <c r="AK1242" t="s">
        <v>2</v>
      </c>
      <c r="AL1242">
        <v>7</v>
      </c>
      <c r="AM1242" s="5">
        <f t="shared" si="154"/>
        <v>0.30434782608695654</v>
      </c>
      <c r="AN1242" s="4">
        <f t="shared" si="159"/>
        <v>4.6095846434980164E-4</v>
      </c>
      <c r="AO1242" s="3"/>
      <c r="AP1242">
        <v>0</v>
      </c>
      <c r="AR1242" t="s">
        <v>1</v>
      </c>
      <c r="AT1242" s="2" t="s">
        <v>0</v>
      </c>
      <c r="AU1242" s="1">
        <f t="shared" si="155"/>
        <v>1.103228396225147</v>
      </c>
      <c r="AV1242" s="1">
        <f t="shared" si="156"/>
        <v>0.80119052485652786</v>
      </c>
      <c r="AW1242" s="1">
        <f t="shared" si="157"/>
        <v>0.49915265348790877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2021-11-11T10:45:58Z</dcterms:created>
  <dcterms:modified xsi:type="dcterms:W3CDTF">2022-01-19T20:30:30Z</dcterms:modified>
</cp:coreProperties>
</file>